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3_ncr:1_{CC23C2C1-5435-4144-87F2-0E5B4E8A4EA3}" xr6:coauthVersionLast="47" xr6:coauthVersionMax="47" xr10:uidLastSave="{00000000-0000-0000-0000-000000000000}"/>
  <bookViews>
    <workbookView xWindow="-120" yWindow="-120" windowWidth="29040" windowHeight="15720" tabRatio="1000" activeTab="6" xr2:uid="{00000000-000D-0000-FFFF-FFFF00000000}"/>
  </bookViews>
  <sheets>
    <sheet name="Calc" sheetId="1" r:id="rId1"/>
    <sheet name="Castlereagh" sheetId="2" state="hidden" r:id="rId2"/>
    <sheet name="Maussakele" sheetId="3" state="hidden" r:id="rId3"/>
    <sheet name="Sheet4" sheetId="4" state="hidden" r:id="rId4"/>
    <sheet name="Chart1" sheetId="9" r:id="rId5"/>
    <sheet name="Chart2" sheetId="10" r:id="rId6"/>
    <sheet name="DB" sheetId="5" r:id="rId7"/>
    <sheet name="Natural Spill Calculation" sheetId="11" r:id="rId8"/>
    <sheet name="Flow" sheetId="13" state="hidden" r:id="rId9"/>
    <sheet name="To LC Website" sheetId="16" r:id="rId10"/>
    <sheet name="temp" sheetId="17" state="hidden" r:id="rId11"/>
  </sheets>
  <definedNames>
    <definedName name="BRL">OFFSET(DB!$X:$X,'To LC Website'!$F$1-1,,'To LC Website'!$G$1,)</definedName>
    <definedName name="CAN">OFFSET(DB!$V:$V,'To LC Website'!$F$1-1,,'To LC Website'!$G$1,)</definedName>
    <definedName name="CSTGWh">OFFSET(DB!$D:$D,2,,COUNT(DB!$D:$D),)</definedName>
    <definedName name="CSTGWhF">OFFSET(DB!$D:$D,'To LC Website'!$F$1-1,,'To LC Website'!$G$1,)</definedName>
    <definedName name="CSTMeters">OFFSET(DB!$L:$L,2,,COUNT(DB!$L:$L),)</definedName>
    <definedName name="CSTPercentage">OFFSET(DB!$E:$E,2,,COUNT(DB!$E:$E),)</definedName>
    <definedName name="DateRange">OFFSET(DB!$A:$A,2,,COUNT(DB!$A:$A),)</definedName>
    <definedName name="DateRangeF">OFFSET(DB!$A:$A,'To LC Website'!$F$1-1,,'To LC Website'!$G$1,)</definedName>
    <definedName name="LCMWh">OFFSET(DB!$K:$K,2,,COUNT(DB!$K:$K)+1,)</definedName>
    <definedName name="MSKGWh">OFFSET(DB!$H:$H,2,,COUNT(DB!$H:$H),)</definedName>
    <definedName name="MSKGWhF">OFFSET(DB!$H:$H,'To LC Website'!$F$1-1,,'To LC Website'!$G$1,)</definedName>
    <definedName name="MSKMeters">OFFSET(DB!$M:$M,2,,COUNT(DB!$M:$M),)</definedName>
    <definedName name="MSKPercentage">OFFSET(DB!$I:$I,2,,COUNT(DB!$I:$I),)</definedName>
    <definedName name="NLPS">OFFSET(DB!$T:$T,'To LC Website'!$F$1-1,,'To LC Website'!$G$1,)</definedName>
    <definedName name="OLSt1">OFFSET(DB!$R:$R,'To LC Website'!$F$1-1,,'To LC Website'!$G$1,)</definedName>
    <definedName name="OLSt2">OFFSET(DB!$S:$S,'To LC Website'!$F$1-1,,'To LC Website'!$G$1,)</definedName>
    <definedName name="_xlnm.Print_Area" localSheetId="0">Calc!$AF$2:$AP$32</definedName>
    <definedName name="SPS">OFFSET(DB!$W:$W,'To LC Website'!$F$1-1,,'To LC Website'!$G$1,)</definedName>
    <definedName name="TotalGWh">OFFSET(DB!$J:$J,2,,COUNT(DB!$J:$J),)</definedName>
    <definedName name="WPS">OFFSET(DB!$U:$U,'To LC Website'!$F$1-1,,'To LC Website'!$G$1,)</definedName>
  </definedNames>
  <calcPr calcId="181029"/>
</workbook>
</file>

<file path=xl/calcChain.xml><?xml version="1.0" encoding="utf-8"?>
<calcChain xmlns="http://schemas.openxmlformats.org/spreadsheetml/2006/main">
  <c r="AC3533" i="5" l="1"/>
  <c r="AG3533" i="5"/>
  <c r="AF3533" i="5"/>
  <c r="AB3533" i="5"/>
  <c r="AD3533" i="5"/>
  <c r="AE3533" i="5"/>
  <c r="AA3533" i="5"/>
  <c r="AH3534" i="5" l="1"/>
  <c r="AC3534" i="5"/>
  <c r="AF2416" i="5"/>
  <c r="AE2416" i="5"/>
  <c r="AD2416" i="5"/>
  <c r="AC2416" i="5"/>
  <c r="AB2416" i="5"/>
  <c r="AA2416" i="5"/>
  <c r="AE1842" i="5"/>
  <c r="AD1842" i="5"/>
  <c r="AC1842" i="5"/>
  <c r="AB1842" i="5"/>
  <c r="AA1842" i="5"/>
  <c r="A1" i="16"/>
  <c r="I23" i="1" l="1"/>
  <c r="E23" i="1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E3" i="13"/>
  <c r="E5" i="13" s="1"/>
  <c r="I35" i="11"/>
  <c r="C6" i="11"/>
  <c r="E5" i="11"/>
  <c r="C7" i="11" s="1"/>
  <c r="Q735" i="5"/>
  <c r="P735" i="5"/>
  <c r="O735" i="5"/>
  <c r="N735" i="5"/>
  <c r="Q734" i="5"/>
  <c r="P734" i="5"/>
  <c r="O734" i="5"/>
  <c r="N734" i="5"/>
  <c r="M110" i="5"/>
  <c r="L110" i="5"/>
  <c r="M109" i="5"/>
  <c r="L109" i="5"/>
  <c r="M108" i="5"/>
  <c r="L108" i="5"/>
  <c r="M107" i="5"/>
  <c r="L107" i="5"/>
  <c r="M106" i="5"/>
  <c r="L106" i="5"/>
  <c r="M105" i="5"/>
  <c r="L105" i="5"/>
  <c r="M104" i="5"/>
  <c r="L104" i="5"/>
  <c r="M103" i="5"/>
  <c r="L103" i="5"/>
  <c r="M102" i="5"/>
  <c r="L102" i="5"/>
  <c r="M101" i="5"/>
  <c r="L101" i="5"/>
  <c r="M100" i="5"/>
  <c r="L100" i="5"/>
  <c r="M99" i="5"/>
  <c r="L99" i="5"/>
  <c r="M98" i="5"/>
  <c r="L98" i="5"/>
  <c r="M97" i="5"/>
  <c r="L97" i="5"/>
  <c r="M96" i="5"/>
  <c r="L96" i="5"/>
  <c r="M95" i="5"/>
  <c r="L95" i="5"/>
  <c r="M94" i="5"/>
  <c r="L94" i="5"/>
  <c r="M93" i="5"/>
  <c r="L93" i="5"/>
  <c r="M92" i="5"/>
  <c r="L92" i="5"/>
  <c r="M91" i="5"/>
  <c r="L91" i="5"/>
  <c r="M90" i="5"/>
  <c r="L90" i="5"/>
  <c r="M89" i="5"/>
  <c r="L89" i="5"/>
  <c r="M88" i="5"/>
  <c r="L88" i="5"/>
  <c r="M87" i="5"/>
  <c r="L87" i="5"/>
  <c r="M86" i="5"/>
  <c r="L86" i="5"/>
  <c r="M85" i="5"/>
  <c r="L85" i="5"/>
  <c r="M84" i="5"/>
  <c r="L84" i="5"/>
  <c r="M83" i="5"/>
  <c r="L83" i="5"/>
  <c r="M82" i="5"/>
  <c r="L82" i="5"/>
  <c r="M81" i="5"/>
  <c r="L81" i="5"/>
  <c r="M80" i="5"/>
  <c r="L80" i="5"/>
  <c r="M79" i="5"/>
  <c r="L79" i="5"/>
  <c r="M78" i="5"/>
  <c r="L78" i="5"/>
  <c r="M77" i="5"/>
  <c r="L77" i="5"/>
  <c r="M76" i="5"/>
  <c r="L76" i="5"/>
  <c r="M75" i="5"/>
  <c r="L75" i="5"/>
  <c r="M74" i="5"/>
  <c r="L74" i="5"/>
  <c r="M73" i="5"/>
  <c r="L73" i="5"/>
  <c r="M72" i="5"/>
  <c r="L72" i="5"/>
  <c r="M71" i="5"/>
  <c r="L71" i="5"/>
  <c r="M70" i="5"/>
  <c r="L70" i="5"/>
  <c r="M69" i="5"/>
  <c r="L69" i="5"/>
  <c r="M68" i="5"/>
  <c r="L68" i="5"/>
  <c r="M67" i="5"/>
  <c r="L67" i="5"/>
  <c r="M66" i="5"/>
  <c r="L66" i="5"/>
  <c r="M65" i="5"/>
  <c r="L65" i="5"/>
  <c r="M64" i="5"/>
  <c r="L64" i="5"/>
  <c r="M63" i="5"/>
  <c r="L63" i="5"/>
  <c r="M62" i="5"/>
  <c r="L62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M53" i="5"/>
  <c r="L53" i="5"/>
  <c r="M52" i="5"/>
  <c r="L52" i="5"/>
  <c r="M51" i="5"/>
  <c r="L51" i="5"/>
  <c r="M50" i="5"/>
  <c r="L50" i="5"/>
  <c r="M49" i="5"/>
  <c r="L49" i="5"/>
  <c r="M48" i="5"/>
  <c r="L48" i="5"/>
  <c r="M47" i="5"/>
  <c r="L47" i="5"/>
  <c r="M46" i="5"/>
  <c r="L46" i="5"/>
  <c r="M45" i="5"/>
  <c r="L45" i="5"/>
  <c r="M44" i="5"/>
  <c r="L44" i="5"/>
  <c r="M43" i="5"/>
  <c r="L43" i="5"/>
  <c r="M42" i="5"/>
  <c r="L42" i="5"/>
  <c r="M41" i="5"/>
  <c r="L41" i="5"/>
  <c r="M40" i="5"/>
  <c r="L40" i="5"/>
  <c r="M39" i="5"/>
  <c r="L39" i="5"/>
  <c r="M38" i="5"/>
  <c r="L38" i="5"/>
  <c r="M37" i="5"/>
  <c r="L37" i="5"/>
  <c r="M36" i="5"/>
  <c r="L36" i="5"/>
  <c r="M35" i="5"/>
  <c r="L35" i="5"/>
  <c r="M34" i="5"/>
  <c r="L34" i="5"/>
  <c r="M33" i="5"/>
  <c r="L33" i="5"/>
  <c r="M32" i="5"/>
  <c r="L32" i="5"/>
  <c r="M31" i="5"/>
  <c r="L31" i="5"/>
  <c r="M30" i="5"/>
  <c r="L30" i="5"/>
  <c r="M29" i="5"/>
  <c r="L29" i="5"/>
  <c r="M28" i="5"/>
  <c r="L28" i="5"/>
  <c r="M27" i="5"/>
  <c r="L27" i="5"/>
  <c r="M26" i="5"/>
  <c r="L26" i="5"/>
  <c r="M25" i="5"/>
  <c r="L25" i="5"/>
  <c r="M24" i="5"/>
  <c r="L24" i="5"/>
  <c r="M23" i="5"/>
  <c r="L23" i="5"/>
  <c r="M22" i="5"/>
  <c r="L22" i="5"/>
  <c r="M21" i="5"/>
  <c r="L21" i="5"/>
  <c r="M20" i="5"/>
  <c r="L20" i="5"/>
  <c r="M19" i="5"/>
  <c r="L19" i="5"/>
  <c r="M18" i="5"/>
  <c r="L18" i="5"/>
  <c r="M17" i="5"/>
  <c r="L17" i="5"/>
  <c r="M16" i="5"/>
  <c r="L16" i="5"/>
  <c r="M15" i="5"/>
  <c r="L15" i="5"/>
  <c r="M14" i="5"/>
  <c r="L14" i="5"/>
  <c r="M13" i="5"/>
  <c r="L13" i="5"/>
  <c r="M12" i="5"/>
  <c r="L12" i="5"/>
  <c r="M11" i="5"/>
  <c r="L11" i="5"/>
  <c r="M10" i="5"/>
  <c r="L10" i="5"/>
  <c r="M9" i="5"/>
  <c r="L9" i="5"/>
  <c r="M8" i="5"/>
  <c r="L8" i="5"/>
  <c r="M7" i="5"/>
  <c r="L7" i="5"/>
  <c r="M6" i="5"/>
  <c r="L6" i="5"/>
  <c r="M5" i="5"/>
  <c r="L5" i="5"/>
  <c r="M4" i="5"/>
  <c r="L4" i="5"/>
  <c r="M3" i="5"/>
  <c r="L3" i="5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Q9" i="1"/>
  <c r="P9" i="1"/>
  <c r="M9" i="1"/>
  <c r="L9" i="1"/>
  <c r="K9" i="1"/>
  <c r="Q8" i="1"/>
  <c r="P8" i="1"/>
  <c r="M8" i="1"/>
  <c r="L8" i="1"/>
  <c r="K8" i="1"/>
  <c r="C9" i="11" l="1"/>
  <c r="E6" i="13"/>
  <c r="N9" i="1"/>
  <c r="O9" i="1" s="1"/>
  <c r="S9" i="1" s="1"/>
  <c r="N8" i="1"/>
  <c r="O8" i="1" s="1"/>
  <c r="S8" i="1" s="1"/>
  <c r="E1" i="16"/>
  <c r="F1" i="16" s="1"/>
  <c r="G1" i="16"/>
  <c r="F9" i="16" l="1"/>
  <c r="G10" i="16"/>
  <c r="F10" i="16"/>
  <c r="E7" i="16"/>
  <c r="E10" i="16"/>
  <c r="R9" i="1"/>
  <c r="J9" i="1" s="1"/>
  <c r="I9" i="1" s="1"/>
  <c r="R8" i="1"/>
  <c r="J8" i="1" s="1"/>
  <c r="I8" i="1" s="1"/>
  <c r="E5" i="16"/>
  <c r="E9" i="16"/>
  <c r="E6" i="16"/>
  <c r="E8" i="16"/>
  <c r="E2" i="16"/>
  <c r="G2" i="16"/>
  <c r="F8" i="16"/>
  <c r="F5" i="16"/>
  <c r="F6" i="16"/>
  <c r="F7" i="16"/>
  <c r="G9" i="16"/>
  <c r="F2" i="16"/>
  <c r="G4" i="16"/>
  <c r="G5" i="16"/>
  <c r="G6" i="16"/>
  <c r="G7" i="16"/>
  <c r="G8" i="16"/>
  <c r="G3" i="16"/>
  <c r="B10" i="16"/>
  <c r="C7" i="16"/>
  <c r="B2" i="16"/>
  <c r="B5" i="16"/>
  <c r="C8" i="16"/>
  <c r="B9" i="16"/>
  <c r="C9" i="16"/>
  <c r="B3" i="16"/>
  <c r="C6" i="16"/>
  <c r="B7" i="16"/>
  <c r="C10" i="16"/>
  <c r="B6" i="16"/>
  <c r="C2" i="16"/>
  <c r="B8" i="16"/>
  <c r="C4" i="16"/>
  <c r="C5" i="16"/>
  <c r="I31" i="1" l="1"/>
  <c r="I30" i="1"/>
  <c r="I28" i="1"/>
  <c r="I26" i="1"/>
  <c r="I25" i="1"/>
  <c r="I29" i="1"/>
  <c r="I27" i="1"/>
  <c r="C3" i="16"/>
  <c r="B4" i="16"/>
  <c r="J25" i="1" l="1"/>
</calcChain>
</file>

<file path=xl/sharedStrings.xml><?xml version="1.0" encoding="utf-8"?>
<sst xmlns="http://schemas.openxmlformats.org/spreadsheetml/2006/main" count="108" uniqueCount="64">
  <si>
    <t>-</t>
  </si>
  <si>
    <t>+</t>
  </si>
  <si>
    <t>Feet</t>
  </si>
  <si>
    <t>Castlereagh</t>
  </si>
  <si>
    <t>Maussakele</t>
  </si>
  <si>
    <t>Available Storage</t>
  </si>
  <si>
    <t>ft</t>
  </si>
  <si>
    <t>in</t>
  </si>
  <si>
    <t>ft=0</t>
  </si>
  <si>
    <t>(-)</t>
  </si>
  <si>
    <t>AB</t>
  </si>
  <si>
    <t>GWh</t>
  </si>
  <si>
    <t>Reservoir Energy Storage in GWh</t>
  </si>
  <si>
    <t>Laxapana Complex</t>
  </si>
  <si>
    <t>Level</t>
  </si>
  <si>
    <t>%</t>
  </si>
  <si>
    <t>Reservoir</t>
  </si>
  <si>
    <t>in 2</t>
  </si>
  <si>
    <t>GWh 2</t>
  </si>
  <si>
    <t>Inches*</t>
  </si>
  <si>
    <t>Date</t>
  </si>
  <si>
    <t>Inches</t>
  </si>
  <si>
    <t>Total GWh</t>
  </si>
  <si>
    <t>LC</t>
  </si>
  <si>
    <t>MWh</t>
  </si>
  <si>
    <t>Meters</t>
  </si>
  <si>
    <t>Yesterday MWh</t>
  </si>
  <si>
    <t>MSL</t>
  </si>
  <si>
    <t>C</t>
  </si>
  <si>
    <t>Spill Height (inches)</t>
  </si>
  <si>
    <t>h(ft)</t>
  </si>
  <si>
    <t>Length of the crest (feet)</t>
  </si>
  <si>
    <t>Coefficient of Discharge</t>
  </si>
  <si>
    <t>Flow rate (Cusecs)</t>
  </si>
  <si>
    <t>Norton</t>
  </si>
  <si>
    <t>Natural Spill Calculation - General</t>
  </si>
  <si>
    <t>or custom bay width (feet)</t>
  </si>
  <si>
    <t>Custom</t>
  </si>
  <si>
    <t>Norton crest width to be corrected</t>
  </si>
  <si>
    <t>CANYON</t>
  </si>
  <si>
    <t>h</t>
  </si>
  <si>
    <t>Q</t>
  </si>
  <si>
    <t>4' bays</t>
  </si>
  <si>
    <t>2'4" bays</t>
  </si>
  <si>
    <t>WPS</t>
  </si>
  <si>
    <t>OL Stage I</t>
  </si>
  <si>
    <t>OL Stage II</t>
  </si>
  <si>
    <t>Canyon</t>
  </si>
  <si>
    <t>Samanala</t>
  </si>
  <si>
    <t>NLPS</t>
  </si>
  <si>
    <t>OL St I</t>
  </si>
  <si>
    <t>OL St II</t>
  </si>
  <si>
    <t>Can</t>
  </si>
  <si>
    <t>Sam</t>
  </si>
  <si>
    <t>OL St.I</t>
  </si>
  <si>
    <t>OL St.II</t>
  </si>
  <si>
    <t>SPS</t>
  </si>
  <si>
    <t>Today</t>
  </si>
  <si>
    <t>Cumulative GWh</t>
  </si>
  <si>
    <t>CASTLEREAGH</t>
  </si>
  <si>
    <t>Moussakelle</t>
  </si>
  <si>
    <t>Laxapana</t>
  </si>
  <si>
    <t>Maussakelle</t>
  </si>
  <si>
    <t>Broadland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</si>
</sst>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"/>
    <numFmt numFmtId="166" formatCode="0.000"/>
    <numFmt numFmtId="167" formatCode="_-* #,##0.0_-;\-* #,##0.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sz val="20"/>
      <color theme="1"/>
      <name val="Arial Narrow"/>
      <family val="2"/>
    </font>
    <font>
      <sz val="18"/>
      <color theme="1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b/>
      <sz val="14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222222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Symbol"/>
      <family val="1"/>
      <charset val="2"/>
    </font>
    <font>
      <b/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Arial Narrow"/>
      <family val="2"/>
    </font>
    <font>
      <sz val="28"/>
      <color theme="1"/>
      <name val="Arial Narrow"/>
      <family val="2"/>
    </font>
    <font>
      <b/>
      <sz val="14"/>
      <color rgb="FF000000"/>
      <name val="Arial Narrow"/>
      <family val="2"/>
    </font>
    <font>
      <b/>
      <sz val="8"/>
      <color theme="1"/>
      <name val="Arial Narrow"/>
      <family val="2"/>
    </font>
    <font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1" fillId="0" borderId="0" applyFont="0" applyFill="0" applyBorder="0" applyAlignment="0" applyProtection="0"/>
  </cellStyleXfs>
  <cellXfs count="12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2" fillId="3" borderId="0" xfId="0" applyFont="1" applyFill="1"/>
    <xf numFmtId="0" fontId="1" fillId="3" borderId="0" xfId="0" applyFont="1" applyFill="1"/>
    <xf numFmtId="14" fontId="3" fillId="0" borderId="0" xfId="0" applyNumberFormat="1" applyFont="1"/>
    <xf numFmtId="0" fontId="3" fillId="4" borderId="0" xfId="0" applyFont="1" applyFill="1" applyProtection="1">
      <protection locked="0"/>
    </xf>
    <xf numFmtId="0" fontId="3" fillId="4" borderId="0" xfId="0" applyFont="1" applyFill="1"/>
    <xf numFmtId="0" fontId="5" fillId="4" borderId="1" xfId="0" applyFont="1" applyFill="1" applyBorder="1" applyAlignment="1">
      <alignment horizontal="center"/>
    </xf>
    <xf numFmtId="0" fontId="3" fillId="5" borderId="0" xfId="0" applyFont="1" applyFill="1" applyProtection="1">
      <protection locked="0"/>
    </xf>
    <xf numFmtId="0" fontId="3" fillId="5" borderId="0" xfId="0" applyFont="1" applyFill="1"/>
    <xf numFmtId="49" fontId="5" fillId="6" borderId="2" xfId="0" applyNumberFormat="1" applyFont="1" applyFill="1" applyBorder="1" applyAlignment="1" applyProtection="1">
      <alignment horizontal="center"/>
      <protection locked="0"/>
    </xf>
    <xf numFmtId="0" fontId="5" fillId="6" borderId="3" xfId="0" applyFont="1" applyFill="1" applyBorder="1" applyProtection="1">
      <protection locked="0"/>
    </xf>
    <xf numFmtId="0" fontId="5" fillId="6" borderId="4" xfId="0" applyFont="1" applyFill="1" applyBorder="1" applyProtection="1">
      <protection locked="0"/>
    </xf>
    <xf numFmtId="0" fontId="5" fillId="7" borderId="6" xfId="0" applyFont="1" applyFill="1" applyBorder="1"/>
    <xf numFmtId="0" fontId="5" fillId="7" borderId="8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/>
    </xf>
    <xf numFmtId="0" fontId="5" fillId="7" borderId="5" xfId="0" applyFont="1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16" fontId="3" fillId="0" borderId="0" xfId="0" applyNumberFormat="1" applyFont="1"/>
    <xf numFmtId="2" fontId="3" fillId="0" borderId="0" xfId="0" applyNumberFormat="1" applyFont="1"/>
    <xf numFmtId="14" fontId="6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12" fillId="0" borderId="0" xfId="0" quotePrefix="1" applyFont="1" applyAlignment="1">
      <alignment horizontal="center"/>
    </xf>
    <xf numFmtId="165" fontId="0" fillId="0" borderId="11" xfId="0" applyNumberFormat="1" applyBorder="1"/>
    <xf numFmtId="2" fontId="0" fillId="0" borderId="11" xfId="0" applyNumberFormat="1" applyBorder="1"/>
    <xf numFmtId="0" fontId="0" fillId="0" borderId="11" xfId="0" applyBorder="1" applyAlignment="1">
      <alignment horizontal="right"/>
    </xf>
    <xf numFmtId="0" fontId="0" fillId="0" borderId="11" xfId="0" applyBorder="1"/>
    <xf numFmtId="0" fontId="0" fillId="8" borderId="11" xfId="0" applyFill="1" applyBorder="1"/>
    <xf numFmtId="0" fontId="11" fillId="4" borderId="0" xfId="0" applyFont="1" applyFill="1"/>
    <xf numFmtId="0" fontId="0" fillId="4" borderId="0" xfId="0" applyFill="1"/>
    <xf numFmtId="0" fontId="11" fillId="5" borderId="11" xfId="0" applyFont="1" applyFill="1" applyBorder="1"/>
    <xf numFmtId="0" fontId="14" fillId="5" borderId="11" xfId="0" applyFont="1" applyFill="1" applyBorder="1"/>
    <xf numFmtId="0" fontId="15" fillId="8" borderId="11" xfId="0" applyFont="1" applyFill="1" applyBorder="1"/>
    <xf numFmtId="49" fontId="5" fillId="6" borderId="2" xfId="0" quotePrefix="1" applyNumberFormat="1" applyFont="1" applyFill="1" applyBorder="1" applyAlignment="1" applyProtection="1">
      <alignment horizontal="center"/>
      <protection locked="0"/>
    </xf>
    <xf numFmtId="0" fontId="5" fillId="6" borderId="3" xfId="0" applyFont="1" applyFill="1" applyBorder="1" applyAlignment="1">
      <alignment horizontal="center"/>
    </xf>
    <xf numFmtId="0" fontId="5" fillId="6" borderId="3" xfId="0" applyFont="1" applyFill="1" applyBorder="1"/>
    <xf numFmtId="0" fontId="3" fillId="7" borderId="4" xfId="0" applyFont="1" applyFill="1" applyBorder="1" applyAlignment="1">
      <alignment horizontal="center"/>
    </xf>
    <xf numFmtId="14" fontId="3" fillId="2" borderId="0" xfId="0" applyNumberFormat="1" applyFont="1" applyFill="1"/>
    <xf numFmtId="2" fontId="9" fillId="0" borderId="0" xfId="0" applyNumberFormat="1" applyFont="1"/>
    <xf numFmtId="2" fontId="10" fillId="0" borderId="0" xfId="0" applyNumberFormat="1" applyFont="1"/>
    <xf numFmtId="0" fontId="0" fillId="5" borderId="0" xfId="0" applyFill="1"/>
    <xf numFmtId="0" fontId="0" fillId="5" borderId="0" xfId="0" applyFill="1" applyAlignment="1">
      <alignment horizontal="center"/>
    </xf>
    <xf numFmtId="14" fontId="0" fillId="8" borderId="0" xfId="0" applyNumberFormat="1" applyFill="1"/>
    <xf numFmtId="0" fontId="0" fillId="8" borderId="0" xfId="0" applyFill="1"/>
    <xf numFmtId="0" fontId="4" fillId="7" borderId="2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5" fillId="11" borderId="2" xfId="0" applyFont="1" applyFill="1" applyBorder="1"/>
    <xf numFmtId="0" fontId="5" fillId="3" borderId="2" xfId="0" applyFont="1" applyFill="1" applyBorder="1"/>
    <xf numFmtId="0" fontId="5" fillId="3" borderId="4" xfId="0" applyFont="1" applyFill="1" applyBorder="1"/>
    <xf numFmtId="0" fontId="5" fillId="11" borderId="4" xfId="0" applyFont="1" applyFill="1" applyBorder="1"/>
    <xf numFmtId="2" fontId="5" fillId="18" borderId="1" xfId="0" applyNumberFormat="1" applyFont="1" applyFill="1" applyBorder="1"/>
    <xf numFmtId="2" fontId="5" fillId="23" borderId="5" xfId="0" applyNumberFormat="1" applyFont="1" applyFill="1" applyBorder="1"/>
    <xf numFmtId="2" fontId="5" fillId="24" borderId="5" xfId="0" applyNumberFormat="1" applyFont="1" applyFill="1" applyBorder="1"/>
    <xf numFmtId="2" fontId="5" fillId="22" borderId="5" xfId="0" applyNumberFormat="1" applyFont="1" applyFill="1" applyBorder="1"/>
    <xf numFmtId="2" fontId="5" fillId="19" borderId="5" xfId="0" applyNumberFormat="1" applyFont="1" applyFill="1" applyBorder="1"/>
    <xf numFmtId="2" fontId="5" fillId="20" borderId="13" xfId="0" applyNumberFormat="1" applyFont="1" applyFill="1" applyBorder="1"/>
    <xf numFmtId="0" fontId="5" fillId="15" borderId="1" xfId="0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166" fontId="16" fillId="10" borderId="11" xfId="0" applyNumberFormat="1" applyFont="1" applyFill="1" applyBorder="1" applyAlignment="1">
      <alignment vertical="center"/>
    </xf>
    <xf numFmtId="166" fontId="16" fillId="10" borderId="11" xfId="0" applyNumberFormat="1" applyFont="1" applyFill="1" applyBorder="1" applyAlignment="1">
      <alignment horizontal="right" vertical="center"/>
    </xf>
    <xf numFmtId="166" fontId="0" fillId="5" borderId="0" xfId="0" applyNumberFormat="1" applyFill="1"/>
    <xf numFmtId="167" fontId="3" fillId="0" borderId="0" xfId="1" applyNumberFormat="1" applyFont="1"/>
    <xf numFmtId="1" fontId="0" fillId="8" borderId="0" xfId="0" applyNumberFormat="1" applyFill="1"/>
    <xf numFmtId="2" fontId="3" fillId="26" borderId="0" xfId="0" applyNumberFormat="1" applyFont="1" applyFill="1"/>
    <xf numFmtId="0" fontId="6" fillId="5" borderId="0" xfId="0" applyFont="1" applyFill="1"/>
    <xf numFmtId="16" fontId="3" fillId="5" borderId="0" xfId="0" applyNumberFormat="1" applyFont="1" applyFill="1"/>
    <xf numFmtId="0" fontId="3" fillId="5" borderId="0" xfId="0" applyFont="1" applyFill="1" applyAlignment="1">
      <alignment horizontal="center"/>
    </xf>
    <xf numFmtId="165" fontId="8" fillId="4" borderId="0" xfId="0" applyNumberFormat="1" applyFont="1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0" fontId="5" fillId="12" borderId="2" xfId="0" applyFont="1" applyFill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13" borderId="2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4" xfId="0" applyFont="1" applyFill="1" applyBorder="1" applyAlignment="1">
      <alignment horizontal="center"/>
    </xf>
    <xf numFmtId="0" fontId="5" fillId="17" borderId="2" xfId="0" applyFont="1" applyFill="1" applyBorder="1" applyAlignment="1">
      <alignment horizontal="center"/>
    </xf>
    <xf numFmtId="0" fontId="5" fillId="17" borderId="4" xfId="0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4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5" fillId="21" borderId="2" xfId="0" applyFont="1" applyFill="1" applyBorder="1" applyAlignment="1">
      <alignment horizontal="center"/>
    </xf>
    <xf numFmtId="0" fontId="5" fillId="21" borderId="4" xfId="0" applyFont="1" applyFill="1" applyBorder="1" applyAlignment="1">
      <alignment horizontal="center"/>
    </xf>
    <xf numFmtId="165" fontId="5" fillId="6" borderId="2" xfId="0" applyNumberFormat="1" applyFont="1" applyFill="1" applyBorder="1" applyAlignment="1" applyProtection="1">
      <alignment horizontal="center"/>
      <protection locked="0"/>
    </xf>
    <xf numFmtId="165" fontId="5" fillId="6" borderId="3" xfId="0" applyNumberFormat="1" applyFont="1" applyFill="1" applyBorder="1" applyAlignment="1" applyProtection="1">
      <alignment horizontal="center"/>
      <protection locked="0"/>
    </xf>
    <xf numFmtId="165" fontId="5" fillId="6" borderId="4" xfId="0" applyNumberFormat="1" applyFont="1" applyFill="1" applyBorder="1" applyAlignment="1" applyProtection="1">
      <alignment horizontal="center"/>
      <protection locked="0"/>
    </xf>
    <xf numFmtId="165" fontId="5" fillId="6" borderId="6" xfId="0" quotePrefix="1" applyNumberFormat="1" applyFont="1" applyFill="1" applyBorder="1" applyAlignment="1" applyProtection="1">
      <alignment horizontal="center"/>
      <protection locked="0"/>
    </xf>
    <xf numFmtId="165" fontId="5" fillId="6" borderId="8" xfId="0" applyNumberFormat="1" applyFont="1" applyFill="1" applyBorder="1" applyAlignment="1" applyProtection="1">
      <alignment horizontal="center"/>
      <protection locked="0"/>
    </xf>
    <xf numFmtId="165" fontId="5" fillId="6" borderId="7" xfId="0" applyNumberFormat="1" applyFont="1" applyFill="1" applyBorder="1" applyAlignment="1" applyProtection="1">
      <alignment horizontal="center"/>
      <protection locked="0"/>
    </xf>
    <xf numFmtId="165" fontId="5" fillId="6" borderId="6" xfId="0" applyNumberFormat="1" applyFont="1" applyFill="1" applyBorder="1" applyAlignment="1" applyProtection="1">
      <alignment horizontal="center"/>
      <protection locked="0"/>
    </xf>
    <xf numFmtId="0" fontId="5" fillId="25" borderId="2" xfId="0" applyFont="1" applyFill="1" applyBorder="1" applyAlignment="1">
      <alignment horizontal="center"/>
    </xf>
    <xf numFmtId="0" fontId="5" fillId="25" borderId="4" xfId="0" applyFont="1" applyFill="1" applyBorder="1" applyAlignment="1">
      <alignment horizontal="center"/>
    </xf>
    <xf numFmtId="2" fontId="18" fillId="9" borderId="5" xfId="0" applyNumberFormat="1" applyFont="1" applyFill="1" applyBorder="1" applyAlignment="1">
      <alignment horizontal="center" vertical="center" textRotation="90"/>
    </xf>
    <xf numFmtId="2" fontId="18" fillId="9" borderId="13" xfId="0" applyNumberFormat="1" applyFont="1" applyFill="1" applyBorder="1" applyAlignment="1">
      <alignment horizontal="center" vertical="center" textRotation="90"/>
    </xf>
    <xf numFmtId="2" fontId="18" fillId="9" borderId="12" xfId="0" applyNumberFormat="1" applyFont="1" applyFill="1" applyBorder="1" applyAlignment="1">
      <alignment horizontal="center" vertical="center" textRotation="90"/>
    </xf>
    <xf numFmtId="0" fontId="3" fillId="4" borderId="0" xfId="0" applyFont="1" applyFill="1" applyAlignment="1">
      <alignment horizontal="left"/>
    </xf>
    <xf numFmtId="14" fontId="4" fillId="6" borderId="2" xfId="0" applyNumberFormat="1" applyFont="1" applyFill="1" applyBorder="1" applyAlignment="1" applyProtection="1">
      <alignment horizontal="center" vertical="center"/>
      <protection locked="0"/>
    </xf>
    <xf numFmtId="14" fontId="4" fillId="6" borderId="3" xfId="0" applyNumberFormat="1" applyFont="1" applyFill="1" applyBorder="1" applyAlignment="1" applyProtection="1">
      <alignment horizontal="center" vertical="center"/>
      <protection locked="0"/>
    </xf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left"/>
    </xf>
    <xf numFmtId="0" fontId="8" fillId="7" borderId="2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166" fontId="4" fillId="6" borderId="2" xfId="0" applyNumberFormat="1" applyFont="1" applyFill="1" applyBorder="1" applyAlignment="1">
      <alignment horizontal="center"/>
    </xf>
    <xf numFmtId="166" fontId="4" fillId="6" borderId="3" xfId="0" applyNumberFormat="1" applyFont="1" applyFill="1" applyBorder="1" applyAlignment="1">
      <alignment horizontal="center"/>
    </xf>
    <xf numFmtId="166" fontId="4" fillId="6" borderId="4" xfId="0" applyNumberFormat="1" applyFont="1" applyFill="1" applyBorder="1" applyAlignment="1">
      <alignment horizontal="center"/>
    </xf>
    <xf numFmtId="0" fontId="17" fillId="8" borderId="2" xfId="0" applyFont="1" applyFill="1" applyBorder="1" applyAlignment="1">
      <alignment horizontal="center" vertical="center" wrapText="1"/>
    </xf>
    <xf numFmtId="0" fontId="17" fillId="8" borderId="4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14" fontId="13" fillId="10" borderId="14" xfId="0" applyNumberFormat="1" applyFont="1" applyFill="1" applyBorder="1" applyAlignment="1">
      <alignment horizontal="center" vertical="center"/>
    </xf>
    <xf numFmtId="14" fontId="13" fillId="10" borderId="15" xfId="0" applyNumberFormat="1" applyFont="1" applyFill="1" applyBorder="1" applyAlignment="1">
      <alignment horizontal="center" vertical="center"/>
    </xf>
    <xf numFmtId="14" fontId="13" fillId="10" borderId="16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2">
    <dxf>
      <font>
        <strike/>
        <color theme="0" tint="-0.34998626667073579"/>
      </font>
    </dxf>
    <dxf>
      <font>
        <strike/>
        <color theme="0" tint="-0.34998626667073579"/>
      </font>
    </dxf>
  </dxfs>
  <tableStyles count="0" defaultTableStyle="TableStyleMedium2" defaultPivotStyle="PivotStyleLight16"/>
  <colors>
    <mruColors>
      <color rgb="FF00B050"/>
      <color rgb="FF00B0F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9.xml"/><Relationship Id="rId5" Type="http://schemas.openxmlformats.org/officeDocument/2006/relationships/chartsheet" Target="chartsheets/sheet1.xml"/><Relationship Id="rId15" Type="http://schemas.openxmlformats.org/officeDocument/2006/relationships/calcChain" Target="calcChain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4"/>
          <c:order val="2"/>
          <c:tx>
            <c:v>NLPS</c:v>
          </c:tx>
          <c:invertIfNegative val="0"/>
          <c:val>
            <c:numRef>
              <c:f>[0]!NLPS</c:f>
              <c:numCache>
                <c:formatCode>0.00</c:formatCode>
                <c:ptCount val="3849"/>
                <c:pt idx="0">
                  <c:v>581.18399999999997</c:v>
                </c:pt>
                <c:pt idx="1">
                  <c:v>623.65599999999995</c:v>
                </c:pt>
                <c:pt idx="2">
                  <c:v>647.67399999999998</c:v>
                </c:pt>
                <c:pt idx="3">
                  <c:v>724.8</c:v>
                </c:pt>
                <c:pt idx="4">
                  <c:v>608.76800000000003</c:v>
                </c:pt>
                <c:pt idx="5">
                  <c:v>604.35199999999998</c:v>
                </c:pt>
                <c:pt idx="6">
                  <c:v>578.976</c:v>
                </c:pt>
                <c:pt idx="7">
                  <c:v>655.1</c:v>
                </c:pt>
                <c:pt idx="8">
                  <c:v>553.92399999999998</c:v>
                </c:pt>
                <c:pt idx="9">
                  <c:v>560.12800000000004</c:v>
                </c:pt>
                <c:pt idx="10">
                  <c:v>561.55600000000004</c:v>
                </c:pt>
                <c:pt idx="11">
                  <c:v>597.13199999999995</c:v>
                </c:pt>
                <c:pt idx="12">
                  <c:v>583.10400000000004</c:v>
                </c:pt>
                <c:pt idx="13">
                  <c:v>585.72799999999995</c:v>
                </c:pt>
                <c:pt idx="14">
                  <c:v>405.34399999999999</c:v>
                </c:pt>
                <c:pt idx="15">
                  <c:v>584.83199999999999</c:v>
                </c:pt>
                <c:pt idx="16">
                  <c:v>760.19200000000001</c:v>
                </c:pt>
                <c:pt idx="17">
                  <c:v>1265.5360000000001</c:v>
                </c:pt>
                <c:pt idx="18">
                  <c:v>1370.2840000000001</c:v>
                </c:pt>
                <c:pt idx="19">
                  <c:v>1484.9159999999999</c:v>
                </c:pt>
                <c:pt idx="20">
                  <c:v>1498.24</c:v>
                </c:pt>
                <c:pt idx="21">
                  <c:v>1359.6479999999999</c:v>
                </c:pt>
                <c:pt idx="22">
                  <c:v>1451.7760000000001</c:v>
                </c:pt>
                <c:pt idx="23">
                  <c:v>1208.7360000000001</c:v>
                </c:pt>
                <c:pt idx="24">
                  <c:v>1227.7439999999999</c:v>
                </c:pt>
                <c:pt idx="25">
                  <c:v>1410.912</c:v>
                </c:pt>
                <c:pt idx="26">
                  <c:v>1060.7360000000001</c:v>
                </c:pt>
                <c:pt idx="27">
                  <c:v>878.46400000000006</c:v>
                </c:pt>
                <c:pt idx="28">
                  <c:v>1022.34</c:v>
                </c:pt>
                <c:pt idx="29">
                  <c:v>1167.4760000000001</c:v>
                </c:pt>
                <c:pt idx="30">
                  <c:v>1180.2239999999999</c:v>
                </c:pt>
                <c:pt idx="31">
                  <c:v>1032.2560000000001</c:v>
                </c:pt>
                <c:pt idx="32">
                  <c:v>1139.4559999999999</c:v>
                </c:pt>
                <c:pt idx="33">
                  <c:v>1173.952</c:v>
                </c:pt>
                <c:pt idx="34">
                  <c:v>794</c:v>
                </c:pt>
                <c:pt idx="35">
                  <c:v>1135.3240000000001</c:v>
                </c:pt>
                <c:pt idx="36">
                  <c:v>1163.412</c:v>
                </c:pt>
                <c:pt idx="37">
                  <c:v>1164.6079999999999</c:v>
                </c:pt>
                <c:pt idx="38">
                  <c:v>871.10400000000004</c:v>
                </c:pt>
                <c:pt idx="39">
                  <c:v>1042.596</c:v>
                </c:pt>
                <c:pt idx="40">
                  <c:v>793.56399999999996</c:v>
                </c:pt>
                <c:pt idx="41">
                  <c:v>1029.6320000000001</c:v>
                </c:pt>
                <c:pt idx="42">
                  <c:v>1097.624</c:v>
                </c:pt>
                <c:pt idx="43">
                  <c:v>1104.9359999999999</c:v>
                </c:pt>
                <c:pt idx="44">
                  <c:v>941.44</c:v>
                </c:pt>
                <c:pt idx="45">
                  <c:v>923.00800000000004</c:v>
                </c:pt>
                <c:pt idx="46">
                  <c:v>1055.816</c:v>
                </c:pt>
                <c:pt idx="47">
                  <c:v>1142.3920000000001</c:v>
                </c:pt>
                <c:pt idx="48">
                  <c:v>1061.8240000000001</c:v>
                </c:pt>
                <c:pt idx="49">
                  <c:v>1172.864</c:v>
                </c:pt>
                <c:pt idx="50">
                  <c:v>1006.994</c:v>
                </c:pt>
                <c:pt idx="51">
                  <c:v>1093.1659999999999</c:v>
                </c:pt>
                <c:pt idx="52">
                  <c:v>638.20799999999997</c:v>
                </c:pt>
                <c:pt idx="53">
                  <c:v>1050.674</c:v>
                </c:pt>
                <c:pt idx="54">
                  <c:v>1007.054</c:v>
                </c:pt>
                <c:pt idx="55">
                  <c:v>1056.1279999999999</c:v>
                </c:pt>
                <c:pt idx="56">
                  <c:v>1271.7</c:v>
                </c:pt>
                <c:pt idx="57">
                  <c:v>1072.0730000000001</c:v>
                </c:pt>
                <c:pt idx="58">
                  <c:v>992.35900000000004</c:v>
                </c:pt>
                <c:pt idx="59">
                  <c:v>989.96799999999996</c:v>
                </c:pt>
                <c:pt idx="60">
                  <c:v>1178.7719999999999</c:v>
                </c:pt>
                <c:pt idx="61">
                  <c:v>1227.18</c:v>
                </c:pt>
                <c:pt idx="62">
                  <c:v>1350.08</c:v>
                </c:pt>
                <c:pt idx="63">
                  <c:v>1540.384</c:v>
                </c:pt>
                <c:pt idx="64">
                  <c:v>1755.52</c:v>
                </c:pt>
                <c:pt idx="65">
                  <c:v>1926.4159999999999</c:v>
                </c:pt>
                <c:pt idx="66">
                  <c:v>1791.568</c:v>
                </c:pt>
                <c:pt idx="67">
                  <c:v>1730.162</c:v>
                </c:pt>
                <c:pt idx="68">
                  <c:v>1549.7739999999999</c:v>
                </c:pt>
                <c:pt idx="69">
                  <c:v>1722.1759999999999</c:v>
                </c:pt>
                <c:pt idx="70">
                  <c:v>1644</c:v>
                </c:pt>
                <c:pt idx="71">
                  <c:v>1596.32</c:v>
                </c:pt>
                <c:pt idx="72">
                  <c:v>1499.252</c:v>
                </c:pt>
                <c:pt idx="73">
                  <c:v>1033.356</c:v>
                </c:pt>
                <c:pt idx="74">
                  <c:v>1679.808</c:v>
                </c:pt>
                <c:pt idx="75">
                  <c:v>1926.4639999999999</c:v>
                </c:pt>
                <c:pt idx="76">
                  <c:v>1908.8</c:v>
                </c:pt>
                <c:pt idx="77">
                  <c:v>1833.568</c:v>
                </c:pt>
                <c:pt idx="78">
                  <c:v>1517.248</c:v>
                </c:pt>
                <c:pt idx="79">
                  <c:v>1448.672</c:v>
                </c:pt>
                <c:pt idx="80">
                  <c:v>1812.576</c:v>
                </c:pt>
                <c:pt idx="81">
                  <c:v>1541.6320000000001</c:v>
                </c:pt>
                <c:pt idx="82">
                  <c:v>1660.672</c:v>
                </c:pt>
                <c:pt idx="83">
                  <c:v>1716.5119999999999</c:v>
                </c:pt>
                <c:pt idx="84">
                  <c:v>1622.6559999999999</c:v>
                </c:pt>
                <c:pt idx="85">
                  <c:v>1644.096</c:v>
                </c:pt>
                <c:pt idx="86">
                  <c:v>1665.248</c:v>
                </c:pt>
                <c:pt idx="87">
                  <c:v>1786.8589999999999</c:v>
                </c:pt>
                <c:pt idx="88">
                  <c:v>1528.277</c:v>
                </c:pt>
                <c:pt idx="89">
                  <c:v>1391.4559999999999</c:v>
                </c:pt>
                <c:pt idx="90">
                  <c:v>1233.816</c:v>
                </c:pt>
                <c:pt idx="91">
                  <c:v>1548.904</c:v>
                </c:pt>
                <c:pt idx="92">
                  <c:v>1393.114</c:v>
                </c:pt>
                <c:pt idx="93">
                  <c:v>1357.83</c:v>
                </c:pt>
                <c:pt idx="94">
                  <c:v>1305.6959999999999</c:v>
                </c:pt>
                <c:pt idx="95">
                  <c:v>1525.8679999999999</c:v>
                </c:pt>
                <c:pt idx="96">
                  <c:v>1524.0519999999999</c:v>
                </c:pt>
                <c:pt idx="97">
                  <c:v>1495.558</c:v>
                </c:pt>
                <c:pt idx="98">
                  <c:v>1345.105</c:v>
                </c:pt>
                <c:pt idx="99">
                  <c:v>1490.616</c:v>
                </c:pt>
                <c:pt idx="100">
                  <c:v>1326.0530000000001</c:v>
                </c:pt>
                <c:pt idx="101">
                  <c:v>1514.1</c:v>
                </c:pt>
                <c:pt idx="102">
                  <c:v>1180.971</c:v>
                </c:pt>
                <c:pt idx="103">
                  <c:v>1217.2819999999999</c:v>
                </c:pt>
                <c:pt idx="104">
                  <c:v>1387.3610000000001</c:v>
                </c:pt>
                <c:pt idx="105">
                  <c:v>1276.884</c:v>
                </c:pt>
                <c:pt idx="106">
                  <c:v>1224.722</c:v>
                </c:pt>
                <c:pt idx="107">
                  <c:v>1391.652</c:v>
                </c:pt>
                <c:pt idx="108">
                  <c:v>1456.4559999999999</c:v>
                </c:pt>
                <c:pt idx="109">
                  <c:v>1203.3</c:v>
                </c:pt>
                <c:pt idx="110">
                  <c:v>1218.3800000000001</c:v>
                </c:pt>
                <c:pt idx="111">
                  <c:v>1174.9480000000001</c:v>
                </c:pt>
                <c:pt idx="112">
                  <c:v>1195.175</c:v>
                </c:pt>
                <c:pt idx="113">
                  <c:v>1513.7570000000001</c:v>
                </c:pt>
                <c:pt idx="114">
                  <c:v>1567.076</c:v>
                </c:pt>
                <c:pt idx="115">
                  <c:v>1507.8019999999999</c:v>
                </c:pt>
                <c:pt idx="116">
                  <c:v>1242.7560000000001</c:v>
                </c:pt>
                <c:pt idx="117">
                  <c:v>1272.68</c:v>
                </c:pt>
                <c:pt idx="118">
                  <c:v>1139.7429999999999</c:v>
                </c:pt>
                <c:pt idx="119">
                  <c:v>1116.415</c:v>
                </c:pt>
                <c:pt idx="120">
                  <c:v>1083.5219999999999</c:v>
                </c:pt>
                <c:pt idx="121">
                  <c:v>1081.0340000000001</c:v>
                </c:pt>
                <c:pt idx="122">
                  <c:v>1193.0899999999999</c:v>
                </c:pt>
                <c:pt idx="123">
                  <c:v>1091.008</c:v>
                </c:pt>
                <c:pt idx="124">
                  <c:v>1196.646</c:v>
                </c:pt>
                <c:pt idx="125">
                  <c:v>1234.9939999999999</c:v>
                </c:pt>
                <c:pt idx="126">
                  <c:v>1170.23</c:v>
                </c:pt>
                <c:pt idx="127">
                  <c:v>883.44</c:v>
                </c:pt>
                <c:pt idx="128">
                  <c:v>719.49199999999996</c:v>
                </c:pt>
                <c:pt idx="129">
                  <c:v>736.178</c:v>
                </c:pt>
                <c:pt idx="130">
                  <c:v>1281.1020000000001</c:v>
                </c:pt>
                <c:pt idx="131">
                  <c:v>1419.268</c:v>
                </c:pt>
                <c:pt idx="132">
                  <c:v>1091.1659999999999</c:v>
                </c:pt>
                <c:pt idx="133">
                  <c:v>1248.644</c:v>
                </c:pt>
                <c:pt idx="134">
                  <c:v>1445.942</c:v>
                </c:pt>
                <c:pt idx="135">
                  <c:v>960.46799999999996</c:v>
                </c:pt>
                <c:pt idx="136">
                  <c:v>1237.3140000000001</c:v>
                </c:pt>
                <c:pt idx="137">
                  <c:v>1432.723</c:v>
                </c:pt>
                <c:pt idx="138">
                  <c:v>1364.3910000000001</c:v>
                </c:pt>
                <c:pt idx="139">
                  <c:v>1423.27</c:v>
                </c:pt>
                <c:pt idx="140">
                  <c:v>1211.5840000000001</c:v>
                </c:pt>
                <c:pt idx="141">
                  <c:v>1456.92</c:v>
                </c:pt>
                <c:pt idx="142">
                  <c:v>1397.498</c:v>
                </c:pt>
                <c:pt idx="143">
                  <c:v>1282.8340000000001</c:v>
                </c:pt>
                <c:pt idx="144">
                  <c:v>1340.2460000000001</c:v>
                </c:pt>
                <c:pt idx="145">
                  <c:v>1349.7</c:v>
                </c:pt>
                <c:pt idx="146">
                  <c:v>1285.682</c:v>
                </c:pt>
                <c:pt idx="147">
                  <c:v>1579.316</c:v>
                </c:pt>
                <c:pt idx="148">
                  <c:v>1173.46</c:v>
                </c:pt>
                <c:pt idx="149">
                  <c:v>1261.2639999999999</c:v>
                </c:pt>
                <c:pt idx="150">
                  <c:v>1337.9280000000001</c:v>
                </c:pt>
                <c:pt idx="151">
                  <c:v>1401.2</c:v>
                </c:pt>
                <c:pt idx="152">
                  <c:v>1526.8309999999999</c:v>
                </c:pt>
                <c:pt idx="153">
                  <c:v>1225.2</c:v>
                </c:pt>
                <c:pt idx="154">
                  <c:v>1435.6079999999999</c:v>
                </c:pt>
                <c:pt idx="155">
                  <c:v>1082.808</c:v>
                </c:pt>
                <c:pt idx="156">
                  <c:v>1042.52</c:v>
                </c:pt>
                <c:pt idx="157">
                  <c:v>1125.5640000000001</c:v>
                </c:pt>
                <c:pt idx="158">
                  <c:v>1278.5619999999999</c:v>
                </c:pt>
                <c:pt idx="159">
                  <c:v>1162.0999999999999</c:v>
                </c:pt>
                <c:pt idx="160">
                  <c:v>1453.826</c:v>
                </c:pt>
                <c:pt idx="161">
                  <c:v>1465.354</c:v>
                </c:pt>
                <c:pt idx="162">
                  <c:v>1112.7719999999999</c:v>
                </c:pt>
                <c:pt idx="163">
                  <c:v>1747.5239999999999</c:v>
                </c:pt>
                <c:pt idx="164">
                  <c:v>1759.9880000000001</c:v>
                </c:pt>
                <c:pt idx="165">
                  <c:v>1919.4280000000001</c:v>
                </c:pt>
                <c:pt idx="166">
                  <c:v>1907.6120000000001</c:v>
                </c:pt>
                <c:pt idx="167">
                  <c:v>1956.8879999999999</c:v>
                </c:pt>
                <c:pt idx="168">
                  <c:v>1984.72</c:v>
                </c:pt>
                <c:pt idx="169">
                  <c:v>1669.816</c:v>
                </c:pt>
                <c:pt idx="170">
                  <c:v>2047.424</c:v>
                </c:pt>
                <c:pt idx="171">
                  <c:v>1958.384</c:v>
                </c:pt>
                <c:pt idx="172">
                  <c:v>2088.576</c:v>
                </c:pt>
                <c:pt idx="173">
                  <c:v>1891.0840000000001</c:v>
                </c:pt>
                <c:pt idx="174">
                  <c:v>1451.008</c:v>
                </c:pt>
                <c:pt idx="175">
                  <c:v>1288.3879999999999</c:v>
                </c:pt>
                <c:pt idx="176">
                  <c:v>1504.4559999999999</c:v>
                </c:pt>
                <c:pt idx="177">
                  <c:v>1216.5640000000001</c:v>
                </c:pt>
                <c:pt idx="178">
                  <c:v>1228.048</c:v>
                </c:pt>
                <c:pt idx="179">
                  <c:v>1246.76</c:v>
                </c:pt>
                <c:pt idx="180">
                  <c:v>1167.74</c:v>
                </c:pt>
                <c:pt idx="181">
                  <c:v>1182.942</c:v>
                </c:pt>
                <c:pt idx="182">
                  <c:v>1204.8140000000001</c:v>
                </c:pt>
                <c:pt idx="183">
                  <c:v>1216.3520000000001</c:v>
                </c:pt>
                <c:pt idx="184">
                  <c:v>1047.8679999999999</c:v>
                </c:pt>
                <c:pt idx="185">
                  <c:v>1248.904</c:v>
                </c:pt>
                <c:pt idx="186">
                  <c:v>1402.932</c:v>
                </c:pt>
                <c:pt idx="187">
                  <c:v>1214.9960000000001</c:v>
                </c:pt>
                <c:pt idx="188">
                  <c:v>1503.84</c:v>
                </c:pt>
                <c:pt idx="189">
                  <c:v>1849.48</c:v>
                </c:pt>
                <c:pt idx="190">
                  <c:v>1194.732</c:v>
                </c:pt>
                <c:pt idx="191">
                  <c:v>1201.92</c:v>
                </c:pt>
                <c:pt idx="192">
                  <c:v>1167.4939999999999</c:v>
                </c:pt>
                <c:pt idx="193">
                  <c:v>1274.7539999999999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C-4786-BAB0-588690C1161D}"/>
            </c:ext>
          </c:extLst>
        </c:ser>
        <c:ser>
          <c:idx val="7"/>
          <c:order val="3"/>
          <c:tx>
            <c:v>Samanala</c:v>
          </c:tx>
          <c:invertIfNegative val="0"/>
          <c:val>
            <c:numRef>
              <c:f>[0]!SPS</c:f>
              <c:numCache>
                <c:formatCode>0.00</c:formatCode>
                <c:ptCount val="3849"/>
                <c:pt idx="0">
                  <c:v>1000</c:v>
                </c:pt>
                <c:pt idx="1">
                  <c:v>1010</c:v>
                </c:pt>
                <c:pt idx="2">
                  <c:v>940</c:v>
                </c:pt>
                <c:pt idx="3">
                  <c:v>980</c:v>
                </c:pt>
                <c:pt idx="4">
                  <c:v>1060</c:v>
                </c:pt>
                <c:pt idx="5">
                  <c:v>1040</c:v>
                </c:pt>
                <c:pt idx="6">
                  <c:v>1010</c:v>
                </c:pt>
                <c:pt idx="7">
                  <c:v>1020</c:v>
                </c:pt>
                <c:pt idx="8">
                  <c:v>1030</c:v>
                </c:pt>
                <c:pt idx="9">
                  <c:v>1060</c:v>
                </c:pt>
                <c:pt idx="10">
                  <c:v>1050</c:v>
                </c:pt>
                <c:pt idx="11">
                  <c:v>1060</c:v>
                </c:pt>
                <c:pt idx="12">
                  <c:v>1040</c:v>
                </c:pt>
                <c:pt idx="13">
                  <c:v>1020</c:v>
                </c:pt>
                <c:pt idx="14">
                  <c:v>820</c:v>
                </c:pt>
                <c:pt idx="15">
                  <c:v>930</c:v>
                </c:pt>
                <c:pt idx="16">
                  <c:v>1060</c:v>
                </c:pt>
                <c:pt idx="17">
                  <c:v>950</c:v>
                </c:pt>
                <c:pt idx="18">
                  <c:v>940</c:v>
                </c:pt>
                <c:pt idx="19">
                  <c:v>990</c:v>
                </c:pt>
                <c:pt idx="20">
                  <c:v>980</c:v>
                </c:pt>
                <c:pt idx="21">
                  <c:v>900</c:v>
                </c:pt>
                <c:pt idx="22">
                  <c:v>960</c:v>
                </c:pt>
                <c:pt idx="23">
                  <c:v>810</c:v>
                </c:pt>
                <c:pt idx="24">
                  <c:v>850</c:v>
                </c:pt>
                <c:pt idx="25">
                  <c:v>1000</c:v>
                </c:pt>
                <c:pt idx="26">
                  <c:v>940</c:v>
                </c:pt>
                <c:pt idx="27">
                  <c:v>780</c:v>
                </c:pt>
                <c:pt idx="28">
                  <c:v>1020</c:v>
                </c:pt>
                <c:pt idx="29">
                  <c:v>1140</c:v>
                </c:pt>
                <c:pt idx="30">
                  <c:v>1170</c:v>
                </c:pt>
                <c:pt idx="31">
                  <c:v>970</c:v>
                </c:pt>
                <c:pt idx="32">
                  <c:v>1140</c:v>
                </c:pt>
                <c:pt idx="33">
                  <c:v>1150</c:v>
                </c:pt>
                <c:pt idx="34">
                  <c:v>950</c:v>
                </c:pt>
                <c:pt idx="35">
                  <c:v>1100</c:v>
                </c:pt>
                <c:pt idx="36">
                  <c:v>1180</c:v>
                </c:pt>
                <c:pt idx="37">
                  <c:v>1090</c:v>
                </c:pt>
                <c:pt idx="38">
                  <c:v>880</c:v>
                </c:pt>
                <c:pt idx="39">
                  <c:v>1020</c:v>
                </c:pt>
                <c:pt idx="40">
                  <c:v>750</c:v>
                </c:pt>
                <c:pt idx="41">
                  <c:v>960</c:v>
                </c:pt>
                <c:pt idx="42">
                  <c:v>960</c:v>
                </c:pt>
                <c:pt idx="43">
                  <c:v>970</c:v>
                </c:pt>
                <c:pt idx="44">
                  <c:v>850</c:v>
                </c:pt>
                <c:pt idx="45">
                  <c:v>790</c:v>
                </c:pt>
                <c:pt idx="46">
                  <c:v>820</c:v>
                </c:pt>
                <c:pt idx="47">
                  <c:v>900</c:v>
                </c:pt>
                <c:pt idx="48">
                  <c:v>860</c:v>
                </c:pt>
                <c:pt idx="49">
                  <c:v>910</c:v>
                </c:pt>
                <c:pt idx="50">
                  <c:v>730</c:v>
                </c:pt>
                <c:pt idx="51">
                  <c:v>920</c:v>
                </c:pt>
                <c:pt idx="52">
                  <c:v>620</c:v>
                </c:pt>
                <c:pt idx="53">
                  <c:v>860</c:v>
                </c:pt>
                <c:pt idx="54">
                  <c:v>860</c:v>
                </c:pt>
                <c:pt idx="55">
                  <c:v>810</c:v>
                </c:pt>
                <c:pt idx="56">
                  <c:v>920</c:v>
                </c:pt>
                <c:pt idx="57">
                  <c:v>830</c:v>
                </c:pt>
                <c:pt idx="58">
                  <c:v>830</c:v>
                </c:pt>
                <c:pt idx="59">
                  <c:v>800</c:v>
                </c:pt>
                <c:pt idx="60">
                  <c:v>760</c:v>
                </c:pt>
                <c:pt idx="61">
                  <c:v>800</c:v>
                </c:pt>
                <c:pt idx="62">
                  <c:v>840</c:v>
                </c:pt>
                <c:pt idx="63">
                  <c:v>980</c:v>
                </c:pt>
                <c:pt idx="64">
                  <c:v>1110</c:v>
                </c:pt>
                <c:pt idx="65">
                  <c:v>1240</c:v>
                </c:pt>
                <c:pt idx="66">
                  <c:v>1130</c:v>
                </c:pt>
                <c:pt idx="67">
                  <c:v>1050</c:v>
                </c:pt>
                <c:pt idx="68">
                  <c:v>990</c:v>
                </c:pt>
                <c:pt idx="69">
                  <c:v>1020</c:v>
                </c:pt>
                <c:pt idx="70">
                  <c:v>1070</c:v>
                </c:pt>
                <c:pt idx="71">
                  <c:v>980</c:v>
                </c:pt>
                <c:pt idx="72">
                  <c:v>930</c:v>
                </c:pt>
                <c:pt idx="73">
                  <c:v>730</c:v>
                </c:pt>
                <c:pt idx="74">
                  <c:v>1050</c:v>
                </c:pt>
                <c:pt idx="75">
                  <c:v>1250</c:v>
                </c:pt>
                <c:pt idx="76">
                  <c:v>1210</c:v>
                </c:pt>
                <c:pt idx="77">
                  <c:v>1150</c:v>
                </c:pt>
                <c:pt idx="78">
                  <c:v>970</c:v>
                </c:pt>
                <c:pt idx="79">
                  <c:v>910</c:v>
                </c:pt>
                <c:pt idx="80">
                  <c:v>1130</c:v>
                </c:pt>
                <c:pt idx="81">
                  <c:v>950</c:v>
                </c:pt>
                <c:pt idx="82">
                  <c:v>1080</c:v>
                </c:pt>
                <c:pt idx="83">
                  <c:v>1080</c:v>
                </c:pt>
                <c:pt idx="84">
                  <c:v>1010</c:v>
                </c:pt>
                <c:pt idx="85">
                  <c:v>1020</c:v>
                </c:pt>
                <c:pt idx="86">
                  <c:v>1020</c:v>
                </c:pt>
                <c:pt idx="87">
                  <c:v>1110</c:v>
                </c:pt>
                <c:pt idx="88">
                  <c:v>950</c:v>
                </c:pt>
                <c:pt idx="89">
                  <c:v>880</c:v>
                </c:pt>
                <c:pt idx="90">
                  <c:v>780</c:v>
                </c:pt>
                <c:pt idx="91">
                  <c:v>980</c:v>
                </c:pt>
                <c:pt idx="92">
                  <c:v>840</c:v>
                </c:pt>
                <c:pt idx="93">
                  <c:v>870</c:v>
                </c:pt>
                <c:pt idx="94">
                  <c:v>830</c:v>
                </c:pt>
                <c:pt idx="95">
                  <c:v>950</c:v>
                </c:pt>
                <c:pt idx="96">
                  <c:v>950</c:v>
                </c:pt>
                <c:pt idx="97">
                  <c:v>950</c:v>
                </c:pt>
                <c:pt idx="98">
                  <c:v>860</c:v>
                </c:pt>
                <c:pt idx="99">
                  <c:v>910</c:v>
                </c:pt>
                <c:pt idx="100">
                  <c:v>810</c:v>
                </c:pt>
                <c:pt idx="101">
                  <c:v>990</c:v>
                </c:pt>
                <c:pt idx="102">
                  <c:v>760</c:v>
                </c:pt>
                <c:pt idx="103">
                  <c:v>750</c:v>
                </c:pt>
                <c:pt idx="104">
                  <c:v>880</c:v>
                </c:pt>
                <c:pt idx="105">
                  <c:v>800</c:v>
                </c:pt>
                <c:pt idx="106">
                  <c:v>740</c:v>
                </c:pt>
                <c:pt idx="107">
                  <c:v>810</c:v>
                </c:pt>
                <c:pt idx="108">
                  <c:v>960</c:v>
                </c:pt>
                <c:pt idx="109">
                  <c:v>730</c:v>
                </c:pt>
                <c:pt idx="110">
                  <c:v>760</c:v>
                </c:pt>
                <c:pt idx="111">
                  <c:v>660</c:v>
                </c:pt>
                <c:pt idx="112">
                  <c:v>640</c:v>
                </c:pt>
                <c:pt idx="113">
                  <c:v>860</c:v>
                </c:pt>
                <c:pt idx="114">
                  <c:v>870</c:v>
                </c:pt>
                <c:pt idx="115">
                  <c:v>840</c:v>
                </c:pt>
                <c:pt idx="116">
                  <c:v>690</c:v>
                </c:pt>
                <c:pt idx="117">
                  <c:v>730</c:v>
                </c:pt>
                <c:pt idx="118">
                  <c:v>680</c:v>
                </c:pt>
                <c:pt idx="119">
                  <c:v>640</c:v>
                </c:pt>
                <c:pt idx="120">
                  <c:v>720</c:v>
                </c:pt>
                <c:pt idx="121">
                  <c:v>700</c:v>
                </c:pt>
                <c:pt idx="122">
                  <c:v>740</c:v>
                </c:pt>
                <c:pt idx="123">
                  <c:v>630</c:v>
                </c:pt>
                <c:pt idx="124">
                  <c:v>680</c:v>
                </c:pt>
                <c:pt idx="125">
                  <c:v>700</c:v>
                </c:pt>
                <c:pt idx="126">
                  <c:v>720</c:v>
                </c:pt>
                <c:pt idx="127">
                  <c:v>720</c:v>
                </c:pt>
                <c:pt idx="128">
                  <c:v>560</c:v>
                </c:pt>
                <c:pt idx="129">
                  <c:v>570</c:v>
                </c:pt>
                <c:pt idx="130">
                  <c:v>960</c:v>
                </c:pt>
                <c:pt idx="131">
                  <c:v>950</c:v>
                </c:pt>
                <c:pt idx="132">
                  <c:v>830</c:v>
                </c:pt>
                <c:pt idx="133">
                  <c:v>1230</c:v>
                </c:pt>
                <c:pt idx="134">
                  <c:v>1280</c:v>
                </c:pt>
                <c:pt idx="135">
                  <c:v>810</c:v>
                </c:pt>
                <c:pt idx="136">
                  <c:v>890</c:v>
                </c:pt>
                <c:pt idx="137">
                  <c:v>1020</c:v>
                </c:pt>
                <c:pt idx="138">
                  <c:v>980</c:v>
                </c:pt>
                <c:pt idx="139">
                  <c:v>1110</c:v>
                </c:pt>
                <c:pt idx="140">
                  <c:v>1050</c:v>
                </c:pt>
                <c:pt idx="141">
                  <c:v>1320</c:v>
                </c:pt>
                <c:pt idx="142">
                  <c:v>1290</c:v>
                </c:pt>
                <c:pt idx="143">
                  <c:v>1240</c:v>
                </c:pt>
                <c:pt idx="144">
                  <c:v>1470</c:v>
                </c:pt>
                <c:pt idx="145">
                  <c:v>1340</c:v>
                </c:pt>
                <c:pt idx="146">
                  <c:v>1350</c:v>
                </c:pt>
                <c:pt idx="147">
                  <c:v>1670</c:v>
                </c:pt>
                <c:pt idx="148">
                  <c:v>1420</c:v>
                </c:pt>
                <c:pt idx="149">
                  <c:v>1300</c:v>
                </c:pt>
                <c:pt idx="150">
                  <c:v>1320</c:v>
                </c:pt>
                <c:pt idx="151">
                  <c:v>1440</c:v>
                </c:pt>
                <c:pt idx="152">
                  <c:v>1550</c:v>
                </c:pt>
                <c:pt idx="153">
                  <c:v>1330</c:v>
                </c:pt>
                <c:pt idx="154">
                  <c:v>1470</c:v>
                </c:pt>
                <c:pt idx="155">
                  <c:v>1470</c:v>
                </c:pt>
                <c:pt idx="156">
                  <c:v>1470</c:v>
                </c:pt>
                <c:pt idx="157">
                  <c:v>1690</c:v>
                </c:pt>
                <c:pt idx="158">
                  <c:v>1500</c:v>
                </c:pt>
                <c:pt idx="159">
                  <c:v>1440</c:v>
                </c:pt>
                <c:pt idx="160">
                  <c:v>1590</c:v>
                </c:pt>
                <c:pt idx="161">
                  <c:v>1720</c:v>
                </c:pt>
                <c:pt idx="162">
                  <c:v>1500</c:v>
                </c:pt>
                <c:pt idx="163">
                  <c:v>1570</c:v>
                </c:pt>
                <c:pt idx="164">
                  <c:v>1430</c:v>
                </c:pt>
                <c:pt idx="165">
                  <c:v>1480</c:v>
                </c:pt>
                <c:pt idx="166">
                  <c:v>1490</c:v>
                </c:pt>
                <c:pt idx="167">
                  <c:v>1560</c:v>
                </c:pt>
                <c:pt idx="168">
                  <c:v>1500</c:v>
                </c:pt>
                <c:pt idx="169">
                  <c:v>1300</c:v>
                </c:pt>
                <c:pt idx="170">
                  <c:v>1460</c:v>
                </c:pt>
                <c:pt idx="171">
                  <c:v>1420</c:v>
                </c:pt>
                <c:pt idx="172">
                  <c:v>1530</c:v>
                </c:pt>
                <c:pt idx="173">
                  <c:v>1400</c:v>
                </c:pt>
                <c:pt idx="174">
                  <c:v>1160</c:v>
                </c:pt>
                <c:pt idx="175">
                  <c:v>1070</c:v>
                </c:pt>
                <c:pt idx="176">
                  <c:v>1070</c:v>
                </c:pt>
                <c:pt idx="177">
                  <c:v>940</c:v>
                </c:pt>
                <c:pt idx="178">
                  <c:v>930</c:v>
                </c:pt>
                <c:pt idx="179">
                  <c:v>1350</c:v>
                </c:pt>
                <c:pt idx="180">
                  <c:v>1010</c:v>
                </c:pt>
                <c:pt idx="181">
                  <c:v>950</c:v>
                </c:pt>
                <c:pt idx="182">
                  <c:v>950</c:v>
                </c:pt>
                <c:pt idx="183">
                  <c:v>910</c:v>
                </c:pt>
                <c:pt idx="184">
                  <c:v>970</c:v>
                </c:pt>
                <c:pt idx="185">
                  <c:v>1140</c:v>
                </c:pt>
                <c:pt idx="186">
                  <c:v>1160</c:v>
                </c:pt>
                <c:pt idx="187">
                  <c:v>990</c:v>
                </c:pt>
                <c:pt idx="188">
                  <c:v>1100</c:v>
                </c:pt>
                <c:pt idx="189">
                  <c:v>1330</c:v>
                </c:pt>
                <c:pt idx="190">
                  <c:v>990</c:v>
                </c:pt>
                <c:pt idx="191">
                  <c:v>960</c:v>
                </c:pt>
                <c:pt idx="192">
                  <c:v>900</c:v>
                </c:pt>
                <c:pt idx="193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C-4786-BAB0-588690C1161D}"/>
            </c:ext>
          </c:extLst>
        </c:ser>
        <c:ser>
          <c:idx val="2"/>
          <c:order val="4"/>
          <c:tx>
            <c:v>OL St.I</c:v>
          </c:tx>
          <c:invertIfNegative val="0"/>
          <c:val>
            <c:numRef>
              <c:f>[0]!OLSt1</c:f>
              <c:numCache>
                <c:formatCode>0.00</c:formatCode>
                <c:ptCount val="3849"/>
                <c:pt idx="0">
                  <c:v>676.5</c:v>
                </c:pt>
                <c:pt idx="1">
                  <c:v>662.8</c:v>
                </c:pt>
                <c:pt idx="2">
                  <c:v>610.6</c:v>
                </c:pt>
                <c:pt idx="3">
                  <c:v>674.7</c:v>
                </c:pt>
                <c:pt idx="4">
                  <c:v>664.9</c:v>
                </c:pt>
                <c:pt idx="5">
                  <c:v>673.2</c:v>
                </c:pt>
                <c:pt idx="6">
                  <c:v>676.5</c:v>
                </c:pt>
                <c:pt idx="7">
                  <c:v>607.70000000000005</c:v>
                </c:pt>
                <c:pt idx="8">
                  <c:v>682.5</c:v>
                </c:pt>
                <c:pt idx="9">
                  <c:v>684.2</c:v>
                </c:pt>
                <c:pt idx="10">
                  <c:v>697.2</c:v>
                </c:pt>
                <c:pt idx="11">
                  <c:v>676.9</c:v>
                </c:pt>
                <c:pt idx="12">
                  <c:v>668</c:v>
                </c:pt>
                <c:pt idx="13">
                  <c:v>665.4</c:v>
                </c:pt>
                <c:pt idx="14">
                  <c:v>550.20000000000005</c:v>
                </c:pt>
                <c:pt idx="15">
                  <c:v>600.6</c:v>
                </c:pt>
                <c:pt idx="16">
                  <c:v>619</c:v>
                </c:pt>
                <c:pt idx="17">
                  <c:v>297.89999999999998</c:v>
                </c:pt>
                <c:pt idx="18">
                  <c:v>240.8</c:v>
                </c:pt>
                <c:pt idx="19">
                  <c:v>233</c:v>
                </c:pt>
                <c:pt idx="20">
                  <c:v>229.4</c:v>
                </c:pt>
                <c:pt idx="21">
                  <c:v>185.2</c:v>
                </c:pt>
                <c:pt idx="22">
                  <c:v>209.9</c:v>
                </c:pt>
                <c:pt idx="23">
                  <c:v>230</c:v>
                </c:pt>
                <c:pt idx="24">
                  <c:v>231.4</c:v>
                </c:pt>
                <c:pt idx="25">
                  <c:v>266.10000000000002</c:v>
                </c:pt>
                <c:pt idx="26">
                  <c:v>493.7</c:v>
                </c:pt>
                <c:pt idx="27">
                  <c:v>394</c:v>
                </c:pt>
                <c:pt idx="28">
                  <c:v>570.4</c:v>
                </c:pt>
                <c:pt idx="29">
                  <c:v>676.6</c:v>
                </c:pt>
                <c:pt idx="30">
                  <c:v>633.20000000000005</c:v>
                </c:pt>
                <c:pt idx="31">
                  <c:v>477.3</c:v>
                </c:pt>
                <c:pt idx="32">
                  <c:v>652.5</c:v>
                </c:pt>
                <c:pt idx="33">
                  <c:v>591.70000000000005</c:v>
                </c:pt>
                <c:pt idx="34">
                  <c:v>642.29999999999995</c:v>
                </c:pt>
                <c:pt idx="35">
                  <c:v>569.1</c:v>
                </c:pt>
                <c:pt idx="36">
                  <c:v>618</c:v>
                </c:pt>
                <c:pt idx="37">
                  <c:v>553.9</c:v>
                </c:pt>
                <c:pt idx="38">
                  <c:v>506.4</c:v>
                </c:pt>
                <c:pt idx="39">
                  <c:v>584.1</c:v>
                </c:pt>
                <c:pt idx="40">
                  <c:v>383</c:v>
                </c:pt>
                <c:pt idx="41">
                  <c:v>463.2</c:v>
                </c:pt>
                <c:pt idx="42">
                  <c:v>469.7</c:v>
                </c:pt>
                <c:pt idx="43">
                  <c:v>493.2</c:v>
                </c:pt>
                <c:pt idx="44">
                  <c:v>512.6</c:v>
                </c:pt>
                <c:pt idx="45">
                  <c:v>422.8</c:v>
                </c:pt>
                <c:pt idx="46">
                  <c:v>413.7</c:v>
                </c:pt>
                <c:pt idx="47">
                  <c:v>393.8</c:v>
                </c:pt>
                <c:pt idx="48">
                  <c:v>402.1</c:v>
                </c:pt>
                <c:pt idx="49">
                  <c:v>429.8</c:v>
                </c:pt>
                <c:pt idx="50">
                  <c:v>424.1</c:v>
                </c:pt>
                <c:pt idx="51">
                  <c:v>430.9</c:v>
                </c:pt>
                <c:pt idx="52">
                  <c:v>354.2</c:v>
                </c:pt>
                <c:pt idx="53">
                  <c:v>426.1</c:v>
                </c:pt>
                <c:pt idx="54">
                  <c:v>359.6</c:v>
                </c:pt>
                <c:pt idx="55">
                  <c:v>396.3</c:v>
                </c:pt>
                <c:pt idx="56">
                  <c:v>387.9</c:v>
                </c:pt>
                <c:pt idx="57">
                  <c:v>371.1</c:v>
                </c:pt>
                <c:pt idx="58">
                  <c:v>410.1</c:v>
                </c:pt>
                <c:pt idx="59">
                  <c:v>412.8</c:v>
                </c:pt>
                <c:pt idx="60">
                  <c:v>274.39999999999998</c:v>
                </c:pt>
                <c:pt idx="61">
                  <c:v>242.3</c:v>
                </c:pt>
                <c:pt idx="62">
                  <c:v>182.5</c:v>
                </c:pt>
                <c:pt idx="63">
                  <c:v>202.5</c:v>
                </c:pt>
                <c:pt idx="64">
                  <c:v>191.9</c:v>
                </c:pt>
                <c:pt idx="65">
                  <c:v>232.2</c:v>
                </c:pt>
                <c:pt idx="66">
                  <c:v>194.7</c:v>
                </c:pt>
                <c:pt idx="67">
                  <c:v>184.1</c:v>
                </c:pt>
                <c:pt idx="68">
                  <c:v>197.8</c:v>
                </c:pt>
                <c:pt idx="69">
                  <c:v>195.1</c:v>
                </c:pt>
                <c:pt idx="70">
                  <c:v>205.5</c:v>
                </c:pt>
                <c:pt idx="71">
                  <c:v>191.6</c:v>
                </c:pt>
                <c:pt idx="72">
                  <c:v>189</c:v>
                </c:pt>
                <c:pt idx="73">
                  <c:v>206.8</c:v>
                </c:pt>
                <c:pt idx="74">
                  <c:v>187.4</c:v>
                </c:pt>
                <c:pt idx="75">
                  <c:v>232.1</c:v>
                </c:pt>
                <c:pt idx="76">
                  <c:v>209.2</c:v>
                </c:pt>
                <c:pt idx="77">
                  <c:v>201.1</c:v>
                </c:pt>
                <c:pt idx="78">
                  <c:v>302.8</c:v>
                </c:pt>
                <c:pt idx="79">
                  <c:v>259.10000000000002</c:v>
                </c:pt>
                <c:pt idx="80">
                  <c:v>297.8</c:v>
                </c:pt>
                <c:pt idx="81">
                  <c:v>226.3</c:v>
                </c:pt>
                <c:pt idx="82">
                  <c:v>188.5</c:v>
                </c:pt>
                <c:pt idx="83">
                  <c:v>189.2</c:v>
                </c:pt>
                <c:pt idx="84">
                  <c:v>200.1</c:v>
                </c:pt>
                <c:pt idx="85">
                  <c:v>187.2</c:v>
                </c:pt>
                <c:pt idx="86">
                  <c:v>196.2</c:v>
                </c:pt>
                <c:pt idx="87">
                  <c:v>191.3</c:v>
                </c:pt>
                <c:pt idx="88">
                  <c:v>183.9</c:v>
                </c:pt>
                <c:pt idx="89">
                  <c:v>178.7</c:v>
                </c:pt>
                <c:pt idx="90">
                  <c:v>175.9</c:v>
                </c:pt>
                <c:pt idx="91">
                  <c:v>191.3</c:v>
                </c:pt>
                <c:pt idx="92">
                  <c:v>191.3</c:v>
                </c:pt>
                <c:pt idx="93">
                  <c:v>172.4</c:v>
                </c:pt>
                <c:pt idx="94">
                  <c:v>193.3</c:v>
                </c:pt>
                <c:pt idx="95">
                  <c:v>196</c:v>
                </c:pt>
                <c:pt idx="96">
                  <c:v>217.4</c:v>
                </c:pt>
                <c:pt idx="97">
                  <c:v>275.39999999999998</c:v>
                </c:pt>
                <c:pt idx="98">
                  <c:v>259.8</c:v>
                </c:pt>
                <c:pt idx="99">
                  <c:v>252.4</c:v>
                </c:pt>
                <c:pt idx="100">
                  <c:v>226.1</c:v>
                </c:pt>
                <c:pt idx="101">
                  <c:v>253.7</c:v>
                </c:pt>
                <c:pt idx="102">
                  <c:v>143.1</c:v>
                </c:pt>
                <c:pt idx="103">
                  <c:v>217.3</c:v>
                </c:pt>
                <c:pt idx="104">
                  <c:v>247</c:v>
                </c:pt>
                <c:pt idx="105">
                  <c:v>215.7</c:v>
                </c:pt>
                <c:pt idx="106">
                  <c:v>216.5</c:v>
                </c:pt>
                <c:pt idx="107">
                  <c:v>216.1</c:v>
                </c:pt>
                <c:pt idx="108">
                  <c:v>234.3</c:v>
                </c:pt>
                <c:pt idx="109">
                  <c:v>218.6</c:v>
                </c:pt>
                <c:pt idx="110">
                  <c:v>216.8</c:v>
                </c:pt>
                <c:pt idx="111">
                  <c:v>207.2</c:v>
                </c:pt>
                <c:pt idx="112">
                  <c:v>200</c:v>
                </c:pt>
                <c:pt idx="113">
                  <c:v>213.8</c:v>
                </c:pt>
                <c:pt idx="114">
                  <c:v>216.7</c:v>
                </c:pt>
                <c:pt idx="115">
                  <c:v>216.2</c:v>
                </c:pt>
                <c:pt idx="116">
                  <c:v>215.5</c:v>
                </c:pt>
                <c:pt idx="117">
                  <c:v>218.7</c:v>
                </c:pt>
                <c:pt idx="118">
                  <c:v>215.8</c:v>
                </c:pt>
                <c:pt idx="119">
                  <c:v>223</c:v>
                </c:pt>
                <c:pt idx="120">
                  <c:v>218.5</c:v>
                </c:pt>
                <c:pt idx="121">
                  <c:v>214</c:v>
                </c:pt>
                <c:pt idx="122">
                  <c:v>216.3</c:v>
                </c:pt>
                <c:pt idx="123">
                  <c:v>216.4</c:v>
                </c:pt>
                <c:pt idx="124">
                  <c:v>216.6</c:v>
                </c:pt>
                <c:pt idx="125">
                  <c:v>222.1</c:v>
                </c:pt>
                <c:pt idx="126">
                  <c:v>228.2</c:v>
                </c:pt>
                <c:pt idx="127">
                  <c:v>216.5</c:v>
                </c:pt>
                <c:pt idx="128">
                  <c:v>216.1</c:v>
                </c:pt>
                <c:pt idx="129">
                  <c:v>216.9</c:v>
                </c:pt>
                <c:pt idx="130">
                  <c:v>260.7</c:v>
                </c:pt>
                <c:pt idx="131">
                  <c:v>216.4</c:v>
                </c:pt>
                <c:pt idx="132">
                  <c:v>216.4</c:v>
                </c:pt>
                <c:pt idx="133">
                  <c:v>419.7</c:v>
                </c:pt>
                <c:pt idx="134">
                  <c:v>348.5</c:v>
                </c:pt>
                <c:pt idx="135">
                  <c:v>215.5</c:v>
                </c:pt>
                <c:pt idx="136">
                  <c:v>215.5</c:v>
                </c:pt>
                <c:pt idx="137">
                  <c:v>289.5</c:v>
                </c:pt>
                <c:pt idx="138">
                  <c:v>290.5</c:v>
                </c:pt>
                <c:pt idx="139">
                  <c:v>446.3</c:v>
                </c:pt>
                <c:pt idx="140">
                  <c:v>430.3</c:v>
                </c:pt>
                <c:pt idx="141">
                  <c:v>488</c:v>
                </c:pt>
                <c:pt idx="142">
                  <c:v>456.8</c:v>
                </c:pt>
                <c:pt idx="143">
                  <c:v>382.1</c:v>
                </c:pt>
                <c:pt idx="144">
                  <c:v>468.6</c:v>
                </c:pt>
                <c:pt idx="145">
                  <c:v>433.2</c:v>
                </c:pt>
                <c:pt idx="146">
                  <c:v>470.7</c:v>
                </c:pt>
                <c:pt idx="147">
                  <c:v>636.20000000000005</c:v>
                </c:pt>
                <c:pt idx="148">
                  <c:v>612</c:v>
                </c:pt>
                <c:pt idx="149">
                  <c:v>555.79999999999995</c:v>
                </c:pt>
                <c:pt idx="150">
                  <c:v>565.1</c:v>
                </c:pt>
                <c:pt idx="151">
                  <c:v>652.20000000000005</c:v>
                </c:pt>
                <c:pt idx="152">
                  <c:v>686.1</c:v>
                </c:pt>
                <c:pt idx="153">
                  <c:v>656</c:v>
                </c:pt>
                <c:pt idx="154">
                  <c:v>403</c:v>
                </c:pt>
                <c:pt idx="155">
                  <c:v>562.5</c:v>
                </c:pt>
                <c:pt idx="156">
                  <c:v>607.79999999999995</c:v>
                </c:pt>
                <c:pt idx="157">
                  <c:v>662.8</c:v>
                </c:pt>
                <c:pt idx="158">
                  <c:v>574.79999999999995</c:v>
                </c:pt>
                <c:pt idx="159">
                  <c:v>564</c:v>
                </c:pt>
                <c:pt idx="160">
                  <c:v>580</c:v>
                </c:pt>
                <c:pt idx="161">
                  <c:v>551.79999999999995</c:v>
                </c:pt>
                <c:pt idx="162">
                  <c:v>481.5</c:v>
                </c:pt>
                <c:pt idx="163">
                  <c:v>369.4</c:v>
                </c:pt>
                <c:pt idx="164">
                  <c:v>362.6</c:v>
                </c:pt>
                <c:pt idx="165">
                  <c:v>363</c:v>
                </c:pt>
                <c:pt idx="166">
                  <c:v>440.6</c:v>
                </c:pt>
                <c:pt idx="167">
                  <c:v>509.1</c:v>
                </c:pt>
                <c:pt idx="168">
                  <c:v>368.4</c:v>
                </c:pt>
                <c:pt idx="169">
                  <c:v>363.8</c:v>
                </c:pt>
                <c:pt idx="170">
                  <c:v>389.4</c:v>
                </c:pt>
                <c:pt idx="171">
                  <c:v>406.9</c:v>
                </c:pt>
                <c:pt idx="172">
                  <c:v>430.2</c:v>
                </c:pt>
                <c:pt idx="173">
                  <c:v>318.89999999999998</c:v>
                </c:pt>
                <c:pt idx="174">
                  <c:v>340</c:v>
                </c:pt>
                <c:pt idx="175">
                  <c:v>424.6</c:v>
                </c:pt>
                <c:pt idx="176">
                  <c:v>314.89999999999998</c:v>
                </c:pt>
                <c:pt idx="177">
                  <c:v>280.7</c:v>
                </c:pt>
                <c:pt idx="178">
                  <c:v>276.2</c:v>
                </c:pt>
                <c:pt idx="179">
                  <c:v>463.3</c:v>
                </c:pt>
                <c:pt idx="180">
                  <c:v>275.8</c:v>
                </c:pt>
                <c:pt idx="181">
                  <c:v>295.39999999999998</c:v>
                </c:pt>
                <c:pt idx="182">
                  <c:v>288.10000000000002</c:v>
                </c:pt>
                <c:pt idx="183">
                  <c:v>259.3</c:v>
                </c:pt>
                <c:pt idx="184">
                  <c:v>401.3</c:v>
                </c:pt>
                <c:pt idx="185">
                  <c:v>266.7</c:v>
                </c:pt>
                <c:pt idx="186">
                  <c:v>345.8</c:v>
                </c:pt>
                <c:pt idx="187">
                  <c:v>345.8</c:v>
                </c:pt>
                <c:pt idx="188">
                  <c:v>298.8</c:v>
                </c:pt>
                <c:pt idx="189">
                  <c:v>339.9</c:v>
                </c:pt>
                <c:pt idx="190">
                  <c:v>285.3</c:v>
                </c:pt>
                <c:pt idx="191">
                  <c:v>256.7</c:v>
                </c:pt>
                <c:pt idx="192">
                  <c:v>280.3</c:v>
                </c:pt>
                <c:pt idx="193">
                  <c:v>304.39999999999998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0C-4786-BAB0-588690C1161D}"/>
            </c:ext>
          </c:extLst>
        </c:ser>
        <c:ser>
          <c:idx val="3"/>
          <c:order val="5"/>
          <c:tx>
            <c:v>OL St.II</c:v>
          </c:tx>
          <c:invertIfNegative val="0"/>
          <c:val>
            <c:numRef>
              <c:f>[0]!OLSt2</c:f>
              <c:numCache>
                <c:formatCode>0.00</c:formatCode>
                <c:ptCount val="3849"/>
                <c:pt idx="0">
                  <c:v>464</c:v>
                </c:pt>
                <c:pt idx="1">
                  <c:v>485</c:v>
                </c:pt>
                <c:pt idx="2">
                  <c:v>370</c:v>
                </c:pt>
                <c:pt idx="3">
                  <c:v>399</c:v>
                </c:pt>
                <c:pt idx="4">
                  <c:v>500</c:v>
                </c:pt>
                <c:pt idx="5">
                  <c:v>517</c:v>
                </c:pt>
                <c:pt idx="6">
                  <c:v>490</c:v>
                </c:pt>
                <c:pt idx="7">
                  <c:v>520</c:v>
                </c:pt>
                <c:pt idx="8">
                  <c:v>534</c:v>
                </c:pt>
                <c:pt idx="9">
                  <c:v>582</c:v>
                </c:pt>
                <c:pt idx="10">
                  <c:v>594</c:v>
                </c:pt>
                <c:pt idx="11">
                  <c:v>554</c:v>
                </c:pt>
                <c:pt idx="12">
                  <c:v>521</c:v>
                </c:pt>
                <c:pt idx="13">
                  <c:v>540</c:v>
                </c:pt>
                <c:pt idx="14">
                  <c:v>467</c:v>
                </c:pt>
                <c:pt idx="15">
                  <c:v>431</c:v>
                </c:pt>
                <c:pt idx="16">
                  <c:v>379</c:v>
                </c:pt>
                <c:pt idx="17">
                  <c:v>259</c:v>
                </c:pt>
                <c:pt idx="18">
                  <c:v>218</c:v>
                </c:pt>
                <c:pt idx="19">
                  <c:v>215</c:v>
                </c:pt>
                <c:pt idx="20">
                  <c:v>201</c:v>
                </c:pt>
                <c:pt idx="21">
                  <c:v>216</c:v>
                </c:pt>
                <c:pt idx="22">
                  <c:v>216</c:v>
                </c:pt>
                <c:pt idx="23">
                  <c:v>187</c:v>
                </c:pt>
                <c:pt idx="24">
                  <c:v>204</c:v>
                </c:pt>
                <c:pt idx="25">
                  <c:v>228</c:v>
                </c:pt>
                <c:pt idx="26">
                  <c:v>259</c:v>
                </c:pt>
                <c:pt idx="27">
                  <c:v>287</c:v>
                </c:pt>
                <c:pt idx="28">
                  <c:v>305</c:v>
                </c:pt>
                <c:pt idx="29">
                  <c:v>404</c:v>
                </c:pt>
                <c:pt idx="30">
                  <c:v>416</c:v>
                </c:pt>
                <c:pt idx="31">
                  <c:v>391</c:v>
                </c:pt>
                <c:pt idx="32">
                  <c:v>426</c:v>
                </c:pt>
                <c:pt idx="33">
                  <c:v>447</c:v>
                </c:pt>
                <c:pt idx="34">
                  <c:v>412</c:v>
                </c:pt>
                <c:pt idx="35">
                  <c:v>461</c:v>
                </c:pt>
                <c:pt idx="36">
                  <c:v>516</c:v>
                </c:pt>
                <c:pt idx="37">
                  <c:v>437</c:v>
                </c:pt>
                <c:pt idx="38">
                  <c:v>351</c:v>
                </c:pt>
                <c:pt idx="39">
                  <c:v>410</c:v>
                </c:pt>
                <c:pt idx="40">
                  <c:v>340</c:v>
                </c:pt>
                <c:pt idx="41">
                  <c:v>385</c:v>
                </c:pt>
                <c:pt idx="42">
                  <c:v>334</c:v>
                </c:pt>
                <c:pt idx="43">
                  <c:v>345</c:v>
                </c:pt>
                <c:pt idx="44">
                  <c:v>290</c:v>
                </c:pt>
                <c:pt idx="45">
                  <c:v>311</c:v>
                </c:pt>
                <c:pt idx="46">
                  <c:v>282</c:v>
                </c:pt>
                <c:pt idx="47">
                  <c:v>289</c:v>
                </c:pt>
                <c:pt idx="48">
                  <c:v>289</c:v>
                </c:pt>
                <c:pt idx="49">
                  <c:v>302</c:v>
                </c:pt>
                <c:pt idx="50">
                  <c:v>256</c:v>
                </c:pt>
                <c:pt idx="51">
                  <c:v>268</c:v>
                </c:pt>
                <c:pt idx="52">
                  <c:v>268</c:v>
                </c:pt>
                <c:pt idx="53">
                  <c:v>265</c:v>
                </c:pt>
                <c:pt idx="54">
                  <c:v>328</c:v>
                </c:pt>
                <c:pt idx="55">
                  <c:v>270</c:v>
                </c:pt>
                <c:pt idx="56">
                  <c:v>251</c:v>
                </c:pt>
                <c:pt idx="57">
                  <c:v>313</c:v>
                </c:pt>
                <c:pt idx="58">
                  <c:v>311</c:v>
                </c:pt>
                <c:pt idx="59">
                  <c:v>279</c:v>
                </c:pt>
                <c:pt idx="60">
                  <c:v>219</c:v>
                </c:pt>
                <c:pt idx="61">
                  <c:v>252</c:v>
                </c:pt>
                <c:pt idx="62">
                  <c:v>281</c:v>
                </c:pt>
                <c:pt idx="63">
                  <c:v>342</c:v>
                </c:pt>
                <c:pt idx="64">
                  <c:v>332</c:v>
                </c:pt>
                <c:pt idx="65">
                  <c:v>380</c:v>
                </c:pt>
                <c:pt idx="66">
                  <c:v>339</c:v>
                </c:pt>
                <c:pt idx="67">
                  <c:v>311</c:v>
                </c:pt>
                <c:pt idx="68">
                  <c:v>302</c:v>
                </c:pt>
                <c:pt idx="69">
                  <c:v>298</c:v>
                </c:pt>
                <c:pt idx="70">
                  <c:v>336</c:v>
                </c:pt>
                <c:pt idx="71">
                  <c:v>320</c:v>
                </c:pt>
                <c:pt idx="72">
                  <c:v>293</c:v>
                </c:pt>
                <c:pt idx="73">
                  <c:v>330</c:v>
                </c:pt>
                <c:pt idx="74">
                  <c:v>312</c:v>
                </c:pt>
                <c:pt idx="75">
                  <c:v>366</c:v>
                </c:pt>
                <c:pt idx="76">
                  <c:v>371</c:v>
                </c:pt>
                <c:pt idx="77">
                  <c:v>301</c:v>
                </c:pt>
                <c:pt idx="78">
                  <c:v>221</c:v>
                </c:pt>
                <c:pt idx="79">
                  <c:v>241</c:v>
                </c:pt>
                <c:pt idx="80">
                  <c:v>238</c:v>
                </c:pt>
                <c:pt idx="81">
                  <c:v>283</c:v>
                </c:pt>
                <c:pt idx="82">
                  <c:v>318</c:v>
                </c:pt>
                <c:pt idx="83">
                  <c:v>328</c:v>
                </c:pt>
                <c:pt idx="84">
                  <c:v>302</c:v>
                </c:pt>
                <c:pt idx="85">
                  <c:v>327</c:v>
                </c:pt>
                <c:pt idx="86">
                  <c:v>299</c:v>
                </c:pt>
                <c:pt idx="87">
                  <c:v>308</c:v>
                </c:pt>
                <c:pt idx="88">
                  <c:v>313</c:v>
                </c:pt>
                <c:pt idx="89">
                  <c:v>300</c:v>
                </c:pt>
                <c:pt idx="90">
                  <c:v>295</c:v>
                </c:pt>
                <c:pt idx="91">
                  <c:v>315</c:v>
                </c:pt>
                <c:pt idx="92">
                  <c:v>289</c:v>
                </c:pt>
                <c:pt idx="93">
                  <c:v>251</c:v>
                </c:pt>
                <c:pt idx="94">
                  <c:v>265</c:v>
                </c:pt>
                <c:pt idx="95">
                  <c:v>300</c:v>
                </c:pt>
                <c:pt idx="96">
                  <c:v>296</c:v>
                </c:pt>
                <c:pt idx="97">
                  <c:v>214</c:v>
                </c:pt>
                <c:pt idx="98">
                  <c:v>234</c:v>
                </c:pt>
                <c:pt idx="99">
                  <c:v>217</c:v>
                </c:pt>
                <c:pt idx="100">
                  <c:v>199</c:v>
                </c:pt>
                <c:pt idx="101">
                  <c:v>206</c:v>
                </c:pt>
                <c:pt idx="102">
                  <c:v>204</c:v>
                </c:pt>
                <c:pt idx="103">
                  <c:v>202</c:v>
                </c:pt>
                <c:pt idx="104">
                  <c:v>224</c:v>
                </c:pt>
                <c:pt idx="105">
                  <c:v>206</c:v>
                </c:pt>
                <c:pt idx="106">
                  <c:v>204</c:v>
                </c:pt>
                <c:pt idx="107">
                  <c:v>205</c:v>
                </c:pt>
                <c:pt idx="108">
                  <c:v>204</c:v>
                </c:pt>
                <c:pt idx="109">
                  <c:v>196</c:v>
                </c:pt>
                <c:pt idx="110">
                  <c:v>124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99</c:v>
                </c:pt>
                <c:pt idx="115">
                  <c:v>98</c:v>
                </c:pt>
                <c:pt idx="116">
                  <c:v>100</c:v>
                </c:pt>
                <c:pt idx="117">
                  <c:v>103</c:v>
                </c:pt>
                <c:pt idx="118">
                  <c:v>100</c:v>
                </c:pt>
                <c:pt idx="119">
                  <c:v>101</c:v>
                </c:pt>
                <c:pt idx="120">
                  <c:v>102</c:v>
                </c:pt>
                <c:pt idx="121">
                  <c:v>100</c:v>
                </c:pt>
                <c:pt idx="122">
                  <c:v>100</c:v>
                </c:pt>
                <c:pt idx="123">
                  <c:v>101</c:v>
                </c:pt>
                <c:pt idx="124">
                  <c:v>101</c:v>
                </c:pt>
                <c:pt idx="125">
                  <c:v>108</c:v>
                </c:pt>
                <c:pt idx="126">
                  <c:v>89</c:v>
                </c:pt>
                <c:pt idx="127">
                  <c:v>202</c:v>
                </c:pt>
                <c:pt idx="128">
                  <c:v>155</c:v>
                </c:pt>
                <c:pt idx="129">
                  <c:v>189</c:v>
                </c:pt>
                <c:pt idx="130">
                  <c:v>232</c:v>
                </c:pt>
                <c:pt idx="131">
                  <c:v>218</c:v>
                </c:pt>
                <c:pt idx="132">
                  <c:v>212</c:v>
                </c:pt>
                <c:pt idx="133">
                  <c:v>355</c:v>
                </c:pt>
                <c:pt idx="134">
                  <c:v>233</c:v>
                </c:pt>
                <c:pt idx="135">
                  <c:v>231</c:v>
                </c:pt>
                <c:pt idx="136">
                  <c:v>223</c:v>
                </c:pt>
                <c:pt idx="137">
                  <c:v>245</c:v>
                </c:pt>
                <c:pt idx="138">
                  <c:v>238</c:v>
                </c:pt>
                <c:pt idx="139">
                  <c:v>298</c:v>
                </c:pt>
                <c:pt idx="140">
                  <c:v>293</c:v>
                </c:pt>
                <c:pt idx="141">
                  <c:v>275</c:v>
                </c:pt>
                <c:pt idx="142">
                  <c:v>238</c:v>
                </c:pt>
                <c:pt idx="143">
                  <c:v>281</c:v>
                </c:pt>
                <c:pt idx="144">
                  <c:v>266</c:v>
                </c:pt>
                <c:pt idx="145">
                  <c:v>326</c:v>
                </c:pt>
                <c:pt idx="146">
                  <c:v>447</c:v>
                </c:pt>
                <c:pt idx="147">
                  <c:v>545</c:v>
                </c:pt>
                <c:pt idx="148">
                  <c:v>439</c:v>
                </c:pt>
                <c:pt idx="149">
                  <c:v>449</c:v>
                </c:pt>
                <c:pt idx="150">
                  <c:v>409</c:v>
                </c:pt>
                <c:pt idx="151">
                  <c:v>516</c:v>
                </c:pt>
                <c:pt idx="152">
                  <c:v>558</c:v>
                </c:pt>
                <c:pt idx="153">
                  <c:v>424</c:v>
                </c:pt>
                <c:pt idx="154">
                  <c:v>247</c:v>
                </c:pt>
                <c:pt idx="155">
                  <c:v>400</c:v>
                </c:pt>
                <c:pt idx="156">
                  <c:v>448</c:v>
                </c:pt>
                <c:pt idx="157">
                  <c:v>398</c:v>
                </c:pt>
                <c:pt idx="158">
                  <c:v>371</c:v>
                </c:pt>
                <c:pt idx="159">
                  <c:v>364</c:v>
                </c:pt>
                <c:pt idx="160">
                  <c:v>472</c:v>
                </c:pt>
                <c:pt idx="161">
                  <c:v>498</c:v>
                </c:pt>
                <c:pt idx="162">
                  <c:v>346</c:v>
                </c:pt>
                <c:pt idx="163">
                  <c:v>254</c:v>
                </c:pt>
                <c:pt idx="164">
                  <c:v>227</c:v>
                </c:pt>
                <c:pt idx="165">
                  <c:v>231</c:v>
                </c:pt>
                <c:pt idx="166">
                  <c:v>274</c:v>
                </c:pt>
                <c:pt idx="167">
                  <c:v>240</c:v>
                </c:pt>
                <c:pt idx="168">
                  <c:v>229</c:v>
                </c:pt>
                <c:pt idx="169">
                  <c:v>250</c:v>
                </c:pt>
                <c:pt idx="170">
                  <c:v>257</c:v>
                </c:pt>
                <c:pt idx="171">
                  <c:v>243</c:v>
                </c:pt>
                <c:pt idx="172">
                  <c:v>256</c:v>
                </c:pt>
                <c:pt idx="173">
                  <c:v>238</c:v>
                </c:pt>
                <c:pt idx="174">
                  <c:v>270</c:v>
                </c:pt>
                <c:pt idx="175">
                  <c:v>272</c:v>
                </c:pt>
                <c:pt idx="176">
                  <c:v>222</c:v>
                </c:pt>
                <c:pt idx="177">
                  <c:v>218</c:v>
                </c:pt>
                <c:pt idx="178">
                  <c:v>214</c:v>
                </c:pt>
                <c:pt idx="179">
                  <c:v>298</c:v>
                </c:pt>
                <c:pt idx="180">
                  <c:v>203</c:v>
                </c:pt>
                <c:pt idx="181">
                  <c:v>207</c:v>
                </c:pt>
                <c:pt idx="182">
                  <c:v>199</c:v>
                </c:pt>
                <c:pt idx="183">
                  <c:v>230</c:v>
                </c:pt>
                <c:pt idx="184">
                  <c:v>302</c:v>
                </c:pt>
                <c:pt idx="185">
                  <c:v>206</c:v>
                </c:pt>
                <c:pt idx="186">
                  <c:v>265</c:v>
                </c:pt>
                <c:pt idx="187">
                  <c:v>265</c:v>
                </c:pt>
                <c:pt idx="188">
                  <c:v>230</c:v>
                </c:pt>
                <c:pt idx="189">
                  <c:v>308</c:v>
                </c:pt>
                <c:pt idx="190">
                  <c:v>234</c:v>
                </c:pt>
                <c:pt idx="191">
                  <c:v>221</c:v>
                </c:pt>
                <c:pt idx="192">
                  <c:v>204</c:v>
                </c:pt>
                <c:pt idx="193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0C-4786-BAB0-588690C1161D}"/>
            </c:ext>
          </c:extLst>
        </c:ser>
        <c:ser>
          <c:idx val="5"/>
          <c:order val="6"/>
          <c:tx>
            <c:v>WPS</c:v>
          </c:tx>
          <c:invertIfNegative val="0"/>
          <c:val>
            <c:numRef>
              <c:f>[0]!WPS</c:f>
              <c:numCache>
                <c:formatCode>0.00</c:formatCode>
                <c:ptCount val="3849"/>
                <c:pt idx="0">
                  <c:v>481</c:v>
                </c:pt>
                <c:pt idx="1">
                  <c:v>488</c:v>
                </c:pt>
                <c:pt idx="2">
                  <c:v>375</c:v>
                </c:pt>
                <c:pt idx="3">
                  <c:v>392</c:v>
                </c:pt>
                <c:pt idx="4">
                  <c:v>459</c:v>
                </c:pt>
                <c:pt idx="5">
                  <c:v>513</c:v>
                </c:pt>
                <c:pt idx="6">
                  <c:v>504</c:v>
                </c:pt>
                <c:pt idx="7">
                  <c:v>419</c:v>
                </c:pt>
                <c:pt idx="8">
                  <c:v>500</c:v>
                </c:pt>
                <c:pt idx="9">
                  <c:v>567</c:v>
                </c:pt>
                <c:pt idx="10">
                  <c:v>557</c:v>
                </c:pt>
                <c:pt idx="11">
                  <c:v>519</c:v>
                </c:pt>
                <c:pt idx="12">
                  <c:v>483</c:v>
                </c:pt>
                <c:pt idx="13">
                  <c:v>481</c:v>
                </c:pt>
                <c:pt idx="14">
                  <c:v>392</c:v>
                </c:pt>
                <c:pt idx="15">
                  <c:v>403</c:v>
                </c:pt>
                <c:pt idx="16">
                  <c:v>422</c:v>
                </c:pt>
                <c:pt idx="17">
                  <c:v>222</c:v>
                </c:pt>
                <c:pt idx="18">
                  <c:v>174</c:v>
                </c:pt>
                <c:pt idx="19">
                  <c:v>156</c:v>
                </c:pt>
                <c:pt idx="20">
                  <c:v>157</c:v>
                </c:pt>
                <c:pt idx="21">
                  <c:v>134</c:v>
                </c:pt>
                <c:pt idx="22">
                  <c:v>147</c:v>
                </c:pt>
                <c:pt idx="23">
                  <c:v>156</c:v>
                </c:pt>
                <c:pt idx="24">
                  <c:v>153</c:v>
                </c:pt>
                <c:pt idx="25">
                  <c:v>179</c:v>
                </c:pt>
                <c:pt idx="26">
                  <c:v>313</c:v>
                </c:pt>
                <c:pt idx="27">
                  <c:v>261</c:v>
                </c:pt>
                <c:pt idx="28">
                  <c:v>366</c:v>
                </c:pt>
                <c:pt idx="29">
                  <c:v>463</c:v>
                </c:pt>
                <c:pt idx="30">
                  <c:v>457</c:v>
                </c:pt>
                <c:pt idx="31">
                  <c:v>327</c:v>
                </c:pt>
                <c:pt idx="32">
                  <c:v>456</c:v>
                </c:pt>
                <c:pt idx="33">
                  <c:v>431</c:v>
                </c:pt>
                <c:pt idx="34">
                  <c:v>509</c:v>
                </c:pt>
                <c:pt idx="35">
                  <c:v>414</c:v>
                </c:pt>
                <c:pt idx="36">
                  <c:v>482</c:v>
                </c:pt>
                <c:pt idx="37">
                  <c:v>433</c:v>
                </c:pt>
                <c:pt idx="38">
                  <c:v>319</c:v>
                </c:pt>
                <c:pt idx="39">
                  <c:v>423</c:v>
                </c:pt>
                <c:pt idx="40">
                  <c:v>287</c:v>
                </c:pt>
                <c:pt idx="41">
                  <c:v>375</c:v>
                </c:pt>
                <c:pt idx="42">
                  <c:v>300</c:v>
                </c:pt>
                <c:pt idx="43">
                  <c:v>340</c:v>
                </c:pt>
                <c:pt idx="44">
                  <c:v>288</c:v>
                </c:pt>
                <c:pt idx="45">
                  <c:v>283</c:v>
                </c:pt>
                <c:pt idx="46">
                  <c:v>266</c:v>
                </c:pt>
                <c:pt idx="47">
                  <c:v>270</c:v>
                </c:pt>
                <c:pt idx="48">
                  <c:v>253</c:v>
                </c:pt>
                <c:pt idx="49">
                  <c:v>300</c:v>
                </c:pt>
                <c:pt idx="50">
                  <c:v>218</c:v>
                </c:pt>
                <c:pt idx="51">
                  <c:v>265</c:v>
                </c:pt>
                <c:pt idx="52">
                  <c:v>199</c:v>
                </c:pt>
                <c:pt idx="53">
                  <c:v>254</c:v>
                </c:pt>
                <c:pt idx="54">
                  <c:v>270</c:v>
                </c:pt>
                <c:pt idx="55">
                  <c:v>254</c:v>
                </c:pt>
                <c:pt idx="56">
                  <c:v>236</c:v>
                </c:pt>
                <c:pt idx="57">
                  <c:v>304</c:v>
                </c:pt>
                <c:pt idx="58">
                  <c:v>267</c:v>
                </c:pt>
                <c:pt idx="59">
                  <c:v>288</c:v>
                </c:pt>
                <c:pt idx="60">
                  <c:v>179</c:v>
                </c:pt>
                <c:pt idx="61">
                  <c:v>184</c:v>
                </c:pt>
                <c:pt idx="62">
                  <c:v>165</c:v>
                </c:pt>
                <c:pt idx="63">
                  <c:v>270</c:v>
                </c:pt>
                <c:pt idx="64">
                  <c:v>208</c:v>
                </c:pt>
                <c:pt idx="65">
                  <c:v>277</c:v>
                </c:pt>
                <c:pt idx="66">
                  <c:v>213</c:v>
                </c:pt>
                <c:pt idx="67">
                  <c:v>226</c:v>
                </c:pt>
                <c:pt idx="68">
                  <c:v>184</c:v>
                </c:pt>
                <c:pt idx="69">
                  <c:v>204</c:v>
                </c:pt>
                <c:pt idx="70">
                  <c:v>233</c:v>
                </c:pt>
                <c:pt idx="71">
                  <c:v>176</c:v>
                </c:pt>
                <c:pt idx="72">
                  <c:v>154</c:v>
                </c:pt>
                <c:pt idx="73">
                  <c:v>241</c:v>
                </c:pt>
                <c:pt idx="74">
                  <c:v>188</c:v>
                </c:pt>
                <c:pt idx="75">
                  <c:v>267</c:v>
                </c:pt>
                <c:pt idx="76">
                  <c:v>235</c:v>
                </c:pt>
                <c:pt idx="77">
                  <c:v>193</c:v>
                </c:pt>
                <c:pt idx="78">
                  <c:v>224</c:v>
                </c:pt>
                <c:pt idx="79">
                  <c:v>187</c:v>
                </c:pt>
                <c:pt idx="80">
                  <c:v>246</c:v>
                </c:pt>
                <c:pt idx="81">
                  <c:v>197</c:v>
                </c:pt>
                <c:pt idx="82">
                  <c:v>214</c:v>
                </c:pt>
                <c:pt idx="83">
                  <c:v>220</c:v>
                </c:pt>
                <c:pt idx="84">
                  <c:v>218</c:v>
                </c:pt>
                <c:pt idx="85">
                  <c:v>208</c:v>
                </c:pt>
                <c:pt idx="86">
                  <c:v>213</c:v>
                </c:pt>
                <c:pt idx="87">
                  <c:v>208</c:v>
                </c:pt>
                <c:pt idx="88">
                  <c:v>220</c:v>
                </c:pt>
                <c:pt idx="89">
                  <c:v>171</c:v>
                </c:pt>
                <c:pt idx="90">
                  <c:v>223</c:v>
                </c:pt>
                <c:pt idx="91">
                  <c:v>197</c:v>
                </c:pt>
                <c:pt idx="92">
                  <c:v>163</c:v>
                </c:pt>
                <c:pt idx="93">
                  <c:v>208</c:v>
                </c:pt>
                <c:pt idx="94">
                  <c:v>166</c:v>
                </c:pt>
                <c:pt idx="95">
                  <c:v>202</c:v>
                </c:pt>
                <c:pt idx="96">
                  <c:v>225</c:v>
                </c:pt>
                <c:pt idx="97">
                  <c:v>161</c:v>
                </c:pt>
                <c:pt idx="98">
                  <c:v>229</c:v>
                </c:pt>
                <c:pt idx="99">
                  <c:v>184</c:v>
                </c:pt>
                <c:pt idx="100">
                  <c:v>176</c:v>
                </c:pt>
                <c:pt idx="101">
                  <c:v>147</c:v>
                </c:pt>
                <c:pt idx="102">
                  <c:v>104</c:v>
                </c:pt>
                <c:pt idx="103">
                  <c:v>117</c:v>
                </c:pt>
                <c:pt idx="104">
                  <c:v>216</c:v>
                </c:pt>
                <c:pt idx="105">
                  <c:v>139</c:v>
                </c:pt>
                <c:pt idx="106">
                  <c:v>163</c:v>
                </c:pt>
                <c:pt idx="107">
                  <c:v>164</c:v>
                </c:pt>
                <c:pt idx="108">
                  <c:v>173</c:v>
                </c:pt>
                <c:pt idx="109">
                  <c:v>106</c:v>
                </c:pt>
                <c:pt idx="110">
                  <c:v>92</c:v>
                </c:pt>
                <c:pt idx="111">
                  <c:v>65</c:v>
                </c:pt>
                <c:pt idx="112">
                  <c:v>136</c:v>
                </c:pt>
                <c:pt idx="113">
                  <c:v>121</c:v>
                </c:pt>
                <c:pt idx="114">
                  <c:v>100</c:v>
                </c:pt>
                <c:pt idx="115">
                  <c:v>143</c:v>
                </c:pt>
                <c:pt idx="116">
                  <c:v>120</c:v>
                </c:pt>
                <c:pt idx="117">
                  <c:v>93</c:v>
                </c:pt>
                <c:pt idx="118">
                  <c:v>124</c:v>
                </c:pt>
                <c:pt idx="119">
                  <c:v>90</c:v>
                </c:pt>
                <c:pt idx="120">
                  <c:v>89</c:v>
                </c:pt>
                <c:pt idx="121">
                  <c:v>129</c:v>
                </c:pt>
                <c:pt idx="122">
                  <c:v>122</c:v>
                </c:pt>
                <c:pt idx="123">
                  <c:v>120</c:v>
                </c:pt>
                <c:pt idx="124">
                  <c:v>102</c:v>
                </c:pt>
                <c:pt idx="125">
                  <c:v>133</c:v>
                </c:pt>
                <c:pt idx="126">
                  <c:v>63</c:v>
                </c:pt>
                <c:pt idx="127">
                  <c:v>103</c:v>
                </c:pt>
                <c:pt idx="128">
                  <c:v>103</c:v>
                </c:pt>
                <c:pt idx="129">
                  <c:v>129</c:v>
                </c:pt>
                <c:pt idx="130">
                  <c:v>153</c:v>
                </c:pt>
                <c:pt idx="131">
                  <c:v>122</c:v>
                </c:pt>
                <c:pt idx="132">
                  <c:v>98</c:v>
                </c:pt>
                <c:pt idx="133">
                  <c:v>52</c:v>
                </c:pt>
                <c:pt idx="134">
                  <c:v>57</c:v>
                </c:pt>
                <c:pt idx="135">
                  <c:v>137</c:v>
                </c:pt>
                <c:pt idx="136">
                  <c:v>117</c:v>
                </c:pt>
                <c:pt idx="137">
                  <c:v>159</c:v>
                </c:pt>
                <c:pt idx="138">
                  <c:v>185</c:v>
                </c:pt>
                <c:pt idx="139">
                  <c:v>277</c:v>
                </c:pt>
                <c:pt idx="140">
                  <c:v>239</c:v>
                </c:pt>
                <c:pt idx="141">
                  <c:v>169</c:v>
                </c:pt>
                <c:pt idx="142">
                  <c:v>245</c:v>
                </c:pt>
                <c:pt idx="143">
                  <c:v>57</c:v>
                </c:pt>
                <c:pt idx="144">
                  <c:v>126</c:v>
                </c:pt>
                <c:pt idx="145">
                  <c:v>196</c:v>
                </c:pt>
                <c:pt idx="146">
                  <c:v>219</c:v>
                </c:pt>
                <c:pt idx="147">
                  <c:v>388</c:v>
                </c:pt>
                <c:pt idx="148">
                  <c:v>310</c:v>
                </c:pt>
                <c:pt idx="149">
                  <c:v>356</c:v>
                </c:pt>
                <c:pt idx="150">
                  <c:v>337</c:v>
                </c:pt>
                <c:pt idx="151">
                  <c:v>442</c:v>
                </c:pt>
                <c:pt idx="152">
                  <c:v>485</c:v>
                </c:pt>
                <c:pt idx="153">
                  <c:v>377</c:v>
                </c:pt>
                <c:pt idx="154">
                  <c:v>35</c:v>
                </c:pt>
                <c:pt idx="155">
                  <c:v>210</c:v>
                </c:pt>
                <c:pt idx="156">
                  <c:v>255</c:v>
                </c:pt>
                <c:pt idx="157">
                  <c:v>102</c:v>
                </c:pt>
                <c:pt idx="158">
                  <c:v>224</c:v>
                </c:pt>
                <c:pt idx="159">
                  <c:v>199</c:v>
                </c:pt>
                <c:pt idx="160">
                  <c:v>297</c:v>
                </c:pt>
                <c:pt idx="161">
                  <c:v>181</c:v>
                </c:pt>
                <c:pt idx="162">
                  <c:v>14</c:v>
                </c:pt>
                <c:pt idx="163">
                  <c:v>25</c:v>
                </c:pt>
                <c:pt idx="164">
                  <c:v>97</c:v>
                </c:pt>
                <c:pt idx="165">
                  <c:v>89</c:v>
                </c:pt>
                <c:pt idx="166">
                  <c:v>177</c:v>
                </c:pt>
                <c:pt idx="167">
                  <c:v>180</c:v>
                </c:pt>
                <c:pt idx="168">
                  <c:v>124</c:v>
                </c:pt>
                <c:pt idx="169">
                  <c:v>144</c:v>
                </c:pt>
                <c:pt idx="170">
                  <c:v>200</c:v>
                </c:pt>
                <c:pt idx="171">
                  <c:v>174</c:v>
                </c:pt>
                <c:pt idx="172">
                  <c:v>188</c:v>
                </c:pt>
                <c:pt idx="173">
                  <c:v>138</c:v>
                </c:pt>
                <c:pt idx="174">
                  <c:v>190</c:v>
                </c:pt>
                <c:pt idx="175">
                  <c:v>228</c:v>
                </c:pt>
                <c:pt idx="176">
                  <c:v>158</c:v>
                </c:pt>
                <c:pt idx="177">
                  <c:v>119</c:v>
                </c:pt>
                <c:pt idx="178">
                  <c:v>131</c:v>
                </c:pt>
                <c:pt idx="179">
                  <c:v>24</c:v>
                </c:pt>
                <c:pt idx="180">
                  <c:v>80</c:v>
                </c:pt>
                <c:pt idx="181">
                  <c:v>149</c:v>
                </c:pt>
                <c:pt idx="182">
                  <c:v>99</c:v>
                </c:pt>
                <c:pt idx="183">
                  <c:v>130</c:v>
                </c:pt>
                <c:pt idx="184">
                  <c:v>0</c:v>
                </c:pt>
                <c:pt idx="185">
                  <c:v>32</c:v>
                </c:pt>
                <c:pt idx="186">
                  <c:v>137</c:v>
                </c:pt>
                <c:pt idx="187">
                  <c:v>136</c:v>
                </c:pt>
                <c:pt idx="188">
                  <c:v>131</c:v>
                </c:pt>
                <c:pt idx="189">
                  <c:v>175</c:v>
                </c:pt>
                <c:pt idx="190">
                  <c:v>36</c:v>
                </c:pt>
                <c:pt idx="191">
                  <c:v>120</c:v>
                </c:pt>
                <c:pt idx="192">
                  <c:v>109</c:v>
                </c:pt>
                <c:pt idx="193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0C-4786-BAB0-588690C1161D}"/>
            </c:ext>
          </c:extLst>
        </c:ser>
        <c:ser>
          <c:idx val="6"/>
          <c:order val="7"/>
          <c:tx>
            <c:v>Canyon</c:v>
          </c:tx>
          <c:invertIfNegative val="0"/>
          <c:val>
            <c:numRef>
              <c:f>[0]!CAN</c:f>
              <c:numCache>
                <c:formatCode>0.00</c:formatCode>
                <c:ptCount val="3849"/>
                <c:pt idx="0">
                  <c:v>150</c:v>
                </c:pt>
                <c:pt idx="1">
                  <c:v>180</c:v>
                </c:pt>
                <c:pt idx="2">
                  <c:v>192</c:v>
                </c:pt>
                <c:pt idx="3">
                  <c:v>182</c:v>
                </c:pt>
                <c:pt idx="4">
                  <c:v>153</c:v>
                </c:pt>
                <c:pt idx="5">
                  <c:v>143</c:v>
                </c:pt>
                <c:pt idx="6">
                  <c:v>99</c:v>
                </c:pt>
                <c:pt idx="7">
                  <c:v>199</c:v>
                </c:pt>
                <c:pt idx="8">
                  <c:v>198</c:v>
                </c:pt>
                <c:pt idx="9">
                  <c:v>133</c:v>
                </c:pt>
                <c:pt idx="10">
                  <c:v>184</c:v>
                </c:pt>
                <c:pt idx="11">
                  <c:v>167</c:v>
                </c:pt>
                <c:pt idx="12">
                  <c:v>133</c:v>
                </c:pt>
                <c:pt idx="13">
                  <c:v>199</c:v>
                </c:pt>
                <c:pt idx="14">
                  <c:v>45</c:v>
                </c:pt>
                <c:pt idx="15">
                  <c:v>249</c:v>
                </c:pt>
                <c:pt idx="16">
                  <c:v>275</c:v>
                </c:pt>
                <c:pt idx="17">
                  <c:v>335</c:v>
                </c:pt>
                <c:pt idx="18">
                  <c:v>496</c:v>
                </c:pt>
                <c:pt idx="19">
                  <c:v>428</c:v>
                </c:pt>
                <c:pt idx="20">
                  <c:v>466</c:v>
                </c:pt>
                <c:pt idx="21">
                  <c:v>354</c:v>
                </c:pt>
                <c:pt idx="22">
                  <c:v>498</c:v>
                </c:pt>
                <c:pt idx="23">
                  <c:v>410</c:v>
                </c:pt>
                <c:pt idx="24">
                  <c:v>325</c:v>
                </c:pt>
                <c:pt idx="25">
                  <c:v>566</c:v>
                </c:pt>
                <c:pt idx="26">
                  <c:v>216</c:v>
                </c:pt>
                <c:pt idx="27">
                  <c:v>353</c:v>
                </c:pt>
                <c:pt idx="28">
                  <c:v>307</c:v>
                </c:pt>
                <c:pt idx="29">
                  <c:v>330</c:v>
                </c:pt>
                <c:pt idx="30">
                  <c:v>502</c:v>
                </c:pt>
                <c:pt idx="31">
                  <c:v>262</c:v>
                </c:pt>
                <c:pt idx="32">
                  <c:v>380</c:v>
                </c:pt>
                <c:pt idx="33">
                  <c:v>401</c:v>
                </c:pt>
                <c:pt idx="34">
                  <c:v>364</c:v>
                </c:pt>
                <c:pt idx="35">
                  <c:v>343</c:v>
                </c:pt>
                <c:pt idx="36">
                  <c:v>391</c:v>
                </c:pt>
                <c:pt idx="37">
                  <c:v>401</c:v>
                </c:pt>
                <c:pt idx="38">
                  <c:v>257</c:v>
                </c:pt>
                <c:pt idx="39">
                  <c:v>388</c:v>
                </c:pt>
                <c:pt idx="40">
                  <c:v>249</c:v>
                </c:pt>
                <c:pt idx="41">
                  <c:v>293</c:v>
                </c:pt>
                <c:pt idx="42">
                  <c:v>393</c:v>
                </c:pt>
                <c:pt idx="43">
                  <c:v>378</c:v>
                </c:pt>
                <c:pt idx="44">
                  <c:v>288</c:v>
                </c:pt>
                <c:pt idx="45">
                  <c:v>262</c:v>
                </c:pt>
                <c:pt idx="46">
                  <c:v>447</c:v>
                </c:pt>
                <c:pt idx="47">
                  <c:v>322</c:v>
                </c:pt>
                <c:pt idx="48">
                  <c:v>353</c:v>
                </c:pt>
                <c:pt idx="49">
                  <c:v>408</c:v>
                </c:pt>
                <c:pt idx="50">
                  <c:v>292</c:v>
                </c:pt>
                <c:pt idx="51">
                  <c:v>334</c:v>
                </c:pt>
                <c:pt idx="52">
                  <c:v>198</c:v>
                </c:pt>
                <c:pt idx="53">
                  <c:v>297</c:v>
                </c:pt>
                <c:pt idx="54">
                  <c:v>364</c:v>
                </c:pt>
                <c:pt idx="55">
                  <c:v>301</c:v>
                </c:pt>
                <c:pt idx="56">
                  <c:v>401</c:v>
                </c:pt>
                <c:pt idx="57">
                  <c:v>440</c:v>
                </c:pt>
                <c:pt idx="58">
                  <c:v>233</c:v>
                </c:pt>
                <c:pt idx="59">
                  <c:v>392</c:v>
                </c:pt>
                <c:pt idx="60">
                  <c:v>302</c:v>
                </c:pt>
                <c:pt idx="61">
                  <c:v>424</c:v>
                </c:pt>
                <c:pt idx="62">
                  <c:v>446</c:v>
                </c:pt>
                <c:pt idx="63">
                  <c:v>582</c:v>
                </c:pt>
                <c:pt idx="64">
                  <c:v>561</c:v>
                </c:pt>
                <c:pt idx="65">
                  <c:v>714</c:v>
                </c:pt>
                <c:pt idx="66">
                  <c:v>582</c:v>
                </c:pt>
                <c:pt idx="67">
                  <c:v>599</c:v>
                </c:pt>
                <c:pt idx="68">
                  <c:v>440</c:v>
                </c:pt>
                <c:pt idx="69">
                  <c:v>662</c:v>
                </c:pt>
                <c:pt idx="70">
                  <c:v>566</c:v>
                </c:pt>
                <c:pt idx="71">
                  <c:v>483</c:v>
                </c:pt>
                <c:pt idx="72">
                  <c:v>314</c:v>
                </c:pt>
                <c:pt idx="73">
                  <c:v>321</c:v>
                </c:pt>
                <c:pt idx="74">
                  <c:v>596</c:v>
                </c:pt>
                <c:pt idx="75">
                  <c:v>711</c:v>
                </c:pt>
                <c:pt idx="76">
                  <c:v>617</c:v>
                </c:pt>
                <c:pt idx="77">
                  <c:v>584</c:v>
                </c:pt>
                <c:pt idx="78">
                  <c:v>456</c:v>
                </c:pt>
                <c:pt idx="79">
                  <c:v>450</c:v>
                </c:pt>
                <c:pt idx="80">
                  <c:v>664</c:v>
                </c:pt>
                <c:pt idx="81">
                  <c:v>453</c:v>
                </c:pt>
                <c:pt idx="82">
                  <c:v>520</c:v>
                </c:pt>
                <c:pt idx="83">
                  <c:v>608</c:v>
                </c:pt>
                <c:pt idx="84">
                  <c:v>517</c:v>
                </c:pt>
                <c:pt idx="85">
                  <c:v>555</c:v>
                </c:pt>
                <c:pt idx="86">
                  <c:v>565</c:v>
                </c:pt>
                <c:pt idx="87">
                  <c:v>501</c:v>
                </c:pt>
                <c:pt idx="88">
                  <c:v>519</c:v>
                </c:pt>
                <c:pt idx="89">
                  <c:v>406</c:v>
                </c:pt>
                <c:pt idx="90">
                  <c:v>357</c:v>
                </c:pt>
                <c:pt idx="91">
                  <c:v>571</c:v>
                </c:pt>
                <c:pt idx="92">
                  <c:v>460</c:v>
                </c:pt>
                <c:pt idx="93">
                  <c:v>402</c:v>
                </c:pt>
                <c:pt idx="94">
                  <c:v>368</c:v>
                </c:pt>
                <c:pt idx="95">
                  <c:v>542</c:v>
                </c:pt>
                <c:pt idx="96">
                  <c:v>530</c:v>
                </c:pt>
                <c:pt idx="97">
                  <c:v>391</c:v>
                </c:pt>
                <c:pt idx="98">
                  <c:v>506</c:v>
                </c:pt>
                <c:pt idx="99">
                  <c:v>526</c:v>
                </c:pt>
                <c:pt idx="100">
                  <c:v>375</c:v>
                </c:pt>
                <c:pt idx="101">
                  <c:v>486</c:v>
                </c:pt>
                <c:pt idx="102">
                  <c:v>370</c:v>
                </c:pt>
                <c:pt idx="103">
                  <c:v>272</c:v>
                </c:pt>
                <c:pt idx="104">
                  <c:v>510</c:v>
                </c:pt>
                <c:pt idx="105">
                  <c:v>349</c:v>
                </c:pt>
                <c:pt idx="106">
                  <c:v>350</c:v>
                </c:pt>
                <c:pt idx="107">
                  <c:v>453</c:v>
                </c:pt>
                <c:pt idx="108">
                  <c:v>542</c:v>
                </c:pt>
                <c:pt idx="109">
                  <c:v>360</c:v>
                </c:pt>
                <c:pt idx="110">
                  <c:v>236</c:v>
                </c:pt>
                <c:pt idx="111">
                  <c:v>422</c:v>
                </c:pt>
                <c:pt idx="112">
                  <c:v>357</c:v>
                </c:pt>
                <c:pt idx="113">
                  <c:v>513</c:v>
                </c:pt>
                <c:pt idx="114">
                  <c:v>460</c:v>
                </c:pt>
                <c:pt idx="115">
                  <c:v>499</c:v>
                </c:pt>
                <c:pt idx="116">
                  <c:v>438</c:v>
                </c:pt>
                <c:pt idx="117">
                  <c:v>313</c:v>
                </c:pt>
                <c:pt idx="118">
                  <c:v>323</c:v>
                </c:pt>
                <c:pt idx="119">
                  <c:v>366</c:v>
                </c:pt>
                <c:pt idx="120">
                  <c:v>323</c:v>
                </c:pt>
                <c:pt idx="121">
                  <c:v>290</c:v>
                </c:pt>
                <c:pt idx="122">
                  <c:v>463</c:v>
                </c:pt>
                <c:pt idx="123">
                  <c:v>286</c:v>
                </c:pt>
                <c:pt idx="124">
                  <c:v>368</c:v>
                </c:pt>
                <c:pt idx="125">
                  <c:v>445</c:v>
                </c:pt>
                <c:pt idx="126">
                  <c:v>299</c:v>
                </c:pt>
                <c:pt idx="127">
                  <c:v>222</c:v>
                </c:pt>
                <c:pt idx="128">
                  <c:v>236</c:v>
                </c:pt>
                <c:pt idx="129">
                  <c:v>245</c:v>
                </c:pt>
                <c:pt idx="130">
                  <c:v>336</c:v>
                </c:pt>
                <c:pt idx="131">
                  <c:v>440</c:v>
                </c:pt>
                <c:pt idx="132">
                  <c:v>131</c:v>
                </c:pt>
                <c:pt idx="133">
                  <c:v>155</c:v>
                </c:pt>
                <c:pt idx="134">
                  <c:v>107</c:v>
                </c:pt>
                <c:pt idx="135">
                  <c:v>278</c:v>
                </c:pt>
                <c:pt idx="136">
                  <c:v>287</c:v>
                </c:pt>
                <c:pt idx="137">
                  <c:v>452</c:v>
                </c:pt>
                <c:pt idx="138">
                  <c:v>380</c:v>
                </c:pt>
                <c:pt idx="139">
                  <c:v>452</c:v>
                </c:pt>
                <c:pt idx="140">
                  <c:v>270</c:v>
                </c:pt>
                <c:pt idx="141">
                  <c:v>202</c:v>
                </c:pt>
                <c:pt idx="142">
                  <c:v>340</c:v>
                </c:pt>
                <c:pt idx="143">
                  <c:v>268</c:v>
                </c:pt>
                <c:pt idx="144">
                  <c:v>275</c:v>
                </c:pt>
                <c:pt idx="145">
                  <c:v>257</c:v>
                </c:pt>
                <c:pt idx="146">
                  <c:v>248</c:v>
                </c:pt>
                <c:pt idx="147">
                  <c:v>370</c:v>
                </c:pt>
                <c:pt idx="148">
                  <c:v>59</c:v>
                </c:pt>
                <c:pt idx="149">
                  <c:v>418</c:v>
                </c:pt>
                <c:pt idx="150">
                  <c:v>342</c:v>
                </c:pt>
                <c:pt idx="151">
                  <c:v>458</c:v>
                </c:pt>
                <c:pt idx="152">
                  <c:v>450</c:v>
                </c:pt>
                <c:pt idx="153">
                  <c:v>303</c:v>
                </c:pt>
                <c:pt idx="154">
                  <c:v>1</c:v>
                </c:pt>
                <c:pt idx="155">
                  <c:v>162</c:v>
                </c:pt>
                <c:pt idx="156">
                  <c:v>114</c:v>
                </c:pt>
                <c:pt idx="157">
                  <c:v>0</c:v>
                </c:pt>
                <c:pt idx="158">
                  <c:v>148</c:v>
                </c:pt>
                <c:pt idx="159">
                  <c:v>127</c:v>
                </c:pt>
                <c:pt idx="160">
                  <c:v>413</c:v>
                </c:pt>
                <c:pt idx="161">
                  <c:v>137</c:v>
                </c:pt>
                <c:pt idx="162">
                  <c:v>0</c:v>
                </c:pt>
                <c:pt idx="163">
                  <c:v>217</c:v>
                </c:pt>
                <c:pt idx="164">
                  <c:v>443</c:v>
                </c:pt>
                <c:pt idx="165">
                  <c:v>576</c:v>
                </c:pt>
                <c:pt idx="166">
                  <c:v>515</c:v>
                </c:pt>
                <c:pt idx="167">
                  <c:v>548</c:v>
                </c:pt>
                <c:pt idx="168">
                  <c:v>568</c:v>
                </c:pt>
                <c:pt idx="169">
                  <c:v>421</c:v>
                </c:pt>
                <c:pt idx="170">
                  <c:v>689</c:v>
                </c:pt>
                <c:pt idx="171">
                  <c:v>538</c:v>
                </c:pt>
                <c:pt idx="172">
                  <c:v>536</c:v>
                </c:pt>
                <c:pt idx="173">
                  <c:v>531</c:v>
                </c:pt>
                <c:pt idx="174">
                  <c:v>425</c:v>
                </c:pt>
                <c:pt idx="175">
                  <c:v>375</c:v>
                </c:pt>
                <c:pt idx="176">
                  <c:v>447</c:v>
                </c:pt>
                <c:pt idx="177">
                  <c:v>351</c:v>
                </c:pt>
                <c:pt idx="178">
                  <c:v>375</c:v>
                </c:pt>
                <c:pt idx="179">
                  <c:v>74</c:v>
                </c:pt>
                <c:pt idx="180">
                  <c:v>231</c:v>
                </c:pt>
                <c:pt idx="181">
                  <c:v>397</c:v>
                </c:pt>
                <c:pt idx="182">
                  <c:v>324</c:v>
                </c:pt>
                <c:pt idx="183">
                  <c:v>299</c:v>
                </c:pt>
                <c:pt idx="184">
                  <c:v>30</c:v>
                </c:pt>
                <c:pt idx="185">
                  <c:v>224</c:v>
                </c:pt>
                <c:pt idx="186">
                  <c:v>401</c:v>
                </c:pt>
                <c:pt idx="187">
                  <c:v>338</c:v>
                </c:pt>
                <c:pt idx="188">
                  <c:v>390</c:v>
                </c:pt>
                <c:pt idx="189">
                  <c:v>591</c:v>
                </c:pt>
                <c:pt idx="190">
                  <c:v>252</c:v>
                </c:pt>
                <c:pt idx="191">
                  <c:v>308</c:v>
                </c:pt>
                <c:pt idx="192">
                  <c:v>306</c:v>
                </c:pt>
                <c:pt idx="193">
                  <c:v>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0C-4786-BAB0-588690C1161D}"/>
            </c:ext>
          </c:extLst>
        </c:ser>
        <c:ser>
          <c:idx val="8"/>
          <c:order val="8"/>
          <c:tx>
            <c:v>Broadland</c:v>
          </c:tx>
          <c:spPr>
            <a:solidFill>
              <a:schemeClr val="bg2">
                <a:lumMod val="50000"/>
              </a:schemeClr>
            </a:solidFill>
          </c:spPr>
          <c:invertIfNegative val="0"/>
          <c:val>
            <c:numRef>
              <c:f>[0]!BRL</c:f>
              <c:numCache>
                <c:formatCode>0.00</c:formatCode>
                <c:ptCount val="3849"/>
                <c:pt idx="0">
                  <c:v>193.5</c:v>
                </c:pt>
                <c:pt idx="1">
                  <c:v>171</c:v>
                </c:pt>
                <c:pt idx="2">
                  <c:v>187</c:v>
                </c:pt>
                <c:pt idx="3">
                  <c:v>152</c:v>
                </c:pt>
                <c:pt idx="4">
                  <c:v>199.5</c:v>
                </c:pt>
                <c:pt idx="5">
                  <c:v>175.5</c:v>
                </c:pt>
                <c:pt idx="6">
                  <c:v>183</c:v>
                </c:pt>
                <c:pt idx="7">
                  <c:v>174</c:v>
                </c:pt>
                <c:pt idx="8">
                  <c:v>180</c:v>
                </c:pt>
                <c:pt idx="9">
                  <c:v>195</c:v>
                </c:pt>
                <c:pt idx="10">
                  <c:v>187.5</c:v>
                </c:pt>
                <c:pt idx="11">
                  <c:v>207</c:v>
                </c:pt>
                <c:pt idx="12">
                  <c:v>172.5</c:v>
                </c:pt>
                <c:pt idx="13">
                  <c:v>177</c:v>
                </c:pt>
                <c:pt idx="14">
                  <c:v>145.5</c:v>
                </c:pt>
                <c:pt idx="15">
                  <c:v>162</c:v>
                </c:pt>
                <c:pt idx="16">
                  <c:v>174</c:v>
                </c:pt>
                <c:pt idx="17">
                  <c:v>145.5</c:v>
                </c:pt>
                <c:pt idx="18">
                  <c:v>163.5</c:v>
                </c:pt>
                <c:pt idx="19">
                  <c:v>192</c:v>
                </c:pt>
                <c:pt idx="20">
                  <c:v>147</c:v>
                </c:pt>
                <c:pt idx="21">
                  <c:v>174</c:v>
                </c:pt>
                <c:pt idx="22">
                  <c:v>171</c:v>
                </c:pt>
                <c:pt idx="23">
                  <c:v>133.5</c:v>
                </c:pt>
                <c:pt idx="24">
                  <c:v>147</c:v>
                </c:pt>
                <c:pt idx="25">
                  <c:v>174</c:v>
                </c:pt>
                <c:pt idx="26">
                  <c:v>162</c:v>
                </c:pt>
                <c:pt idx="27">
                  <c:v>159</c:v>
                </c:pt>
                <c:pt idx="28">
                  <c:v>180</c:v>
                </c:pt>
                <c:pt idx="29">
                  <c:v>205.5</c:v>
                </c:pt>
                <c:pt idx="30">
                  <c:v>220.5</c:v>
                </c:pt>
                <c:pt idx="31">
                  <c:v>177</c:v>
                </c:pt>
                <c:pt idx="32">
                  <c:v>128</c:v>
                </c:pt>
                <c:pt idx="33">
                  <c:v>204</c:v>
                </c:pt>
                <c:pt idx="34">
                  <c:v>181.5</c:v>
                </c:pt>
                <c:pt idx="35">
                  <c:v>192</c:v>
                </c:pt>
                <c:pt idx="36">
                  <c:v>216</c:v>
                </c:pt>
                <c:pt idx="37">
                  <c:v>204</c:v>
                </c:pt>
                <c:pt idx="38">
                  <c:v>181.5</c:v>
                </c:pt>
                <c:pt idx="39">
                  <c:v>189</c:v>
                </c:pt>
                <c:pt idx="40">
                  <c:v>133.5</c:v>
                </c:pt>
                <c:pt idx="41">
                  <c:v>193.5</c:v>
                </c:pt>
                <c:pt idx="42">
                  <c:v>172.5</c:v>
                </c:pt>
                <c:pt idx="43">
                  <c:v>192.5</c:v>
                </c:pt>
                <c:pt idx="44">
                  <c:v>150</c:v>
                </c:pt>
                <c:pt idx="45">
                  <c:v>154.5</c:v>
                </c:pt>
                <c:pt idx="46">
                  <c:v>154.5</c:v>
                </c:pt>
                <c:pt idx="47">
                  <c:v>154.5</c:v>
                </c:pt>
                <c:pt idx="48">
                  <c:v>159</c:v>
                </c:pt>
                <c:pt idx="49">
                  <c:v>174</c:v>
                </c:pt>
                <c:pt idx="50">
                  <c:v>148.5</c:v>
                </c:pt>
                <c:pt idx="51">
                  <c:v>190.5</c:v>
                </c:pt>
                <c:pt idx="52">
                  <c:v>153</c:v>
                </c:pt>
                <c:pt idx="53">
                  <c:v>171</c:v>
                </c:pt>
                <c:pt idx="54">
                  <c:v>161</c:v>
                </c:pt>
                <c:pt idx="55">
                  <c:v>164.5</c:v>
                </c:pt>
                <c:pt idx="56">
                  <c:v>180</c:v>
                </c:pt>
                <c:pt idx="57">
                  <c:v>154.5</c:v>
                </c:pt>
                <c:pt idx="58">
                  <c:v>174</c:v>
                </c:pt>
                <c:pt idx="59">
                  <c:v>163.5</c:v>
                </c:pt>
                <c:pt idx="60">
                  <c:v>147</c:v>
                </c:pt>
                <c:pt idx="61">
                  <c:v>145.5</c:v>
                </c:pt>
                <c:pt idx="62">
                  <c:v>162</c:v>
                </c:pt>
                <c:pt idx="63">
                  <c:v>175.5</c:v>
                </c:pt>
                <c:pt idx="64">
                  <c:v>237</c:v>
                </c:pt>
                <c:pt idx="65">
                  <c:v>231</c:v>
                </c:pt>
                <c:pt idx="66">
                  <c:v>220.5</c:v>
                </c:pt>
                <c:pt idx="67">
                  <c:v>210</c:v>
                </c:pt>
                <c:pt idx="68">
                  <c:v>193.5</c:v>
                </c:pt>
                <c:pt idx="69">
                  <c:v>205.5</c:v>
                </c:pt>
                <c:pt idx="70">
                  <c:v>226.5</c:v>
                </c:pt>
                <c:pt idx="71">
                  <c:v>192</c:v>
                </c:pt>
                <c:pt idx="72">
                  <c:v>174</c:v>
                </c:pt>
                <c:pt idx="73">
                  <c:v>142</c:v>
                </c:pt>
                <c:pt idx="74">
                  <c:v>210</c:v>
                </c:pt>
                <c:pt idx="75">
                  <c:v>241.5</c:v>
                </c:pt>
                <c:pt idx="76">
                  <c:v>247.5</c:v>
                </c:pt>
                <c:pt idx="77">
                  <c:v>232.5</c:v>
                </c:pt>
                <c:pt idx="78">
                  <c:v>195</c:v>
                </c:pt>
                <c:pt idx="79">
                  <c:v>189</c:v>
                </c:pt>
                <c:pt idx="80">
                  <c:v>226.5</c:v>
                </c:pt>
                <c:pt idx="81">
                  <c:v>189</c:v>
                </c:pt>
                <c:pt idx="82">
                  <c:v>222</c:v>
                </c:pt>
                <c:pt idx="83">
                  <c:v>211.5</c:v>
                </c:pt>
                <c:pt idx="84">
                  <c:v>202.5</c:v>
                </c:pt>
                <c:pt idx="85">
                  <c:v>202.5</c:v>
                </c:pt>
                <c:pt idx="86">
                  <c:v>205.5</c:v>
                </c:pt>
                <c:pt idx="87">
                  <c:v>210</c:v>
                </c:pt>
                <c:pt idx="88">
                  <c:v>190.5</c:v>
                </c:pt>
                <c:pt idx="89">
                  <c:v>175.5</c:v>
                </c:pt>
                <c:pt idx="90">
                  <c:v>144</c:v>
                </c:pt>
                <c:pt idx="91">
                  <c:v>195</c:v>
                </c:pt>
                <c:pt idx="92">
                  <c:v>148.5</c:v>
                </c:pt>
                <c:pt idx="93">
                  <c:v>175.5</c:v>
                </c:pt>
                <c:pt idx="94">
                  <c:v>148.5</c:v>
                </c:pt>
                <c:pt idx="95">
                  <c:v>180</c:v>
                </c:pt>
                <c:pt idx="96">
                  <c:v>174</c:v>
                </c:pt>
                <c:pt idx="97">
                  <c:v>199.5</c:v>
                </c:pt>
                <c:pt idx="98">
                  <c:v>157.5</c:v>
                </c:pt>
                <c:pt idx="99">
                  <c:v>177</c:v>
                </c:pt>
                <c:pt idx="100">
                  <c:v>139.5</c:v>
                </c:pt>
                <c:pt idx="101">
                  <c:v>189</c:v>
                </c:pt>
                <c:pt idx="102">
                  <c:v>139.5</c:v>
                </c:pt>
                <c:pt idx="103">
                  <c:v>127.5</c:v>
                </c:pt>
                <c:pt idx="104">
                  <c:v>184.5</c:v>
                </c:pt>
                <c:pt idx="105">
                  <c:v>132</c:v>
                </c:pt>
                <c:pt idx="106">
                  <c:v>141</c:v>
                </c:pt>
                <c:pt idx="107">
                  <c:v>157.5</c:v>
                </c:pt>
                <c:pt idx="108">
                  <c:v>171</c:v>
                </c:pt>
                <c:pt idx="109">
                  <c:v>133.5</c:v>
                </c:pt>
                <c:pt idx="110">
                  <c:v>151.5</c:v>
                </c:pt>
                <c:pt idx="111">
                  <c:v>163</c:v>
                </c:pt>
                <c:pt idx="112">
                  <c:v>105.5</c:v>
                </c:pt>
                <c:pt idx="113">
                  <c:v>169.5</c:v>
                </c:pt>
                <c:pt idx="114">
                  <c:v>163.5</c:v>
                </c:pt>
                <c:pt idx="115">
                  <c:v>151.5</c:v>
                </c:pt>
                <c:pt idx="116">
                  <c:v>135</c:v>
                </c:pt>
                <c:pt idx="117">
                  <c:v>133.5</c:v>
                </c:pt>
                <c:pt idx="118">
                  <c:v>147</c:v>
                </c:pt>
                <c:pt idx="119">
                  <c:v>117</c:v>
                </c:pt>
                <c:pt idx="120">
                  <c:v>67.5</c:v>
                </c:pt>
                <c:pt idx="121">
                  <c:v>130.5</c:v>
                </c:pt>
                <c:pt idx="122">
                  <c:v>124.5</c:v>
                </c:pt>
                <c:pt idx="123">
                  <c:v>120</c:v>
                </c:pt>
                <c:pt idx="124">
                  <c:v>144</c:v>
                </c:pt>
                <c:pt idx="125">
                  <c:v>166.5</c:v>
                </c:pt>
                <c:pt idx="126">
                  <c:v>175.5</c:v>
                </c:pt>
                <c:pt idx="127">
                  <c:v>156</c:v>
                </c:pt>
                <c:pt idx="128">
                  <c:v>171</c:v>
                </c:pt>
                <c:pt idx="129">
                  <c:v>165</c:v>
                </c:pt>
                <c:pt idx="130">
                  <c:v>235.5</c:v>
                </c:pt>
                <c:pt idx="131">
                  <c:v>232.5</c:v>
                </c:pt>
                <c:pt idx="132">
                  <c:v>235.5</c:v>
                </c:pt>
                <c:pt idx="133">
                  <c:v>397.5</c:v>
                </c:pt>
                <c:pt idx="134">
                  <c:v>408</c:v>
                </c:pt>
                <c:pt idx="135">
                  <c:v>247.5</c:v>
                </c:pt>
                <c:pt idx="136">
                  <c:v>237</c:v>
                </c:pt>
                <c:pt idx="137">
                  <c:v>241.5</c:v>
                </c:pt>
                <c:pt idx="138">
                  <c:v>235.5</c:v>
                </c:pt>
                <c:pt idx="139">
                  <c:v>258</c:v>
                </c:pt>
                <c:pt idx="140">
                  <c:v>294</c:v>
                </c:pt>
                <c:pt idx="141">
                  <c:v>448.5</c:v>
                </c:pt>
                <c:pt idx="142">
                  <c:v>384</c:v>
                </c:pt>
                <c:pt idx="143">
                  <c:v>424.5</c:v>
                </c:pt>
                <c:pt idx="144">
                  <c:v>550.5</c:v>
                </c:pt>
                <c:pt idx="145">
                  <c:v>552</c:v>
                </c:pt>
                <c:pt idx="146">
                  <c:v>510</c:v>
                </c:pt>
                <c:pt idx="147">
                  <c:v>582</c:v>
                </c:pt>
                <c:pt idx="148">
                  <c:v>510</c:v>
                </c:pt>
                <c:pt idx="149">
                  <c:v>429</c:v>
                </c:pt>
                <c:pt idx="150">
                  <c:v>390</c:v>
                </c:pt>
                <c:pt idx="151">
                  <c:v>381</c:v>
                </c:pt>
                <c:pt idx="152">
                  <c:v>396</c:v>
                </c:pt>
                <c:pt idx="153">
                  <c:v>373.5</c:v>
                </c:pt>
                <c:pt idx="154">
                  <c:v>523.5</c:v>
                </c:pt>
                <c:pt idx="155">
                  <c:v>489</c:v>
                </c:pt>
                <c:pt idx="156">
                  <c:v>486</c:v>
                </c:pt>
                <c:pt idx="157">
                  <c:v>631.5</c:v>
                </c:pt>
                <c:pt idx="158">
                  <c:v>528</c:v>
                </c:pt>
                <c:pt idx="159">
                  <c:v>502.5</c:v>
                </c:pt>
                <c:pt idx="160">
                  <c:v>481.5</c:v>
                </c:pt>
                <c:pt idx="161">
                  <c:v>573</c:v>
                </c:pt>
                <c:pt idx="162">
                  <c:v>559.5</c:v>
                </c:pt>
                <c:pt idx="163">
                  <c:v>577.5</c:v>
                </c:pt>
                <c:pt idx="164">
                  <c:v>490.5</c:v>
                </c:pt>
                <c:pt idx="165">
                  <c:v>454.5</c:v>
                </c:pt>
                <c:pt idx="166">
                  <c:v>418.5</c:v>
                </c:pt>
                <c:pt idx="167">
                  <c:v>471</c:v>
                </c:pt>
                <c:pt idx="168">
                  <c:v>447</c:v>
                </c:pt>
                <c:pt idx="169">
                  <c:v>414</c:v>
                </c:pt>
                <c:pt idx="170">
                  <c:v>396</c:v>
                </c:pt>
                <c:pt idx="171">
                  <c:v>387</c:v>
                </c:pt>
                <c:pt idx="172">
                  <c:v>436.5</c:v>
                </c:pt>
                <c:pt idx="173">
                  <c:v>426</c:v>
                </c:pt>
                <c:pt idx="174">
                  <c:v>321</c:v>
                </c:pt>
                <c:pt idx="175">
                  <c:v>303</c:v>
                </c:pt>
                <c:pt idx="176">
                  <c:v>297</c:v>
                </c:pt>
                <c:pt idx="177">
                  <c:v>273</c:v>
                </c:pt>
                <c:pt idx="178">
                  <c:v>295.5</c:v>
                </c:pt>
                <c:pt idx="179">
                  <c:v>478.5</c:v>
                </c:pt>
                <c:pt idx="180">
                  <c:v>369</c:v>
                </c:pt>
                <c:pt idx="181">
                  <c:v>328.5</c:v>
                </c:pt>
                <c:pt idx="182">
                  <c:v>282</c:v>
                </c:pt>
                <c:pt idx="183">
                  <c:v>279</c:v>
                </c:pt>
                <c:pt idx="184">
                  <c:v>489</c:v>
                </c:pt>
                <c:pt idx="185">
                  <c:v>411</c:v>
                </c:pt>
                <c:pt idx="186">
                  <c:v>352.5</c:v>
                </c:pt>
                <c:pt idx="187">
                  <c:v>289.5</c:v>
                </c:pt>
                <c:pt idx="188">
                  <c:v>297</c:v>
                </c:pt>
                <c:pt idx="189">
                  <c:v>349.5</c:v>
                </c:pt>
                <c:pt idx="190">
                  <c:v>324</c:v>
                </c:pt>
                <c:pt idx="191">
                  <c:v>331.5</c:v>
                </c:pt>
                <c:pt idx="192">
                  <c:v>250.5</c:v>
                </c:pt>
                <c:pt idx="193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C-4C40-8FB7-5A1CA2BD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9666432"/>
        <c:axId val="129664512"/>
      </c:barChart>
      <c:lineChart>
        <c:grouping val="standard"/>
        <c:varyColors val="0"/>
        <c:ser>
          <c:idx val="0"/>
          <c:order val="0"/>
          <c:tx>
            <c:v>Castlereagh GWh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[0]!DateRangeF</c:f>
              <c:numCache>
                <c:formatCode>m/d/yyyy</c:formatCode>
                <c:ptCount val="3849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  <c:pt idx="31">
                  <c:v>46054</c:v>
                </c:pt>
                <c:pt idx="32">
                  <c:v>46055</c:v>
                </c:pt>
                <c:pt idx="33">
                  <c:v>46056</c:v>
                </c:pt>
                <c:pt idx="34">
                  <c:v>46057</c:v>
                </c:pt>
                <c:pt idx="35">
                  <c:v>46058</c:v>
                </c:pt>
                <c:pt idx="36">
                  <c:v>46059</c:v>
                </c:pt>
                <c:pt idx="37">
                  <c:v>46060</c:v>
                </c:pt>
                <c:pt idx="38">
                  <c:v>46061</c:v>
                </c:pt>
                <c:pt idx="39">
                  <c:v>46062</c:v>
                </c:pt>
                <c:pt idx="40">
                  <c:v>46063</c:v>
                </c:pt>
                <c:pt idx="41">
                  <c:v>46064</c:v>
                </c:pt>
                <c:pt idx="42">
                  <c:v>46065</c:v>
                </c:pt>
                <c:pt idx="43">
                  <c:v>46066</c:v>
                </c:pt>
                <c:pt idx="44">
                  <c:v>46067</c:v>
                </c:pt>
                <c:pt idx="45">
                  <c:v>46068</c:v>
                </c:pt>
                <c:pt idx="46">
                  <c:v>46069</c:v>
                </c:pt>
                <c:pt idx="47">
                  <c:v>46070</c:v>
                </c:pt>
                <c:pt idx="48">
                  <c:v>46071</c:v>
                </c:pt>
                <c:pt idx="49">
                  <c:v>46072</c:v>
                </c:pt>
                <c:pt idx="50">
                  <c:v>46073</c:v>
                </c:pt>
                <c:pt idx="51">
                  <c:v>46074</c:v>
                </c:pt>
                <c:pt idx="52">
                  <c:v>46075</c:v>
                </c:pt>
                <c:pt idx="53">
                  <c:v>46076</c:v>
                </c:pt>
                <c:pt idx="54">
                  <c:v>46077</c:v>
                </c:pt>
                <c:pt idx="55">
                  <c:v>46078</c:v>
                </c:pt>
                <c:pt idx="56">
                  <c:v>46079</c:v>
                </c:pt>
                <c:pt idx="57">
                  <c:v>46080</c:v>
                </c:pt>
                <c:pt idx="58">
                  <c:v>46081</c:v>
                </c:pt>
                <c:pt idx="59">
                  <c:v>46082</c:v>
                </c:pt>
                <c:pt idx="60">
                  <c:v>46083</c:v>
                </c:pt>
                <c:pt idx="61">
                  <c:v>46084</c:v>
                </c:pt>
                <c:pt idx="62">
                  <c:v>46085</c:v>
                </c:pt>
                <c:pt idx="63">
                  <c:v>46086</c:v>
                </c:pt>
                <c:pt idx="64">
                  <c:v>46087</c:v>
                </c:pt>
                <c:pt idx="65">
                  <c:v>46088</c:v>
                </c:pt>
                <c:pt idx="66">
                  <c:v>46089</c:v>
                </c:pt>
                <c:pt idx="67">
                  <c:v>46090</c:v>
                </c:pt>
                <c:pt idx="68">
                  <c:v>46091</c:v>
                </c:pt>
                <c:pt idx="69">
                  <c:v>46092</c:v>
                </c:pt>
                <c:pt idx="70">
                  <c:v>46093</c:v>
                </c:pt>
                <c:pt idx="71">
                  <c:v>46094</c:v>
                </c:pt>
                <c:pt idx="72">
                  <c:v>46095</c:v>
                </c:pt>
                <c:pt idx="73">
                  <c:v>46096</c:v>
                </c:pt>
                <c:pt idx="74">
                  <c:v>46097</c:v>
                </c:pt>
                <c:pt idx="75">
                  <c:v>46098</c:v>
                </c:pt>
                <c:pt idx="76">
                  <c:v>46099</c:v>
                </c:pt>
                <c:pt idx="77">
                  <c:v>46100</c:v>
                </c:pt>
                <c:pt idx="78">
                  <c:v>46101</c:v>
                </c:pt>
                <c:pt idx="79">
                  <c:v>46102</c:v>
                </c:pt>
                <c:pt idx="80">
                  <c:v>46103</c:v>
                </c:pt>
                <c:pt idx="81">
                  <c:v>46104</c:v>
                </c:pt>
                <c:pt idx="82">
                  <c:v>46105</c:v>
                </c:pt>
                <c:pt idx="83">
                  <c:v>46106</c:v>
                </c:pt>
                <c:pt idx="84">
                  <c:v>46107</c:v>
                </c:pt>
                <c:pt idx="85">
                  <c:v>46108</c:v>
                </c:pt>
                <c:pt idx="86">
                  <c:v>46109</c:v>
                </c:pt>
                <c:pt idx="87">
                  <c:v>46110</c:v>
                </c:pt>
                <c:pt idx="88">
                  <c:v>46111</c:v>
                </c:pt>
                <c:pt idx="89">
                  <c:v>46112</c:v>
                </c:pt>
                <c:pt idx="90">
                  <c:v>46113</c:v>
                </c:pt>
                <c:pt idx="91">
                  <c:v>46114</c:v>
                </c:pt>
                <c:pt idx="92">
                  <c:v>46115</c:v>
                </c:pt>
                <c:pt idx="93">
                  <c:v>46116</c:v>
                </c:pt>
                <c:pt idx="94">
                  <c:v>46117</c:v>
                </c:pt>
                <c:pt idx="95">
                  <c:v>46118</c:v>
                </c:pt>
                <c:pt idx="96">
                  <c:v>46119</c:v>
                </c:pt>
                <c:pt idx="97">
                  <c:v>46120</c:v>
                </c:pt>
                <c:pt idx="98">
                  <c:v>46121</c:v>
                </c:pt>
                <c:pt idx="99">
                  <c:v>46122</c:v>
                </c:pt>
                <c:pt idx="100">
                  <c:v>46123</c:v>
                </c:pt>
                <c:pt idx="101">
                  <c:v>46124</c:v>
                </c:pt>
                <c:pt idx="102">
                  <c:v>46125</c:v>
                </c:pt>
                <c:pt idx="103">
                  <c:v>46126</c:v>
                </c:pt>
                <c:pt idx="104">
                  <c:v>46127</c:v>
                </c:pt>
                <c:pt idx="105">
                  <c:v>46128</c:v>
                </c:pt>
                <c:pt idx="106">
                  <c:v>46129</c:v>
                </c:pt>
                <c:pt idx="107">
                  <c:v>46130</c:v>
                </c:pt>
                <c:pt idx="108">
                  <c:v>46131</c:v>
                </c:pt>
                <c:pt idx="109">
                  <c:v>46132</c:v>
                </c:pt>
                <c:pt idx="110">
                  <c:v>46133</c:v>
                </c:pt>
                <c:pt idx="111">
                  <c:v>46134</c:v>
                </c:pt>
                <c:pt idx="112">
                  <c:v>46135</c:v>
                </c:pt>
                <c:pt idx="113">
                  <c:v>46136</c:v>
                </c:pt>
                <c:pt idx="114">
                  <c:v>46137</c:v>
                </c:pt>
                <c:pt idx="115">
                  <c:v>46138</c:v>
                </c:pt>
                <c:pt idx="116">
                  <c:v>46139</c:v>
                </c:pt>
                <c:pt idx="117">
                  <c:v>46140</c:v>
                </c:pt>
                <c:pt idx="118">
                  <c:v>46141</c:v>
                </c:pt>
                <c:pt idx="119">
                  <c:v>46142</c:v>
                </c:pt>
                <c:pt idx="120">
                  <c:v>46143</c:v>
                </c:pt>
                <c:pt idx="121">
                  <c:v>46144</c:v>
                </c:pt>
                <c:pt idx="122">
                  <c:v>46145</c:v>
                </c:pt>
                <c:pt idx="123">
                  <c:v>46146</c:v>
                </c:pt>
                <c:pt idx="124">
                  <c:v>46147</c:v>
                </c:pt>
                <c:pt idx="125">
                  <c:v>46148</c:v>
                </c:pt>
                <c:pt idx="126">
                  <c:v>46149</c:v>
                </c:pt>
                <c:pt idx="127">
                  <c:v>46150</c:v>
                </c:pt>
                <c:pt idx="128">
                  <c:v>46151</c:v>
                </c:pt>
                <c:pt idx="129">
                  <c:v>46152</c:v>
                </c:pt>
                <c:pt idx="130">
                  <c:v>46153</c:v>
                </c:pt>
                <c:pt idx="131">
                  <c:v>46154</c:v>
                </c:pt>
                <c:pt idx="132">
                  <c:v>46155</c:v>
                </c:pt>
                <c:pt idx="133">
                  <c:v>46156</c:v>
                </c:pt>
                <c:pt idx="134">
                  <c:v>46157</c:v>
                </c:pt>
                <c:pt idx="135">
                  <c:v>46158</c:v>
                </c:pt>
                <c:pt idx="136">
                  <c:v>46159</c:v>
                </c:pt>
                <c:pt idx="137">
                  <c:v>46160</c:v>
                </c:pt>
                <c:pt idx="138">
                  <c:v>46161</c:v>
                </c:pt>
                <c:pt idx="139">
                  <c:v>46162</c:v>
                </c:pt>
                <c:pt idx="140">
                  <c:v>46163</c:v>
                </c:pt>
                <c:pt idx="141">
                  <c:v>46164</c:v>
                </c:pt>
                <c:pt idx="142">
                  <c:v>46165</c:v>
                </c:pt>
                <c:pt idx="143">
                  <c:v>46166</c:v>
                </c:pt>
                <c:pt idx="144">
                  <c:v>46167</c:v>
                </c:pt>
                <c:pt idx="145">
                  <c:v>46168</c:v>
                </c:pt>
                <c:pt idx="146">
                  <c:v>46169</c:v>
                </c:pt>
                <c:pt idx="147">
                  <c:v>46170</c:v>
                </c:pt>
                <c:pt idx="148">
                  <c:v>46171</c:v>
                </c:pt>
                <c:pt idx="149">
                  <c:v>46172</c:v>
                </c:pt>
                <c:pt idx="150">
                  <c:v>46173</c:v>
                </c:pt>
                <c:pt idx="151">
                  <c:v>46174</c:v>
                </c:pt>
                <c:pt idx="152">
                  <c:v>46175</c:v>
                </c:pt>
                <c:pt idx="153">
                  <c:v>46176</c:v>
                </c:pt>
                <c:pt idx="154">
                  <c:v>46177</c:v>
                </c:pt>
                <c:pt idx="155">
                  <c:v>46178</c:v>
                </c:pt>
                <c:pt idx="156">
                  <c:v>46179</c:v>
                </c:pt>
                <c:pt idx="157">
                  <c:v>46180</c:v>
                </c:pt>
                <c:pt idx="158">
                  <c:v>46181</c:v>
                </c:pt>
                <c:pt idx="159">
                  <c:v>46182</c:v>
                </c:pt>
                <c:pt idx="160">
                  <c:v>46183</c:v>
                </c:pt>
                <c:pt idx="161">
                  <c:v>46184</c:v>
                </c:pt>
                <c:pt idx="162">
                  <c:v>46185</c:v>
                </c:pt>
                <c:pt idx="163">
                  <c:v>46186</c:v>
                </c:pt>
                <c:pt idx="164">
                  <c:v>46187</c:v>
                </c:pt>
                <c:pt idx="165">
                  <c:v>46188</c:v>
                </c:pt>
                <c:pt idx="166">
                  <c:v>46189</c:v>
                </c:pt>
                <c:pt idx="167">
                  <c:v>46190</c:v>
                </c:pt>
                <c:pt idx="168">
                  <c:v>46191</c:v>
                </c:pt>
                <c:pt idx="169">
                  <c:v>46192</c:v>
                </c:pt>
                <c:pt idx="170">
                  <c:v>46193</c:v>
                </c:pt>
                <c:pt idx="171">
                  <c:v>46194</c:v>
                </c:pt>
                <c:pt idx="172">
                  <c:v>46195</c:v>
                </c:pt>
                <c:pt idx="173">
                  <c:v>46196</c:v>
                </c:pt>
                <c:pt idx="174">
                  <c:v>46197</c:v>
                </c:pt>
                <c:pt idx="175">
                  <c:v>46198</c:v>
                </c:pt>
                <c:pt idx="176">
                  <c:v>46199</c:v>
                </c:pt>
                <c:pt idx="177">
                  <c:v>46200</c:v>
                </c:pt>
                <c:pt idx="178">
                  <c:v>46201</c:v>
                </c:pt>
                <c:pt idx="179">
                  <c:v>46202</c:v>
                </c:pt>
                <c:pt idx="180">
                  <c:v>46203</c:v>
                </c:pt>
                <c:pt idx="181">
                  <c:v>46204</c:v>
                </c:pt>
                <c:pt idx="182">
                  <c:v>46205</c:v>
                </c:pt>
                <c:pt idx="183">
                  <c:v>46206</c:v>
                </c:pt>
                <c:pt idx="184">
                  <c:v>46207</c:v>
                </c:pt>
                <c:pt idx="185">
                  <c:v>46208</c:v>
                </c:pt>
                <c:pt idx="186">
                  <c:v>46209</c:v>
                </c:pt>
                <c:pt idx="187">
                  <c:v>46210</c:v>
                </c:pt>
                <c:pt idx="188">
                  <c:v>46211</c:v>
                </c:pt>
                <c:pt idx="189">
                  <c:v>46212</c:v>
                </c:pt>
                <c:pt idx="190">
                  <c:v>46213</c:v>
                </c:pt>
                <c:pt idx="191">
                  <c:v>46214</c:v>
                </c:pt>
                <c:pt idx="192">
                  <c:v>46215</c:v>
                </c:pt>
                <c:pt idx="193">
                  <c:v>46216</c:v>
                </c:pt>
                <c:pt idx="194">
                  <c:v>46217</c:v>
                </c:pt>
              </c:numCache>
            </c:numRef>
          </c:cat>
          <c:val>
            <c:numRef>
              <c:f>[0]!CSTGWhF</c:f>
              <c:numCache>
                <c:formatCode>General</c:formatCode>
                <c:ptCount val="3849"/>
                <c:pt idx="0">
                  <c:v>103.6695</c:v>
                </c:pt>
                <c:pt idx="1">
                  <c:v>102.74249999999999</c:v>
                </c:pt>
                <c:pt idx="2">
                  <c:v>101.44449999999999</c:v>
                </c:pt>
                <c:pt idx="3">
                  <c:v>100.425</c:v>
                </c:pt>
                <c:pt idx="4">
                  <c:v>99.126999999999995</c:v>
                </c:pt>
                <c:pt idx="5">
                  <c:v>97.736499999999992</c:v>
                </c:pt>
                <c:pt idx="6">
                  <c:v>96.573499999999996</c:v>
                </c:pt>
                <c:pt idx="7">
                  <c:v>94.77</c:v>
                </c:pt>
                <c:pt idx="8">
                  <c:v>93.75</c:v>
                </c:pt>
                <c:pt idx="9">
                  <c:v>91.8035</c:v>
                </c:pt>
                <c:pt idx="10">
                  <c:v>89.856999999999999</c:v>
                </c:pt>
                <c:pt idx="11">
                  <c:v>88.188000000000002</c:v>
                </c:pt>
                <c:pt idx="12">
                  <c:v>86.334000000000003</c:v>
                </c:pt>
                <c:pt idx="13">
                  <c:v>84.850999999999999</c:v>
                </c:pt>
                <c:pt idx="14">
                  <c:v>83.552999999999997</c:v>
                </c:pt>
                <c:pt idx="15">
                  <c:v>81.606499999999997</c:v>
                </c:pt>
                <c:pt idx="16">
                  <c:v>80.402000000000001</c:v>
                </c:pt>
                <c:pt idx="17">
                  <c:v>78.917999999999992</c:v>
                </c:pt>
                <c:pt idx="18">
                  <c:v>78.548000000000002</c:v>
                </c:pt>
                <c:pt idx="19">
                  <c:v>78.269499999999994</c:v>
                </c:pt>
                <c:pt idx="20">
                  <c:v>78.176999999999992</c:v>
                </c:pt>
                <c:pt idx="21">
                  <c:v>77.805999999999997</c:v>
                </c:pt>
                <c:pt idx="22">
                  <c:v>77.620999999999995</c:v>
                </c:pt>
                <c:pt idx="23">
                  <c:v>77.25</c:v>
                </c:pt>
                <c:pt idx="24">
                  <c:v>77.063999999999993</c:v>
                </c:pt>
                <c:pt idx="25">
                  <c:v>76.694000000000003</c:v>
                </c:pt>
                <c:pt idx="26">
                  <c:v>76.137</c:v>
                </c:pt>
                <c:pt idx="27">
                  <c:v>75.209999999999994</c:v>
                </c:pt>
                <c:pt idx="28">
                  <c:v>74.283000000000001</c:v>
                </c:pt>
                <c:pt idx="29">
                  <c:v>72.98599999999999</c:v>
                </c:pt>
                <c:pt idx="30">
                  <c:v>71.229499999999987</c:v>
                </c:pt>
                <c:pt idx="31">
                  <c:v>69.390999999999991</c:v>
                </c:pt>
                <c:pt idx="32">
                  <c:v>68.602500000000006</c:v>
                </c:pt>
                <c:pt idx="33">
                  <c:v>67.289999999999992</c:v>
                </c:pt>
                <c:pt idx="34">
                  <c:v>65.888999999999996</c:v>
                </c:pt>
                <c:pt idx="35">
                  <c:v>64.575499999999991</c:v>
                </c:pt>
                <c:pt idx="36">
                  <c:v>62.736999999999995</c:v>
                </c:pt>
                <c:pt idx="37">
                  <c:v>60.98599999999999</c:v>
                </c:pt>
                <c:pt idx="38">
                  <c:v>59.656999999999996</c:v>
                </c:pt>
                <c:pt idx="39">
                  <c:v>58.503999999999991</c:v>
                </c:pt>
                <c:pt idx="40">
                  <c:v>56.938499999999991</c:v>
                </c:pt>
                <c:pt idx="41">
                  <c:v>55.949499999999986</c:v>
                </c:pt>
                <c:pt idx="42">
                  <c:v>54.73599999999999</c:v>
                </c:pt>
                <c:pt idx="43">
                  <c:v>53.477500000000006</c:v>
                </c:pt>
                <c:pt idx="44">
                  <c:v>52.159000000000006</c:v>
                </c:pt>
                <c:pt idx="45">
                  <c:v>51.005499999999998</c:v>
                </c:pt>
                <c:pt idx="46">
                  <c:v>49.995999999999995</c:v>
                </c:pt>
                <c:pt idx="47">
                  <c:v>49.222999999999999</c:v>
                </c:pt>
                <c:pt idx="48">
                  <c:v>48.450999999999993</c:v>
                </c:pt>
                <c:pt idx="49">
                  <c:v>47.369</c:v>
                </c:pt>
                <c:pt idx="50">
                  <c:v>46.364999999999995</c:v>
                </c:pt>
                <c:pt idx="51">
                  <c:v>45.823999999999998</c:v>
                </c:pt>
                <c:pt idx="52">
                  <c:v>46.983000000000004</c:v>
                </c:pt>
                <c:pt idx="53">
                  <c:v>47.369</c:v>
                </c:pt>
                <c:pt idx="54">
                  <c:v>46.673999999999992</c:v>
                </c:pt>
                <c:pt idx="55">
                  <c:v>45.978999999999999</c:v>
                </c:pt>
                <c:pt idx="56">
                  <c:v>45.052000000000007</c:v>
                </c:pt>
                <c:pt idx="57">
                  <c:v>44.278999999999996</c:v>
                </c:pt>
                <c:pt idx="58">
                  <c:v>43.274999999999991</c:v>
                </c:pt>
                <c:pt idx="59">
                  <c:v>42.116</c:v>
                </c:pt>
                <c:pt idx="60">
                  <c:v>41.22</c:v>
                </c:pt>
                <c:pt idx="61">
                  <c:v>40.498999999999995</c:v>
                </c:pt>
                <c:pt idx="62">
                  <c:v>40.066999999999993</c:v>
                </c:pt>
                <c:pt idx="63">
                  <c:v>39.489999999999995</c:v>
                </c:pt>
                <c:pt idx="64">
                  <c:v>38.552999999999997</c:v>
                </c:pt>
                <c:pt idx="65">
                  <c:v>37.903999999999996</c:v>
                </c:pt>
                <c:pt idx="66">
                  <c:v>36.894000000000005</c:v>
                </c:pt>
                <c:pt idx="67">
                  <c:v>36.173000000000002</c:v>
                </c:pt>
                <c:pt idx="68">
                  <c:v>35.524500000000003</c:v>
                </c:pt>
                <c:pt idx="69">
                  <c:v>34.876000000000005</c:v>
                </c:pt>
                <c:pt idx="70">
                  <c:v>34.010000000000005</c:v>
                </c:pt>
                <c:pt idx="71">
                  <c:v>33.144999999999996</c:v>
                </c:pt>
                <c:pt idx="72">
                  <c:v>33.144999999999996</c:v>
                </c:pt>
                <c:pt idx="73">
                  <c:v>33.144999999999996</c:v>
                </c:pt>
                <c:pt idx="74">
                  <c:v>32.665999999999997</c:v>
                </c:pt>
                <c:pt idx="75">
                  <c:v>32.063999999999993</c:v>
                </c:pt>
                <c:pt idx="76">
                  <c:v>31.059500000000003</c:v>
                </c:pt>
                <c:pt idx="77">
                  <c:v>30.456999999999997</c:v>
                </c:pt>
                <c:pt idx="78">
                  <c:v>29.720500000000005</c:v>
                </c:pt>
                <c:pt idx="79">
                  <c:v>29.251999999999999</c:v>
                </c:pt>
                <c:pt idx="80">
                  <c:v>28.447999999999997</c:v>
                </c:pt>
                <c:pt idx="81">
                  <c:v>27.913</c:v>
                </c:pt>
                <c:pt idx="82">
                  <c:v>27.242999999999999</c:v>
                </c:pt>
                <c:pt idx="83">
                  <c:v>26.641000000000002</c:v>
                </c:pt>
                <c:pt idx="84">
                  <c:v>26.038</c:v>
                </c:pt>
                <c:pt idx="85">
                  <c:v>25.235000000000003</c:v>
                </c:pt>
                <c:pt idx="86">
                  <c:v>24.431000000000001</c:v>
                </c:pt>
                <c:pt idx="87">
                  <c:v>23.627999999999997</c:v>
                </c:pt>
                <c:pt idx="88">
                  <c:v>23.159000000000002</c:v>
                </c:pt>
                <c:pt idx="89">
                  <c:v>22.556999999999999</c:v>
                </c:pt>
                <c:pt idx="90">
                  <c:v>22.288999999999998</c:v>
                </c:pt>
                <c:pt idx="91">
                  <c:v>20.95</c:v>
                </c:pt>
                <c:pt idx="92">
                  <c:v>20.882999999999999</c:v>
                </c:pt>
                <c:pt idx="93">
                  <c:v>20.413999999999998</c:v>
                </c:pt>
                <c:pt idx="94">
                  <c:v>20.547999999999998</c:v>
                </c:pt>
                <c:pt idx="95">
                  <c:v>20.214000000000002</c:v>
                </c:pt>
                <c:pt idx="96">
                  <c:v>19.611000000000001</c:v>
                </c:pt>
                <c:pt idx="97">
                  <c:v>19.074999999999999</c:v>
                </c:pt>
                <c:pt idx="98">
                  <c:v>18.674000000000003</c:v>
                </c:pt>
                <c:pt idx="99">
                  <c:v>17.803000000000001</c:v>
                </c:pt>
                <c:pt idx="100">
                  <c:v>17.067</c:v>
                </c:pt>
                <c:pt idx="101">
                  <c:v>16.48</c:v>
                </c:pt>
                <c:pt idx="102">
                  <c:v>16.82</c:v>
                </c:pt>
                <c:pt idx="103">
                  <c:v>18.54</c:v>
                </c:pt>
                <c:pt idx="104">
                  <c:v>18.54</c:v>
                </c:pt>
                <c:pt idx="105">
                  <c:v>19.209</c:v>
                </c:pt>
                <c:pt idx="106">
                  <c:v>19.209</c:v>
                </c:pt>
                <c:pt idx="107">
                  <c:v>18.941999999999997</c:v>
                </c:pt>
                <c:pt idx="108">
                  <c:v>18.405999999999999</c:v>
                </c:pt>
                <c:pt idx="109">
                  <c:v>18.004000000000001</c:v>
                </c:pt>
                <c:pt idx="110">
                  <c:v>19.946000000000002</c:v>
                </c:pt>
                <c:pt idx="111">
                  <c:v>22.020999999999997</c:v>
                </c:pt>
                <c:pt idx="112">
                  <c:v>23.627999999999997</c:v>
                </c:pt>
                <c:pt idx="113">
                  <c:v>26.038</c:v>
                </c:pt>
                <c:pt idx="114">
                  <c:v>27.31</c:v>
                </c:pt>
                <c:pt idx="115">
                  <c:v>27.98</c:v>
                </c:pt>
                <c:pt idx="116">
                  <c:v>28.315000000000001</c:v>
                </c:pt>
                <c:pt idx="117">
                  <c:v>28.782999999999998</c:v>
                </c:pt>
                <c:pt idx="118">
                  <c:v>29.318999999999999</c:v>
                </c:pt>
                <c:pt idx="119">
                  <c:v>29.654</c:v>
                </c:pt>
                <c:pt idx="120">
                  <c:v>30.389999999999997</c:v>
                </c:pt>
                <c:pt idx="121">
                  <c:v>31.059500000000003</c:v>
                </c:pt>
                <c:pt idx="122">
                  <c:v>32.331999999999994</c:v>
                </c:pt>
                <c:pt idx="123">
                  <c:v>32.265000000000001</c:v>
                </c:pt>
                <c:pt idx="124">
                  <c:v>34.155000000000001</c:v>
                </c:pt>
                <c:pt idx="125">
                  <c:v>34.082499999999996</c:v>
                </c:pt>
                <c:pt idx="126">
                  <c:v>34.515000000000001</c:v>
                </c:pt>
                <c:pt idx="127">
                  <c:v>36.39</c:v>
                </c:pt>
                <c:pt idx="128">
                  <c:v>39.417999999999992</c:v>
                </c:pt>
                <c:pt idx="129">
                  <c:v>41.003999999999991</c:v>
                </c:pt>
                <c:pt idx="130">
                  <c:v>41.884500000000003</c:v>
                </c:pt>
                <c:pt idx="131">
                  <c:v>42.811499999999995</c:v>
                </c:pt>
                <c:pt idx="132">
                  <c:v>43.352000000000004</c:v>
                </c:pt>
                <c:pt idx="133">
                  <c:v>45.515000000000001</c:v>
                </c:pt>
                <c:pt idx="134">
                  <c:v>49.069000000000003</c:v>
                </c:pt>
                <c:pt idx="135">
                  <c:v>50.845500000000001</c:v>
                </c:pt>
                <c:pt idx="136">
                  <c:v>52.076999999999998</c:v>
                </c:pt>
                <c:pt idx="137">
                  <c:v>53.147499999999994</c:v>
                </c:pt>
                <c:pt idx="138">
                  <c:v>53.642499999999998</c:v>
                </c:pt>
                <c:pt idx="139">
                  <c:v>53.807000000000002</c:v>
                </c:pt>
                <c:pt idx="140">
                  <c:v>53.724999999999994</c:v>
                </c:pt>
                <c:pt idx="141">
                  <c:v>53.888999999999996</c:v>
                </c:pt>
                <c:pt idx="142">
                  <c:v>54.960499999999996</c:v>
                </c:pt>
                <c:pt idx="143">
                  <c:v>55.37299999999999</c:v>
                </c:pt>
                <c:pt idx="144">
                  <c:v>56.197000000000003</c:v>
                </c:pt>
                <c:pt idx="145">
                  <c:v>56.691000000000003</c:v>
                </c:pt>
                <c:pt idx="146">
                  <c:v>56.773499999999999</c:v>
                </c:pt>
                <c:pt idx="147">
                  <c:v>56.114500000000007</c:v>
                </c:pt>
                <c:pt idx="148">
                  <c:v>55.784499999999994</c:v>
                </c:pt>
                <c:pt idx="149">
                  <c:v>54.878</c:v>
                </c:pt>
                <c:pt idx="150">
                  <c:v>54.384</c:v>
                </c:pt>
                <c:pt idx="151">
                  <c:v>53.22999999999999</c:v>
                </c:pt>
                <c:pt idx="152">
                  <c:v>51.747</c:v>
                </c:pt>
                <c:pt idx="153">
                  <c:v>50.459000000000003</c:v>
                </c:pt>
                <c:pt idx="154">
                  <c:v>49.840999999999994</c:v>
                </c:pt>
                <c:pt idx="155">
                  <c:v>51.417000000000002</c:v>
                </c:pt>
                <c:pt idx="156">
                  <c:v>52.159000000000006</c:v>
                </c:pt>
                <c:pt idx="157">
                  <c:v>52.570999999999998</c:v>
                </c:pt>
                <c:pt idx="158">
                  <c:v>54.30149999999999</c:v>
                </c:pt>
                <c:pt idx="159">
                  <c:v>54.73599999999999</c:v>
                </c:pt>
                <c:pt idx="160">
                  <c:v>55.207999999999998</c:v>
                </c:pt>
                <c:pt idx="161">
                  <c:v>55.207999999999998</c:v>
                </c:pt>
                <c:pt idx="162">
                  <c:v>57.597499999999997</c:v>
                </c:pt>
                <c:pt idx="163">
                  <c:v>62.474499999999992</c:v>
                </c:pt>
                <c:pt idx="164">
                  <c:v>65.713999999999999</c:v>
                </c:pt>
                <c:pt idx="165">
                  <c:v>67.114999999999995</c:v>
                </c:pt>
                <c:pt idx="166">
                  <c:v>68.339999999999989</c:v>
                </c:pt>
                <c:pt idx="167">
                  <c:v>68.953500000000005</c:v>
                </c:pt>
                <c:pt idx="168">
                  <c:v>69.215999999999994</c:v>
                </c:pt>
                <c:pt idx="169">
                  <c:v>70.090999999999994</c:v>
                </c:pt>
                <c:pt idx="170">
                  <c:v>70.704499999999996</c:v>
                </c:pt>
                <c:pt idx="171">
                  <c:v>70.966999999999999</c:v>
                </c:pt>
                <c:pt idx="172">
                  <c:v>71.141999999999996</c:v>
                </c:pt>
                <c:pt idx="173">
                  <c:v>71.501999999999995</c:v>
                </c:pt>
                <c:pt idx="174">
                  <c:v>71.594999999999999</c:v>
                </c:pt>
                <c:pt idx="175">
                  <c:v>71.780500000000004</c:v>
                </c:pt>
                <c:pt idx="176">
                  <c:v>71.501999999999995</c:v>
                </c:pt>
                <c:pt idx="177">
                  <c:v>71.688000000000002</c:v>
                </c:pt>
                <c:pt idx="178">
                  <c:v>71.780500000000004</c:v>
                </c:pt>
                <c:pt idx="179">
                  <c:v>72.244</c:v>
                </c:pt>
                <c:pt idx="180">
                  <c:v>74.005499999999998</c:v>
                </c:pt>
                <c:pt idx="181">
                  <c:v>74.839999999999989</c:v>
                </c:pt>
                <c:pt idx="182">
                  <c:v>74.839999999999989</c:v>
                </c:pt>
                <c:pt idx="183">
                  <c:v>75.209999999999994</c:v>
                </c:pt>
                <c:pt idx="184">
                  <c:v>75.488500000000002</c:v>
                </c:pt>
                <c:pt idx="185">
                  <c:v>77.528000000000006</c:v>
                </c:pt>
                <c:pt idx="186">
                  <c:v>78.548000000000002</c:v>
                </c:pt>
                <c:pt idx="187">
                  <c:v>78.73299999999999</c:v>
                </c:pt>
                <c:pt idx="188">
                  <c:v>78.917999999999992</c:v>
                </c:pt>
                <c:pt idx="189">
                  <c:v>78.825499999999991</c:v>
                </c:pt>
                <c:pt idx="190">
                  <c:v>78.917999999999992</c:v>
                </c:pt>
                <c:pt idx="191">
                  <c:v>79.66</c:v>
                </c:pt>
                <c:pt idx="192">
                  <c:v>79.938000000000002</c:v>
                </c:pt>
                <c:pt idx="193">
                  <c:v>80.123499999999993</c:v>
                </c:pt>
                <c:pt idx="194">
                  <c:v>80.402000000000001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0C-4786-BAB0-588690C1161D}"/>
            </c:ext>
          </c:extLst>
        </c:ser>
        <c:ser>
          <c:idx val="1"/>
          <c:order val="1"/>
          <c:tx>
            <c:v>Maussakele GWh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[0]!DateRangeF</c:f>
              <c:numCache>
                <c:formatCode>m/d/yyyy</c:formatCode>
                <c:ptCount val="3849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  <c:pt idx="31">
                  <c:v>46054</c:v>
                </c:pt>
                <c:pt idx="32">
                  <c:v>46055</c:v>
                </c:pt>
                <c:pt idx="33">
                  <c:v>46056</c:v>
                </c:pt>
                <c:pt idx="34">
                  <c:v>46057</c:v>
                </c:pt>
                <c:pt idx="35">
                  <c:v>46058</c:v>
                </c:pt>
                <c:pt idx="36">
                  <c:v>46059</c:v>
                </c:pt>
                <c:pt idx="37">
                  <c:v>46060</c:v>
                </c:pt>
                <c:pt idx="38">
                  <c:v>46061</c:v>
                </c:pt>
                <c:pt idx="39">
                  <c:v>46062</c:v>
                </c:pt>
                <c:pt idx="40">
                  <c:v>46063</c:v>
                </c:pt>
                <c:pt idx="41">
                  <c:v>46064</c:v>
                </c:pt>
                <c:pt idx="42">
                  <c:v>46065</c:v>
                </c:pt>
                <c:pt idx="43">
                  <c:v>46066</c:v>
                </c:pt>
                <c:pt idx="44">
                  <c:v>46067</c:v>
                </c:pt>
                <c:pt idx="45">
                  <c:v>46068</c:v>
                </c:pt>
                <c:pt idx="46">
                  <c:v>46069</c:v>
                </c:pt>
                <c:pt idx="47">
                  <c:v>46070</c:v>
                </c:pt>
                <c:pt idx="48">
                  <c:v>46071</c:v>
                </c:pt>
                <c:pt idx="49">
                  <c:v>46072</c:v>
                </c:pt>
                <c:pt idx="50">
                  <c:v>46073</c:v>
                </c:pt>
                <c:pt idx="51">
                  <c:v>46074</c:v>
                </c:pt>
                <c:pt idx="52">
                  <c:v>46075</c:v>
                </c:pt>
                <c:pt idx="53">
                  <c:v>46076</c:v>
                </c:pt>
                <c:pt idx="54">
                  <c:v>46077</c:v>
                </c:pt>
                <c:pt idx="55">
                  <c:v>46078</c:v>
                </c:pt>
                <c:pt idx="56">
                  <c:v>46079</c:v>
                </c:pt>
                <c:pt idx="57">
                  <c:v>46080</c:v>
                </c:pt>
                <c:pt idx="58">
                  <c:v>46081</c:v>
                </c:pt>
                <c:pt idx="59">
                  <c:v>46082</c:v>
                </c:pt>
                <c:pt idx="60">
                  <c:v>46083</c:v>
                </c:pt>
                <c:pt idx="61">
                  <c:v>46084</c:v>
                </c:pt>
                <c:pt idx="62">
                  <c:v>46085</c:v>
                </c:pt>
                <c:pt idx="63">
                  <c:v>46086</c:v>
                </c:pt>
                <c:pt idx="64">
                  <c:v>46087</c:v>
                </c:pt>
                <c:pt idx="65">
                  <c:v>46088</c:v>
                </c:pt>
                <c:pt idx="66">
                  <c:v>46089</c:v>
                </c:pt>
                <c:pt idx="67">
                  <c:v>46090</c:v>
                </c:pt>
                <c:pt idx="68">
                  <c:v>46091</c:v>
                </c:pt>
                <c:pt idx="69">
                  <c:v>46092</c:v>
                </c:pt>
                <c:pt idx="70">
                  <c:v>46093</c:v>
                </c:pt>
                <c:pt idx="71">
                  <c:v>46094</c:v>
                </c:pt>
                <c:pt idx="72">
                  <c:v>46095</c:v>
                </c:pt>
                <c:pt idx="73">
                  <c:v>46096</c:v>
                </c:pt>
                <c:pt idx="74">
                  <c:v>46097</c:v>
                </c:pt>
                <c:pt idx="75">
                  <c:v>46098</c:v>
                </c:pt>
                <c:pt idx="76">
                  <c:v>46099</c:v>
                </c:pt>
                <c:pt idx="77">
                  <c:v>46100</c:v>
                </c:pt>
                <c:pt idx="78">
                  <c:v>46101</c:v>
                </c:pt>
                <c:pt idx="79">
                  <c:v>46102</c:v>
                </c:pt>
                <c:pt idx="80">
                  <c:v>46103</c:v>
                </c:pt>
                <c:pt idx="81">
                  <c:v>46104</c:v>
                </c:pt>
                <c:pt idx="82">
                  <c:v>46105</c:v>
                </c:pt>
                <c:pt idx="83">
                  <c:v>46106</c:v>
                </c:pt>
                <c:pt idx="84">
                  <c:v>46107</c:v>
                </c:pt>
                <c:pt idx="85">
                  <c:v>46108</c:v>
                </c:pt>
                <c:pt idx="86">
                  <c:v>46109</c:v>
                </c:pt>
                <c:pt idx="87">
                  <c:v>46110</c:v>
                </c:pt>
                <c:pt idx="88">
                  <c:v>46111</c:v>
                </c:pt>
                <c:pt idx="89">
                  <c:v>46112</c:v>
                </c:pt>
                <c:pt idx="90">
                  <c:v>46113</c:v>
                </c:pt>
                <c:pt idx="91">
                  <c:v>46114</c:v>
                </c:pt>
                <c:pt idx="92">
                  <c:v>46115</c:v>
                </c:pt>
                <c:pt idx="93">
                  <c:v>46116</c:v>
                </c:pt>
                <c:pt idx="94">
                  <c:v>46117</c:v>
                </c:pt>
                <c:pt idx="95">
                  <c:v>46118</c:v>
                </c:pt>
                <c:pt idx="96">
                  <c:v>46119</c:v>
                </c:pt>
                <c:pt idx="97">
                  <c:v>46120</c:v>
                </c:pt>
                <c:pt idx="98">
                  <c:v>46121</c:v>
                </c:pt>
                <c:pt idx="99">
                  <c:v>46122</c:v>
                </c:pt>
                <c:pt idx="100">
                  <c:v>46123</c:v>
                </c:pt>
                <c:pt idx="101">
                  <c:v>46124</c:v>
                </c:pt>
                <c:pt idx="102">
                  <c:v>46125</c:v>
                </c:pt>
                <c:pt idx="103">
                  <c:v>46126</c:v>
                </c:pt>
                <c:pt idx="104">
                  <c:v>46127</c:v>
                </c:pt>
                <c:pt idx="105">
                  <c:v>46128</c:v>
                </c:pt>
                <c:pt idx="106">
                  <c:v>46129</c:v>
                </c:pt>
                <c:pt idx="107">
                  <c:v>46130</c:v>
                </c:pt>
                <c:pt idx="108">
                  <c:v>46131</c:v>
                </c:pt>
                <c:pt idx="109">
                  <c:v>46132</c:v>
                </c:pt>
                <c:pt idx="110">
                  <c:v>46133</c:v>
                </c:pt>
                <c:pt idx="111">
                  <c:v>46134</c:v>
                </c:pt>
                <c:pt idx="112">
                  <c:v>46135</c:v>
                </c:pt>
                <c:pt idx="113">
                  <c:v>46136</c:v>
                </c:pt>
                <c:pt idx="114">
                  <c:v>46137</c:v>
                </c:pt>
                <c:pt idx="115">
                  <c:v>46138</c:v>
                </c:pt>
                <c:pt idx="116">
                  <c:v>46139</c:v>
                </c:pt>
                <c:pt idx="117">
                  <c:v>46140</c:v>
                </c:pt>
                <c:pt idx="118">
                  <c:v>46141</c:v>
                </c:pt>
                <c:pt idx="119">
                  <c:v>46142</c:v>
                </c:pt>
                <c:pt idx="120">
                  <c:v>46143</c:v>
                </c:pt>
                <c:pt idx="121">
                  <c:v>46144</c:v>
                </c:pt>
                <c:pt idx="122">
                  <c:v>46145</c:v>
                </c:pt>
                <c:pt idx="123">
                  <c:v>46146</c:v>
                </c:pt>
                <c:pt idx="124">
                  <c:v>46147</c:v>
                </c:pt>
                <c:pt idx="125">
                  <c:v>46148</c:v>
                </c:pt>
                <c:pt idx="126">
                  <c:v>46149</c:v>
                </c:pt>
                <c:pt idx="127">
                  <c:v>46150</c:v>
                </c:pt>
                <c:pt idx="128">
                  <c:v>46151</c:v>
                </c:pt>
                <c:pt idx="129">
                  <c:v>46152</c:v>
                </c:pt>
                <c:pt idx="130">
                  <c:v>46153</c:v>
                </c:pt>
                <c:pt idx="131">
                  <c:v>46154</c:v>
                </c:pt>
                <c:pt idx="132">
                  <c:v>46155</c:v>
                </c:pt>
                <c:pt idx="133">
                  <c:v>46156</c:v>
                </c:pt>
                <c:pt idx="134">
                  <c:v>46157</c:v>
                </c:pt>
                <c:pt idx="135">
                  <c:v>46158</c:v>
                </c:pt>
                <c:pt idx="136">
                  <c:v>46159</c:v>
                </c:pt>
                <c:pt idx="137">
                  <c:v>46160</c:v>
                </c:pt>
                <c:pt idx="138">
                  <c:v>46161</c:v>
                </c:pt>
                <c:pt idx="139">
                  <c:v>46162</c:v>
                </c:pt>
                <c:pt idx="140">
                  <c:v>46163</c:v>
                </c:pt>
                <c:pt idx="141">
                  <c:v>46164</c:v>
                </c:pt>
                <c:pt idx="142">
                  <c:v>46165</c:v>
                </c:pt>
                <c:pt idx="143">
                  <c:v>46166</c:v>
                </c:pt>
                <c:pt idx="144">
                  <c:v>46167</c:v>
                </c:pt>
                <c:pt idx="145">
                  <c:v>46168</c:v>
                </c:pt>
                <c:pt idx="146">
                  <c:v>46169</c:v>
                </c:pt>
                <c:pt idx="147">
                  <c:v>46170</c:v>
                </c:pt>
                <c:pt idx="148">
                  <c:v>46171</c:v>
                </c:pt>
                <c:pt idx="149">
                  <c:v>46172</c:v>
                </c:pt>
                <c:pt idx="150">
                  <c:v>46173</c:v>
                </c:pt>
                <c:pt idx="151">
                  <c:v>46174</c:v>
                </c:pt>
                <c:pt idx="152">
                  <c:v>46175</c:v>
                </c:pt>
                <c:pt idx="153">
                  <c:v>46176</c:v>
                </c:pt>
                <c:pt idx="154">
                  <c:v>46177</c:v>
                </c:pt>
                <c:pt idx="155">
                  <c:v>46178</c:v>
                </c:pt>
                <c:pt idx="156">
                  <c:v>46179</c:v>
                </c:pt>
                <c:pt idx="157">
                  <c:v>46180</c:v>
                </c:pt>
                <c:pt idx="158">
                  <c:v>46181</c:v>
                </c:pt>
                <c:pt idx="159">
                  <c:v>46182</c:v>
                </c:pt>
                <c:pt idx="160">
                  <c:v>46183</c:v>
                </c:pt>
                <c:pt idx="161">
                  <c:v>46184</c:v>
                </c:pt>
                <c:pt idx="162">
                  <c:v>46185</c:v>
                </c:pt>
                <c:pt idx="163">
                  <c:v>46186</c:v>
                </c:pt>
                <c:pt idx="164">
                  <c:v>46187</c:v>
                </c:pt>
                <c:pt idx="165">
                  <c:v>46188</c:v>
                </c:pt>
                <c:pt idx="166">
                  <c:v>46189</c:v>
                </c:pt>
                <c:pt idx="167">
                  <c:v>46190</c:v>
                </c:pt>
                <c:pt idx="168">
                  <c:v>46191</c:v>
                </c:pt>
                <c:pt idx="169">
                  <c:v>46192</c:v>
                </c:pt>
                <c:pt idx="170">
                  <c:v>46193</c:v>
                </c:pt>
                <c:pt idx="171">
                  <c:v>46194</c:v>
                </c:pt>
                <c:pt idx="172">
                  <c:v>46195</c:v>
                </c:pt>
                <c:pt idx="173">
                  <c:v>46196</c:v>
                </c:pt>
                <c:pt idx="174">
                  <c:v>46197</c:v>
                </c:pt>
                <c:pt idx="175">
                  <c:v>46198</c:v>
                </c:pt>
                <c:pt idx="176">
                  <c:v>46199</c:v>
                </c:pt>
                <c:pt idx="177">
                  <c:v>46200</c:v>
                </c:pt>
                <c:pt idx="178">
                  <c:v>46201</c:v>
                </c:pt>
                <c:pt idx="179">
                  <c:v>46202</c:v>
                </c:pt>
                <c:pt idx="180">
                  <c:v>46203</c:v>
                </c:pt>
                <c:pt idx="181">
                  <c:v>46204</c:v>
                </c:pt>
                <c:pt idx="182">
                  <c:v>46205</c:v>
                </c:pt>
                <c:pt idx="183">
                  <c:v>46206</c:v>
                </c:pt>
                <c:pt idx="184">
                  <c:v>46207</c:v>
                </c:pt>
                <c:pt idx="185">
                  <c:v>46208</c:v>
                </c:pt>
                <c:pt idx="186">
                  <c:v>46209</c:v>
                </c:pt>
                <c:pt idx="187">
                  <c:v>46210</c:v>
                </c:pt>
                <c:pt idx="188">
                  <c:v>46211</c:v>
                </c:pt>
                <c:pt idx="189">
                  <c:v>46212</c:v>
                </c:pt>
                <c:pt idx="190">
                  <c:v>46213</c:v>
                </c:pt>
                <c:pt idx="191">
                  <c:v>46214</c:v>
                </c:pt>
                <c:pt idx="192">
                  <c:v>46215</c:v>
                </c:pt>
                <c:pt idx="193">
                  <c:v>46216</c:v>
                </c:pt>
                <c:pt idx="194">
                  <c:v>46217</c:v>
                </c:pt>
              </c:numCache>
            </c:numRef>
          </c:cat>
          <c:val>
            <c:numRef>
              <c:f>[0]!MSKGWhF</c:f>
              <c:numCache>
                <c:formatCode>General</c:formatCode>
                <c:ptCount val="3849"/>
                <c:pt idx="0">
                  <c:v>234.53900000000002</c:v>
                </c:pt>
                <c:pt idx="1">
                  <c:v>234.74450000000002</c:v>
                </c:pt>
                <c:pt idx="2">
                  <c:v>234.53900000000002</c:v>
                </c:pt>
                <c:pt idx="3">
                  <c:v>234.33400000000003</c:v>
                </c:pt>
                <c:pt idx="4">
                  <c:v>234.12900000000002</c:v>
                </c:pt>
                <c:pt idx="5">
                  <c:v>233.92400000000001</c:v>
                </c:pt>
                <c:pt idx="6">
                  <c:v>234.12900000000002</c:v>
                </c:pt>
                <c:pt idx="7">
                  <c:v>233.92400000000001</c:v>
                </c:pt>
                <c:pt idx="8">
                  <c:v>233.71899999999999</c:v>
                </c:pt>
                <c:pt idx="9">
                  <c:v>233.309</c:v>
                </c:pt>
                <c:pt idx="10">
                  <c:v>233.10400000000001</c:v>
                </c:pt>
                <c:pt idx="11">
                  <c:v>233.10400000000001</c:v>
                </c:pt>
                <c:pt idx="12">
                  <c:v>233.10400000000001</c:v>
                </c:pt>
                <c:pt idx="13">
                  <c:v>232.6935</c:v>
                </c:pt>
                <c:pt idx="14">
                  <c:v>232.488</c:v>
                </c:pt>
                <c:pt idx="15">
                  <c:v>232.488</c:v>
                </c:pt>
                <c:pt idx="16">
                  <c:v>231.66800000000001</c:v>
                </c:pt>
                <c:pt idx="17">
                  <c:v>230.84800000000001</c:v>
                </c:pt>
                <c:pt idx="18">
                  <c:v>229.61700000000002</c:v>
                </c:pt>
                <c:pt idx="19">
                  <c:v>227.976</c:v>
                </c:pt>
                <c:pt idx="20">
                  <c:v>226.33500000000001</c:v>
                </c:pt>
                <c:pt idx="21">
                  <c:v>224.69400000000002</c:v>
                </c:pt>
                <c:pt idx="22">
                  <c:v>222.233</c:v>
                </c:pt>
                <c:pt idx="23">
                  <c:v>221.00200000000001</c:v>
                </c:pt>
                <c:pt idx="24">
                  <c:v>219.56700000000001</c:v>
                </c:pt>
                <c:pt idx="25">
                  <c:v>218.131</c:v>
                </c:pt>
                <c:pt idx="26">
                  <c:v>216.49</c:v>
                </c:pt>
                <c:pt idx="27">
                  <c:v>215.87500000000003</c:v>
                </c:pt>
                <c:pt idx="28">
                  <c:v>214.43899999999999</c:v>
                </c:pt>
                <c:pt idx="29">
                  <c:v>212.798</c:v>
                </c:pt>
                <c:pt idx="30">
                  <c:v>212.18300000000002</c:v>
                </c:pt>
                <c:pt idx="31">
                  <c:v>210.33700000000002</c:v>
                </c:pt>
                <c:pt idx="32">
                  <c:v>210.13200000000001</c:v>
                </c:pt>
                <c:pt idx="33">
                  <c:v>208.90099999999998</c:v>
                </c:pt>
                <c:pt idx="34">
                  <c:v>207.465</c:v>
                </c:pt>
                <c:pt idx="35">
                  <c:v>206.64500000000001</c:v>
                </c:pt>
                <c:pt idx="36">
                  <c:v>205.41400000000002</c:v>
                </c:pt>
                <c:pt idx="37">
                  <c:v>204.59399999999999</c:v>
                </c:pt>
                <c:pt idx="38">
                  <c:v>203.363</c:v>
                </c:pt>
                <c:pt idx="39">
                  <c:v>202.54300000000001</c:v>
                </c:pt>
                <c:pt idx="40">
                  <c:v>201.107</c:v>
                </c:pt>
                <c:pt idx="41">
                  <c:v>200.49200000000002</c:v>
                </c:pt>
                <c:pt idx="42">
                  <c:v>198.851</c:v>
                </c:pt>
                <c:pt idx="43">
                  <c:v>197.21</c:v>
                </c:pt>
                <c:pt idx="44">
                  <c:v>195.56900000000002</c:v>
                </c:pt>
                <c:pt idx="45">
                  <c:v>194.95400000000001</c:v>
                </c:pt>
                <c:pt idx="46">
                  <c:v>193.72299999999998</c:v>
                </c:pt>
                <c:pt idx="47">
                  <c:v>192.08250000000001</c:v>
                </c:pt>
                <c:pt idx="48">
                  <c:v>191.05700000000002</c:v>
                </c:pt>
                <c:pt idx="49">
                  <c:v>189.21099999999998</c:v>
                </c:pt>
                <c:pt idx="50">
                  <c:v>187.57000000000002</c:v>
                </c:pt>
                <c:pt idx="51">
                  <c:v>187.36500000000001</c:v>
                </c:pt>
                <c:pt idx="52">
                  <c:v>191.05700000000002</c:v>
                </c:pt>
                <c:pt idx="53">
                  <c:v>191.05700000000002</c:v>
                </c:pt>
                <c:pt idx="54">
                  <c:v>190.64700000000002</c:v>
                </c:pt>
                <c:pt idx="55">
                  <c:v>189.21099999999998</c:v>
                </c:pt>
                <c:pt idx="56">
                  <c:v>187.98</c:v>
                </c:pt>
                <c:pt idx="57">
                  <c:v>186.54500000000002</c:v>
                </c:pt>
                <c:pt idx="58">
                  <c:v>184.69899999999998</c:v>
                </c:pt>
                <c:pt idx="59">
                  <c:v>183.46799999999999</c:v>
                </c:pt>
                <c:pt idx="60">
                  <c:v>181.82700000000003</c:v>
                </c:pt>
                <c:pt idx="61">
                  <c:v>180.59650000000002</c:v>
                </c:pt>
                <c:pt idx="62">
                  <c:v>178.751</c:v>
                </c:pt>
                <c:pt idx="63">
                  <c:v>176.49450000000002</c:v>
                </c:pt>
                <c:pt idx="64">
                  <c:v>173.828</c:v>
                </c:pt>
                <c:pt idx="65">
                  <c:v>170.95699999999999</c:v>
                </c:pt>
                <c:pt idx="66">
                  <c:v>168.08500000000001</c:v>
                </c:pt>
                <c:pt idx="67">
                  <c:v>164.59799999999998</c:v>
                </c:pt>
                <c:pt idx="68">
                  <c:v>161.93200000000002</c:v>
                </c:pt>
                <c:pt idx="69">
                  <c:v>159.67600000000002</c:v>
                </c:pt>
                <c:pt idx="70">
                  <c:v>156.804</c:v>
                </c:pt>
                <c:pt idx="71">
                  <c:v>154.34299999999999</c:v>
                </c:pt>
                <c:pt idx="72">
                  <c:v>152.52500000000001</c:v>
                </c:pt>
                <c:pt idx="73">
                  <c:v>152.143</c:v>
                </c:pt>
                <c:pt idx="74">
                  <c:v>150.04</c:v>
                </c:pt>
                <c:pt idx="75">
                  <c:v>147.14500000000001</c:v>
                </c:pt>
                <c:pt idx="76">
                  <c:v>143.89500000000001</c:v>
                </c:pt>
                <c:pt idx="77">
                  <c:v>141.21900000000002</c:v>
                </c:pt>
                <c:pt idx="78">
                  <c:v>140.072</c:v>
                </c:pt>
                <c:pt idx="79">
                  <c:v>138.43550000000002</c:v>
                </c:pt>
                <c:pt idx="80">
                  <c:v>136.18700000000001</c:v>
                </c:pt>
                <c:pt idx="81">
                  <c:v>133.9385</c:v>
                </c:pt>
                <c:pt idx="82">
                  <c:v>132.17099999999999</c:v>
                </c:pt>
                <c:pt idx="83">
                  <c:v>130.244</c:v>
                </c:pt>
                <c:pt idx="84">
                  <c:v>128.15600000000001</c:v>
                </c:pt>
                <c:pt idx="85">
                  <c:v>126.06800000000001</c:v>
                </c:pt>
                <c:pt idx="86">
                  <c:v>123.268</c:v>
                </c:pt>
                <c:pt idx="87">
                  <c:v>121.178</c:v>
                </c:pt>
                <c:pt idx="88">
                  <c:v>119.83450000000002</c:v>
                </c:pt>
                <c:pt idx="89">
                  <c:v>118.04350000000002</c:v>
                </c:pt>
                <c:pt idx="90">
                  <c:v>116.55100000000002</c:v>
                </c:pt>
                <c:pt idx="91">
                  <c:v>115.208</c:v>
                </c:pt>
                <c:pt idx="92">
                  <c:v>113.56550000000001</c:v>
                </c:pt>
                <c:pt idx="93">
                  <c:v>112.22200000000001</c:v>
                </c:pt>
                <c:pt idx="94">
                  <c:v>111.02800000000001</c:v>
                </c:pt>
                <c:pt idx="95">
                  <c:v>109.834</c:v>
                </c:pt>
                <c:pt idx="96">
                  <c:v>107.744</c:v>
                </c:pt>
                <c:pt idx="97">
                  <c:v>105.50550000000001</c:v>
                </c:pt>
                <c:pt idx="98">
                  <c:v>104.16200000000001</c:v>
                </c:pt>
                <c:pt idx="99">
                  <c:v>102.5205</c:v>
                </c:pt>
                <c:pt idx="100">
                  <c:v>100.72900000000001</c:v>
                </c:pt>
                <c:pt idx="101">
                  <c:v>99.535000000000011</c:v>
                </c:pt>
                <c:pt idx="102">
                  <c:v>97.595000000000013</c:v>
                </c:pt>
                <c:pt idx="103">
                  <c:v>97.744</c:v>
                </c:pt>
                <c:pt idx="104">
                  <c:v>96.848500000000001</c:v>
                </c:pt>
                <c:pt idx="105">
                  <c:v>95.356000000000009</c:v>
                </c:pt>
                <c:pt idx="106">
                  <c:v>94.460000000000008</c:v>
                </c:pt>
                <c:pt idx="107">
                  <c:v>92.669000000000011</c:v>
                </c:pt>
                <c:pt idx="108">
                  <c:v>90.75</c:v>
                </c:pt>
                <c:pt idx="109">
                  <c:v>89.426500000000004</c:v>
                </c:pt>
                <c:pt idx="110">
                  <c:v>91.486000000000018</c:v>
                </c:pt>
                <c:pt idx="111">
                  <c:v>91.339000000000013</c:v>
                </c:pt>
                <c:pt idx="112">
                  <c:v>91.339000000000013</c:v>
                </c:pt>
                <c:pt idx="113">
                  <c:v>91.044000000000011</c:v>
                </c:pt>
                <c:pt idx="114">
                  <c:v>89.279000000000011</c:v>
                </c:pt>
                <c:pt idx="115">
                  <c:v>88.103000000000009</c:v>
                </c:pt>
                <c:pt idx="116">
                  <c:v>87.073000000000008</c:v>
                </c:pt>
                <c:pt idx="117">
                  <c:v>86.19</c:v>
                </c:pt>
                <c:pt idx="118">
                  <c:v>85.308000000000007</c:v>
                </c:pt>
                <c:pt idx="119">
                  <c:v>86.778999999999996</c:v>
                </c:pt>
                <c:pt idx="120">
                  <c:v>84.572000000000003</c:v>
                </c:pt>
                <c:pt idx="121">
                  <c:v>84.131</c:v>
                </c:pt>
                <c:pt idx="122">
                  <c:v>83.542500000000018</c:v>
                </c:pt>
                <c:pt idx="123">
                  <c:v>82.071500000000015</c:v>
                </c:pt>
                <c:pt idx="124">
                  <c:v>81.63000000000001</c:v>
                </c:pt>
                <c:pt idx="125">
                  <c:v>80.453000000000003</c:v>
                </c:pt>
                <c:pt idx="126">
                  <c:v>79.129500000000007</c:v>
                </c:pt>
                <c:pt idx="127">
                  <c:v>79.277000000000001</c:v>
                </c:pt>
                <c:pt idx="128">
                  <c:v>81.483000000000004</c:v>
                </c:pt>
                <c:pt idx="129">
                  <c:v>81.483000000000004</c:v>
                </c:pt>
                <c:pt idx="130">
                  <c:v>81.336000000000013</c:v>
                </c:pt>
                <c:pt idx="131">
                  <c:v>81.483000000000004</c:v>
                </c:pt>
                <c:pt idx="132">
                  <c:v>81.483000000000004</c:v>
                </c:pt>
                <c:pt idx="133">
                  <c:v>85.161000000000001</c:v>
                </c:pt>
                <c:pt idx="134">
                  <c:v>94.161500000000004</c:v>
                </c:pt>
                <c:pt idx="135">
                  <c:v>97.147000000000006</c:v>
                </c:pt>
                <c:pt idx="136">
                  <c:v>99.535000000000011</c:v>
                </c:pt>
                <c:pt idx="137">
                  <c:v>100.72900000000001</c:v>
                </c:pt>
                <c:pt idx="138">
                  <c:v>100.72900000000001</c:v>
                </c:pt>
                <c:pt idx="139">
                  <c:v>100.28100000000001</c:v>
                </c:pt>
                <c:pt idx="140">
                  <c:v>100.28100000000001</c:v>
                </c:pt>
                <c:pt idx="141">
                  <c:v>102.819</c:v>
                </c:pt>
                <c:pt idx="142">
                  <c:v>107.14700000000001</c:v>
                </c:pt>
                <c:pt idx="143">
                  <c:v>108.49100000000001</c:v>
                </c:pt>
                <c:pt idx="144">
                  <c:v>110.73</c:v>
                </c:pt>
                <c:pt idx="145">
                  <c:v>112.22200000000001</c:v>
                </c:pt>
                <c:pt idx="146">
                  <c:v>114.16249999999999</c:v>
                </c:pt>
                <c:pt idx="147">
                  <c:v>115.65549999999999</c:v>
                </c:pt>
                <c:pt idx="148">
                  <c:v>119.98400000000001</c:v>
                </c:pt>
                <c:pt idx="149">
                  <c:v>121.92449999999999</c:v>
                </c:pt>
                <c:pt idx="150">
                  <c:v>122.5215</c:v>
                </c:pt>
                <c:pt idx="151">
                  <c:v>122.22300000000001</c:v>
                </c:pt>
                <c:pt idx="152">
                  <c:v>121.477</c:v>
                </c:pt>
                <c:pt idx="153">
                  <c:v>121.32750000000001</c:v>
                </c:pt>
                <c:pt idx="154">
                  <c:v>124.46200000000002</c:v>
                </c:pt>
                <c:pt idx="155">
                  <c:v>131.36850000000001</c:v>
                </c:pt>
                <c:pt idx="156">
                  <c:v>135.5445</c:v>
                </c:pt>
                <c:pt idx="157">
                  <c:v>140.072</c:v>
                </c:pt>
                <c:pt idx="158">
                  <c:v>145.80700000000002</c:v>
                </c:pt>
                <c:pt idx="159">
                  <c:v>148.86500000000001</c:v>
                </c:pt>
                <c:pt idx="160">
                  <c:v>150.99600000000001</c:v>
                </c:pt>
                <c:pt idx="161">
                  <c:v>152.52500000000001</c:v>
                </c:pt>
                <c:pt idx="162">
                  <c:v>163.983</c:v>
                </c:pt>
                <c:pt idx="163">
                  <c:v>176.905</c:v>
                </c:pt>
                <c:pt idx="164">
                  <c:v>180.80199999999999</c:v>
                </c:pt>
                <c:pt idx="165">
                  <c:v>182.44300000000001</c:v>
                </c:pt>
                <c:pt idx="166">
                  <c:v>182.23750000000001</c:v>
                </c:pt>
                <c:pt idx="167">
                  <c:v>182.23750000000001</c:v>
                </c:pt>
                <c:pt idx="168">
                  <c:v>182.648</c:v>
                </c:pt>
                <c:pt idx="169">
                  <c:v>183.26300000000001</c:v>
                </c:pt>
                <c:pt idx="170">
                  <c:v>182.85300000000001</c:v>
                </c:pt>
                <c:pt idx="171">
                  <c:v>181.417</c:v>
                </c:pt>
                <c:pt idx="172">
                  <c:v>180.59650000000002</c:v>
                </c:pt>
                <c:pt idx="173">
                  <c:v>180.59650000000002</c:v>
                </c:pt>
                <c:pt idx="174">
                  <c:v>180.18600000000001</c:v>
                </c:pt>
                <c:pt idx="175">
                  <c:v>179.571</c:v>
                </c:pt>
                <c:pt idx="176">
                  <c:v>178.95599999999999</c:v>
                </c:pt>
                <c:pt idx="177">
                  <c:v>178.13500000000002</c:v>
                </c:pt>
                <c:pt idx="178">
                  <c:v>177.52</c:v>
                </c:pt>
                <c:pt idx="179">
                  <c:v>177.52</c:v>
                </c:pt>
                <c:pt idx="180">
                  <c:v>184.2885</c:v>
                </c:pt>
                <c:pt idx="181">
                  <c:v>184.904</c:v>
                </c:pt>
                <c:pt idx="182">
                  <c:v>184.2885</c:v>
                </c:pt>
                <c:pt idx="183">
                  <c:v>184.2885</c:v>
                </c:pt>
                <c:pt idx="184">
                  <c:v>184.494</c:v>
                </c:pt>
                <c:pt idx="185">
                  <c:v>189.82599999999999</c:v>
                </c:pt>
                <c:pt idx="186">
                  <c:v>190.44200000000001</c:v>
                </c:pt>
                <c:pt idx="187">
                  <c:v>189.82599999999999</c:v>
                </c:pt>
                <c:pt idx="188">
                  <c:v>189.21099999999998</c:v>
                </c:pt>
                <c:pt idx="189">
                  <c:v>187.77500000000001</c:v>
                </c:pt>
                <c:pt idx="190">
                  <c:v>186.54500000000002</c:v>
                </c:pt>
                <c:pt idx="191">
                  <c:v>187.16</c:v>
                </c:pt>
                <c:pt idx="192">
                  <c:v>187.16</c:v>
                </c:pt>
                <c:pt idx="193">
                  <c:v>185.3717</c:v>
                </c:pt>
                <c:pt idx="194">
                  <c:v>185.10900000000001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0C-4786-BAB0-588690C1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648512"/>
        <c:axId val="129650048"/>
      </c:lineChart>
      <c:dateAx>
        <c:axId val="129648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9650048"/>
        <c:crosses val="autoZero"/>
        <c:auto val="1"/>
        <c:lblOffset val="100"/>
        <c:baseTimeUnit val="days"/>
      </c:dateAx>
      <c:valAx>
        <c:axId val="129650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GB" b="0"/>
                  <a:t>Available Reservoir Storage (GWh)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648512"/>
        <c:crosses val="autoZero"/>
        <c:crossBetween val="between"/>
        <c:majorUnit val="70"/>
        <c:minorUnit val="35"/>
      </c:valAx>
      <c:valAx>
        <c:axId val="129664512"/>
        <c:scaling>
          <c:orientation val="minMax"/>
        </c:scaling>
        <c:delete val="0"/>
        <c:axPos val="r"/>
        <c:min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GB" b="0"/>
                  <a:t>Daily Generation (MWh)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9666432"/>
        <c:crosses val="max"/>
        <c:crossBetween val="between"/>
        <c:majorUnit val="500"/>
        <c:minorUnit val="250"/>
      </c:valAx>
      <c:catAx>
        <c:axId val="129666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29664512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b="0">
                <a:latin typeface="Arial Narrow" pitchFamily="34" charset="0"/>
              </a:defRPr>
            </a:pPr>
            <a:r>
              <a:rPr lang="en-GB" b="0">
                <a:latin typeface="Arial Narrow" pitchFamily="34" charset="0"/>
              </a:rPr>
              <a:t>Laxapana Complex Reservoir</a:t>
            </a:r>
            <a:r>
              <a:rPr lang="en-GB" b="0" baseline="0">
                <a:latin typeface="Arial Narrow" pitchFamily="34" charset="0"/>
              </a:rPr>
              <a:t> Storage &amp; Energy Production</a:t>
            </a:r>
            <a:endParaRPr lang="en-GB" b="0">
              <a:latin typeface="Arial Narrow" pitchFamily="34" charset="0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LC Energy Production</c:v>
          </c:tx>
          <c:spPr>
            <a:solidFill>
              <a:schemeClr val="tx2"/>
            </a:solidFill>
            <a:ln w="12700">
              <a:solidFill>
                <a:schemeClr val="tx2"/>
              </a:solidFill>
            </a:ln>
          </c:spPr>
          <c:invertIfNegative val="0"/>
          <c:cat>
            <c:numRef>
              <c:f>[0]!DateRange</c:f>
              <c:numCache>
                <c:formatCode>m/d/yyyy</c:formatCode>
                <c:ptCount val="384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  <c:pt idx="2828">
                  <c:v>45198</c:v>
                </c:pt>
                <c:pt idx="2829">
                  <c:v>45199</c:v>
                </c:pt>
                <c:pt idx="2830">
                  <c:v>45200</c:v>
                </c:pt>
                <c:pt idx="2831">
                  <c:v>45201</c:v>
                </c:pt>
                <c:pt idx="2832">
                  <c:v>45202</c:v>
                </c:pt>
                <c:pt idx="2833">
                  <c:v>45203</c:v>
                </c:pt>
                <c:pt idx="2834">
                  <c:v>45204</c:v>
                </c:pt>
                <c:pt idx="2835">
                  <c:v>45205</c:v>
                </c:pt>
                <c:pt idx="2836">
                  <c:v>45206</c:v>
                </c:pt>
                <c:pt idx="2837">
                  <c:v>45207</c:v>
                </c:pt>
                <c:pt idx="2838">
                  <c:v>45208</c:v>
                </c:pt>
                <c:pt idx="2839">
                  <c:v>45209</c:v>
                </c:pt>
                <c:pt idx="2840">
                  <c:v>45210</c:v>
                </c:pt>
                <c:pt idx="2841">
                  <c:v>45211</c:v>
                </c:pt>
                <c:pt idx="2842">
                  <c:v>45212</c:v>
                </c:pt>
                <c:pt idx="2843">
                  <c:v>45213</c:v>
                </c:pt>
                <c:pt idx="2844">
                  <c:v>45214</c:v>
                </c:pt>
                <c:pt idx="2845">
                  <c:v>45215</c:v>
                </c:pt>
                <c:pt idx="2846">
                  <c:v>45216</c:v>
                </c:pt>
                <c:pt idx="2847">
                  <c:v>45217</c:v>
                </c:pt>
                <c:pt idx="2848">
                  <c:v>45218</c:v>
                </c:pt>
                <c:pt idx="2849">
                  <c:v>45219</c:v>
                </c:pt>
                <c:pt idx="2850">
                  <c:v>45220</c:v>
                </c:pt>
                <c:pt idx="2851">
                  <c:v>45221</c:v>
                </c:pt>
                <c:pt idx="2852">
                  <c:v>45222</c:v>
                </c:pt>
                <c:pt idx="2853">
                  <c:v>45223</c:v>
                </c:pt>
                <c:pt idx="2854">
                  <c:v>45224</c:v>
                </c:pt>
                <c:pt idx="2855">
                  <c:v>45225</c:v>
                </c:pt>
                <c:pt idx="2856">
                  <c:v>45226</c:v>
                </c:pt>
                <c:pt idx="2857">
                  <c:v>45227</c:v>
                </c:pt>
                <c:pt idx="2858">
                  <c:v>45228</c:v>
                </c:pt>
                <c:pt idx="2859">
                  <c:v>45229</c:v>
                </c:pt>
                <c:pt idx="2860">
                  <c:v>45230</c:v>
                </c:pt>
                <c:pt idx="2861">
                  <c:v>45231</c:v>
                </c:pt>
                <c:pt idx="2862">
                  <c:v>45232</c:v>
                </c:pt>
                <c:pt idx="2863">
                  <c:v>45233</c:v>
                </c:pt>
                <c:pt idx="2864">
                  <c:v>45234</c:v>
                </c:pt>
                <c:pt idx="2865">
                  <c:v>45235</c:v>
                </c:pt>
                <c:pt idx="2866">
                  <c:v>45236</c:v>
                </c:pt>
                <c:pt idx="2867">
                  <c:v>45237</c:v>
                </c:pt>
                <c:pt idx="2868">
                  <c:v>45238</c:v>
                </c:pt>
                <c:pt idx="2869">
                  <c:v>45239</c:v>
                </c:pt>
                <c:pt idx="2870">
                  <c:v>45240</c:v>
                </c:pt>
                <c:pt idx="2871">
                  <c:v>45241</c:v>
                </c:pt>
                <c:pt idx="2872">
                  <c:v>45242</c:v>
                </c:pt>
                <c:pt idx="2873">
                  <c:v>45243</c:v>
                </c:pt>
                <c:pt idx="2874">
                  <c:v>45244</c:v>
                </c:pt>
                <c:pt idx="2875">
                  <c:v>45245</c:v>
                </c:pt>
                <c:pt idx="2876">
                  <c:v>45246</c:v>
                </c:pt>
                <c:pt idx="2877">
                  <c:v>45247</c:v>
                </c:pt>
                <c:pt idx="2878">
                  <c:v>45248</c:v>
                </c:pt>
                <c:pt idx="2879">
                  <c:v>45249</c:v>
                </c:pt>
                <c:pt idx="2880">
                  <c:v>45250</c:v>
                </c:pt>
                <c:pt idx="2881">
                  <c:v>45251</c:v>
                </c:pt>
                <c:pt idx="2882">
                  <c:v>45252</c:v>
                </c:pt>
                <c:pt idx="2883">
                  <c:v>45253</c:v>
                </c:pt>
                <c:pt idx="2884">
                  <c:v>45254</c:v>
                </c:pt>
                <c:pt idx="2885">
                  <c:v>45255</c:v>
                </c:pt>
                <c:pt idx="2886">
                  <c:v>45256</c:v>
                </c:pt>
                <c:pt idx="2887">
                  <c:v>45257</c:v>
                </c:pt>
                <c:pt idx="2888">
                  <c:v>45258</c:v>
                </c:pt>
                <c:pt idx="2889">
                  <c:v>45259</c:v>
                </c:pt>
                <c:pt idx="2890">
                  <c:v>45260</c:v>
                </c:pt>
                <c:pt idx="2891">
                  <c:v>45261</c:v>
                </c:pt>
                <c:pt idx="2892">
                  <c:v>45262</c:v>
                </c:pt>
                <c:pt idx="2893">
                  <c:v>45263</c:v>
                </c:pt>
                <c:pt idx="2894">
                  <c:v>45264</c:v>
                </c:pt>
                <c:pt idx="2895">
                  <c:v>45265</c:v>
                </c:pt>
                <c:pt idx="2896">
                  <c:v>45266</c:v>
                </c:pt>
                <c:pt idx="2897">
                  <c:v>45267</c:v>
                </c:pt>
                <c:pt idx="2898">
                  <c:v>45268</c:v>
                </c:pt>
                <c:pt idx="2899">
                  <c:v>45269</c:v>
                </c:pt>
                <c:pt idx="2900">
                  <c:v>45270</c:v>
                </c:pt>
                <c:pt idx="2901">
                  <c:v>45271</c:v>
                </c:pt>
                <c:pt idx="2902">
                  <c:v>45272</c:v>
                </c:pt>
                <c:pt idx="2903">
                  <c:v>45273</c:v>
                </c:pt>
                <c:pt idx="2904">
                  <c:v>45274</c:v>
                </c:pt>
                <c:pt idx="2905">
                  <c:v>45275</c:v>
                </c:pt>
                <c:pt idx="2906">
                  <c:v>45276</c:v>
                </c:pt>
                <c:pt idx="2907">
                  <c:v>45277</c:v>
                </c:pt>
                <c:pt idx="2908">
                  <c:v>45278</c:v>
                </c:pt>
                <c:pt idx="2909">
                  <c:v>45279</c:v>
                </c:pt>
                <c:pt idx="2910">
                  <c:v>45280</c:v>
                </c:pt>
                <c:pt idx="2911">
                  <c:v>45281</c:v>
                </c:pt>
                <c:pt idx="2912">
                  <c:v>45282</c:v>
                </c:pt>
                <c:pt idx="2913">
                  <c:v>45283</c:v>
                </c:pt>
                <c:pt idx="2914">
                  <c:v>45284</c:v>
                </c:pt>
                <c:pt idx="2915">
                  <c:v>45285</c:v>
                </c:pt>
                <c:pt idx="2916">
                  <c:v>45286</c:v>
                </c:pt>
                <c:pt idx="2917">
                  <c:v>45287</c:v>
                </c:pt>
                <c:pt idx="2918">
                  <c:v>45288</c:v>
                </c:pt>
                <c:pt idx="2919">
                  <c:v>45289</c:v>
                </c:pt>
                <c:pt idx="2920">
                  <c:v>45290</c:v>
                </c:pt>
                <c:pt idx="2921">
                  <c:v>45291</c:v>
                </c:pt>
                <c:pt idx="2922">
                  <c:v>45292</c:v>
                </c:pt>
                <c:pt idx="2923">
                  <c:v>45293</c:v>
                </c:pt>
                <c:pt idx="2924">
                  <c:v>45294</c:v>
                </c:pt>
                <c:pt idx="2925">
                  <c:v>45295</c:v>
                </c:pt>
                <c:pt idx="2926">
                  <c:v>45296</c:v>
                </c:pt>
                <c:pt idx="2927">
                  <c:v>45297</c:v>
                </c:pt>
                <c:pt idx="2928">
                  <c:v>45298</c:v>
                </c:pt>
                <c:pt idx="2929">
                  <c:v>45299</c:v>
                </c:pt>
                <c:pt idx="2930">
                  <c:v>45300</c:v>
                </c:pt>
                <c:pt idx="2931">
                  <c:v>45301</c:v>
                </c:pt>
                <c:pt idx="2932">
                  <c:v>45302</c:v>
                </c:pt>
                <c:pt idx="2933">
                  <c:v>45303</c:v>
                </c:pt>
                <c:pt idx="2934">
                  <c:v>45304</c:v>
                </c:pt>
                <c:pt idx="2935">
                  <c:v>45305</c:v>
                </c:pt>
                <c:pt idx="2936">
                  <c:v>45306</c:v>
                </c:pt>
                <c:pt idx="2937">
                  <c:v>45307</c:v>
                </c:pt>
                <c:pt idx="2938">
                  <c:v>45308</c:v>
                </c:pt>
                <c:pt idx="2939">
                  <c:v>45309</c:v>
                </c:pt>
                <c:pt idx="2940">
                  <c:v>45310</c:v>
                </c:pt>
                <c:pt idx="2941">
                  <c:v>45311</c:v>
                </c:pt>
                <c:pt idx="2942">
                  <c:v>45312</c:v>
                </c:pt>
                <c:pt idx="2943">
                  <c:v>45313</c:v>
                </c:pt>
                <c:pt idx="2944">
                  <c:v>45314</c:v>
                </c:pt>
                <c:pt idx="2945">
                  <c:v>45315</c:v>
                </c:pt>
                <c:pt idx="2946">
                  <c:v>45316</c:v>
                </c:pt>
                <c:pt idx="2947">
                  <c:v>45317</c:v>
                </c:pt>
                <c:pt idx="2948">
                  <c:v>45318</c:v>
                </c:pt>
                <c:pt idx="2949">
                  <c:v>45319</c:v>
                </c:pt>
                <c:pt idx="2950">
                  <c:v>45320</c:v>
                </c:pt>
                <c:pt idx="2951">
                  <c:v>45321</c:v>
                </c:pt>
                <c:pt idx="2952">
                  <c:v>45322</c:v>
                </c:pt>
                <c:pt idx="2953">
                  <c:v>45323</c:v>
                </c:pt>
                <c:pt idx="2954">
                  <c:v>45324</c:v>
                </c:pt>
                <c:pt idx="2955">
                  <c:v>45325</c:v>
                </c:pt>
                <c:pt idx="2956">
                  <c:v>45326</c:v>
                </c:pt>
                <c:pt idx="2957">
                  <c:v>45327</c:v>
                </c:pt>
                <c:pt idx="2958">
                  <c:v>45328</c:v>
                </c:pt>
                <c:pt idx="2959">
                  <c:v>45329</c:v>
                </c:pt>
                <c:pt idx="2960">
                  <c:v>45330</c:v>
                </c:pt>
                <c:pt idx="2961">
                  <c:v>45331</c:v>
                </c:pt>
                <c:pt idx="2962">
                  <c:v>45332</c:v>
                </c:pt>
                <c:pt idx="2963">
                  <c:v>45333</c:v>
                </c:pt>
                <c:pt idx="2964">
                  <c:v>45334</c:v>
                </c:pt>
                <c:pt idx="2965">
                  <c:v>45335</c:v>
                </c:pt>
                <c:pt idx="2966">
                  <c:v>45336</c:v>
                </c:pt>
                <c:pt idx="2967">
                  <c:v>45337</c:v>
                </c:pt>
                <c:pt idx="2968">
                  <c:v>45338</c:v>
                </c:pt>
                <c:pt idx="2969">
                  <c:v>45339</c:v>
                </c:pt>
                <c:pt idx="2970">
                  <c:v>45340</c:v>
                </c:pt>
                <c:pt idx="2971">
                  <c:v>45341</c:v>
                </c:pt>
                <c:pt idx="2972">
                  <c:v>45342</c:v>
                </c:pt>
                <c:pt idx="2973">
                  <c:v>45343</c:v>
                </c:pt>
                <c:pt idx="2974">
                  <c:v>45344</c:v>
                </c:pt>
                <c:pt idx="2975">
                  <c:v>45345</c:v>
                </c:pt>
                <c:pt idx="2976">
                  <c:v>45346</c:v>
                </c:pt>
                <c:pt idx="2977">
                  <c:v>45347</c:v>
                </c:pt>
                <c:pt idx="2978">
                  <c:v>45348</c:v>
                </c:pt>
                <c:pt idx="2979">
                  <c:v>45349</c:v>
                </c:pt>
                <c:pt idx="2980">
                  <c:v>45350</c:v>
                </c:pt>
                <c:pt idx="2981">
                  <c:v>45351</c:v>
                </c:pt>
                <c:pt idx="2982">
                  <c:v>45352</c:v>
                </c:pt>
                <c:pt idx="2983">
                  <c:v>45353</c:v>
                </c:pt>
                <c:pt idx="2984">
                  <c:v>45354</c:v>
                </c:pt>
                <c:pt idx="2985">
                  <c:v>45355</c:v>
                </c:pt>
                <c:pt idx="2986">
                  <c:v>45356</c:v>
                </c:pt>
                <c:pt idx="2987">
                  <c:v>45357</c:v>
                </c:pt>
                <c:pt idx="2988">
                  <c:v>45358</c:v>
                </c:pt>
                <c:pt idx="2989">
                  <c:v>45359</c:v>
                </c:pt>
                <c:pt idx="2990">
                  <c:v>45360</c:v>
                </c:pt>
                <c:pt idx="2991">
                  <c:v>45361</c:v>
                </c:pt>
                <c:pt idx="2992">
                  <c:v>45362</c:v>
                </c:pt>
                <c:pt idx="2993">
                  <c:v>45363</c:v>
                </c:pt>
                <c:pt idx="2994">
                  <c:v>45364</c:v>
                </c:pt>
                <c:pt idx="2995">
                  <c:v>45365</c:v>
                </c:pt>
                <c:pt idx="2996">
                  <c:v>45366</c:v>
                </c:pt>
                <c:pt idx="2997">
                  <c:v>45367</c:v>
                </c:pt>
                <c:pt idx="2998">
                  <c:v>45368</c:v>
                </c:pt>
                <c:pt idx="2999">
                  <c:v>45369</c:v>
                </c:pt>
                <c:pt idx="3000">
                  <c:v>45370</c:v>
                </c:pt>
                <c:pt idx="3001">
                  <c:v>45371</c:v>
                </c:pt>
                <c:pt idx="3002">
                  <c:v>45372</c:v>
                </c:pt>
                <c:pt idx="3003">
                  <c:v>45373</c:v>
                </c:pt>
                <c:pt idx="3004">
                  <c:v>45374</c:v>
                </c:pt>
                <c:pt idx="3005">
                  <c:v>45375</c:v>
                </c:pt>
                <c:pt idx="3006">
                  <c:v>45376</c:v>
                </c:pt>
                <c:pt idx="3007">
                  <c:v>45377</c:v>
                </c:pt>
                <c:pt idx="3008">
                  <c:v>45378</c:v>
                </c:pt>
                <c:pt idx="3009">
                  <c:v>45379</c:v>
                </c:pt>
                <c:pt idx="3010">
                  <c:v>45380</c:v>
                </c:pt>
                <c:pt idx="3011">
                  <c:v>45381</c:v>
                </c:pt>
                <c:pt idx="3012">
                  <c:v>45382</c:v>
                </c:pt>
                <c:pt idx="3013">
                  <c:v>45383</c:v>
                </c:pt>
                <c:pt idx="3014">
                  <c:v>45384</c:v>
                </c:pt>
                <c:pt idx="3015">
                  <c:v>45385</c:v>
                </c:pt>
                <c:pt idx="3016">
                  <c:v>45386</c:v>
                </c:pt>
                <c:pt idx="3017">
                  <c:v>45387</c:v>
                </c:pt>
                <c:pt idx="3018">
                  <c:v>45388</c:v>
                </c:pt>
                <c:pt idx="3019">
                  <c:v>45389</c:v>
                </c:pt>
                <c:pt idx="3020">
                  <c:v>45390</c:v>
                </c:pt>
                <c:pt idx="3021">
                  <c:v>45391</c:v>
                </c:pt>
                <c:pt idx="3022">
                  <c:v>45392</c:v>
                </c:pt>
                <c:pt idx="3023">
                  <c:v>45393</c:v>
                </c:pt>
                <c:pt idx="3024">
                  <c:v>45394</c:v>
                </c:pt>
                <c:pt idx="3025">
                  <c:v>45395</c:v>
                </c:pt>
                <c:pt idx="3026">
                  <c:v>45396</c:v>
                </c:pt>
                <c:pt idx="3027">
                  <c:v>45397</c:v>
                </c:pt>
                <c:pt idx="3028">
                  <c:v>45398</c:v>
                </c:pt>
                <c:pt idx="3029">
                  <c:v>45399</c:v>
                </c:pt>
                <c:pt idx="3030">
                  <c:v>45400</c:v>
                </c:pt>
                <c:pt idx="3031">
                  <c:v>45401</c:v>
                </c:pt>
                <c:pt idx="3032">
                  <c:v>45402</c:v>
                </c:pt>
                <c:pt idx="3033">
                  <c:v>45403</c:v>
                </c:pt>
                <c:pt idx="3034">
                  <c:v>45404</c:v>
                </c:pt>
                <c:pt idx="3035">
                  <c:v>45405</c:v>
                </c:pt>
                <c:pt idx="3036">
                  <c:v>45406</c:v>
                </c:pt>
                <c:pt idx="3037">
                  <c:v>45407</c:v>
                </c:pt>
                <c:pt idx="3038">
                  <c:v>45408</c:v>
                </c:pt>
                <c:pt idx="3039">
                  <c:v>45409</c:v>
                </c:pt>
                <c:pt idx="3040">
                  <c:v>45410</c:v>
                </c:pt>
                <c:pt idx="3041">
                  <c:v>45411</c:v>
                </c:pt>
                <c:pt idx="3042">
                  <c:v>45412</c:v>
                </c:pt>
                <c:pt idx="3043">
                  <c:v>45413</c:v>
                </c:pt>
                <c:pt idx="3044">
                  <c:v>45414</c:v>
                </c:pt>
                <c:pt idx="3045">
                  <c:v>45415</c:v>
                </c:pt>
                <c:pt idx="3046">
                  <c:v>45416</c:v>
                </c:pt>
                <c:pt idx="3047">
                  <c:v>45417</c:v>
                </c:pt>
                <c:pt idx="3048">
                  <c:v>45418</c:v>
                </c:pt>
                <c:pt idx="3049">
                  <c:v>45419</c:v>
                </c:pt>
                <c:pt idx="3050">
                  <c:v>45420</c:v>
                </c:pt>
                <c:pt idx="3051">
                  <c:v>45421</c:v>
                </c:pt>
                <c:pt idx="3052">
                  <c:v>45422</c:v>
                </c:pt>
                <c:pt idx="3053">
                  <c:v>45423</c:v>
                </c:pt>
                <c:pt idx="3054">
                  <c:v>45424</c:v>
                </c:pt>
                <c:pt idx="3055">
                  <c:v>45425</c:v>
                </c:pt>
                <c:pt idx="3056">
                  <c:v>45426</c:v>
                </c:pt>
                <c:pt idx="3057">
                  <c:v>45427</c:v>
                </c:pt>
                <c:pt idx="3058">
                  <c:v>45428</c:v>
                </c:pt>
                <c:pt idx="3059">
                  <c:v>45429</c:v>
                </c:pt>
                <c:pt idx="3060">
                  <c:v>45430</c:v>
                </c:pt>
                <c:pt idx="3061">
                  <c:v>45431</c:v>
                </c:pt>
                <c:pt idx="3062">
                  <c:v>45432</c:v>
                </c:pt>
                <c:pt idx="3063">
                  <c:v>45433</c:v>
                </c:pt>
                <c:pt idx="3064">
                  <c:v>45434</c:v>
                </c:pt>
                <c:pt idx="3065">
                  <c:v>45435</c:v>
                </c:pt>
                <c:pt idx="3066">
                  <c:v>45436</c:v>
                </c:pt>
                <c:pt idx="3067">
                  <c:v>45437</c:v>
                </c:pt>
                <c:pt idx="3068">
                  <c:v>45438</c:v>
                </c:pt>
                <c:pt idx="3069">
                  <c:v>45439</c:v>
                </c:pt>
                <c:pt idx="3070">
                  <c:v>45440</c:v>
                </c:pt>
                <c:pt idx="3071">
                  <c:v>45441</c:v>
                </c:pt>
                <c:pt idx="3072">
                  <c:v>45442</c:v>
                </c:pt>
                <c:pt idx="3073">
                  <c:v>45443</c:v>
                </c:pt>
                <c:pt idx="3074">
                  <c:v>45444</c:v>
                </c:pt>
                <c:pt idx="3075">
                  <c:v>45445</c:v>
                </c:pt>
                <c:pt idx="3076">
                  <c:v>45446</c:v>
                </c:pt>
                <c:pt idx="3077">
                  <c:v>45447</c:v>
                </c:pt>
                <c:pt idx="3078">
                  <c:v>45448</c:v>
                </c:pt>
                <c:pt idx="3079">
                  <c:v>45449</c:v>
                </c:pt>
                <c:pt idx="3080">
                  <c:v>45450</c:v>
                </c:pt>
                <c:pt idx="3081">
                  <c:v>45451</c:v>
                </c:pt>
                <c:pt idx="3082">
                  <c:v>45452</c:v>
                </c:pt>
                <c:pt idx="3083">
                  <c:v>45453</c:v>
                </c:pt>
                <c:pt idx="3084">
                  <c:v>45454</c:v>
                </c:pt>
                <c:pt idx="3085">
                  <c:v>45455</c:v>
                </c:pt>
                <c:pt idx="3086">
                  <c:v>45456</c:v>
                </c:pt>
                <c:pt idx="3087">
                  <c:v>45457</c:v>
                </c:pt>
                <c:pt idx="3088">
                  <c:v>45458</c:v>
                </c:pt>
                <c:pt idx="3089">
                  <c:v>45459</c:v>
                </c:pt>
                <c:pt idx="3090">
                  <c:v>45460</c:v>
                </c:pt>
                <c:pt idx="3091">
                  <c:v>45461</c:v>
                </c:pt>
                <c:pt idx="3092">
                  <c:v>45462</c:v>
                </c:pt>
                <c:pt idx="3093">
                  <c:v>45463</c:v>
                </c:pt>
                <c:pt idx="3094">
                  <c:v>45464</c:v>
                </c:pt>
                <c:pt idx="3095">
                  <c:v>45465</c:v>
                </c:pt>
                <c:pt idx="3096">
                  <c:v>45466</c:v>
                </c:pt>
                <c:pt idx="3097">
                  <c:v>45467</c:v>
                </c:pt>
                <c:pt idx="3098">
                  <c:v>45468</c:v>
                </c:pt>
                <c:pt idx="3099">
                  <c:v>45469</c:v>
                </c:pt>
                <c:pt idx="3100">
                  <c:v>45470</c:v>
                </c:pt>
                <c:pt idx="3101">
                  <c:v>45471</c:v>
                </c:pt>
                <c:pt idx="3102">
                  <c:v>45472</c:v>
                </c:pt>
                <c:pt idx="3103">
                  <c:v>45473</c:v>
                </c:pt>
                <c:pt idx="3104">
                  <c:v>45474</c:v>
                </c:pt>
                <c:pt idx="3105">
                  <c:v>45475</c:v>
                </c:pt>
                <c:pt idx="3106">
                  <c:v>45476</c:v>
                </c:pt>
                <c:pt idx="3107">
                  <c:v>45477</c:v>
                </c:pt>
                <c:pt idx="3108">
                  <c:v>45478</c:v>
                </c:pt>
                <c:pt idx="3109">
                  <c:v>45479</c:v>
                </c:pt>
                <c:pt idx="3110">
                  <c:v>45480</c:v>
                </c:pt>
                <c:pt idx="3111">
                  <c:v>45481</c:v>
                </c:pt>
                <c:pt idx="3112">
                  <c:v>45482</c:v>
                </c:pt>
                <c:pt idx="3113">
                  <c:v>45483</c:v>
                </c:pt>
                <c:pt idx="3114">
                  <c:v>45484</c:v>
                </c:pt>
                <c:pt idx="3115">
                  <c:v>45485</c:v>
                </c:pt>
                <c:pt idx="3116">
                  <c:v>45486</c:v>
                </c:pt>
                <c:pt idx="3117">
                  <c:v>45487</c:v>
                </c:pt>
                <c:pt idx="3118">
                  <c:v>45488</c:v>
                </c:pt>
                <c:pt idx="3119">
                  <c:v>45489</c:v>
                </c:pt>
                <c:pt idx="3120">
                  <c:v>45490</c:v>
                </c:pt>
                <c:pt idx="3121">
                  <c:v>45491</c:v>
                </c:pt>
                <c:pt idx="3122">
                  <c:v>45492</c:v>
                </c:pt>
                <c:pt idx="3123">
                  <c:v>45493</c:v>
                </c:pt>
                <c:pt idx="3124">
                  <c:v>45494</c:v>
                </c:pt>
                <c:pt idx="3125">
                  <c:v>45495</c:v>
                </c:pt>
                <c:pt idx="3126">
                  <c:v>45496</c:v>
                </c:pt>
                <c:pt idx="3127">
                  <c:v>45497</c:v>
                </c:pt>
                <c:pt idx="3128">
                  <c:v>45498</c:v>
                </c:pt>
                <c:pt idx="3129">
                  <c:v>45499</c:v>
                </c:pt>
                <c:pt idx="3130">
                  <c:v>45500</c:v>
                </c:pt>
                <c:pt idx="3131">
                  <c:v>45501</c:v>
                </c:pt>
                <c:pt idx="3132">
                  <c:v>45502</c:v>
                </c:pt>
                <c:pt idx="3133">
                  <c:v>45503</c:v>
                </c:pt>
                <c:pt idx="3134">
                  <c:v>45504</c:v>
                </c:pt>
                <c:pt idx="3135">
                  <c:v>45505</c:v>
                </c:pt>
                <c:pt idx="3136">
                  <c:v>45506</c:v>
                </c:pt>
                <c:pt idx="3137">
                  <c:v>45507</c:v>
                </c:pt>
                <c:pt idx="3138">
                  <c:v>45508</c:v>
                </c:pt>
                <c:pt idx="3139">
                  <c:v>45509</c:v>
                </c:pt>
                <c:pt idx="3140">
                  <c:v>45510</c:v>
                </c:pt>
                <c:pt idx="3141">
                  <c:v>45511</c:v>
                </c:pt>
                <c:pt idx="3142">
                  <c:v>45512</c:v>
                </c:pt>
                <c:pt idx="3143">
                  <c:v>45513</c:v>
                </c:pt>
                <c:pt idx="3144">
                  <c:v>45514</c:v>
                </c:pt>
                <c:pt idx="3145">
                  <c:v>45515</c:v>
                </c:pt>
                <c:pt idx="3146">
                  <c:v>45516</c:v>
                </c:pt>
                <c:pt idx="3147">
                  <c:v>45517</c:v>
                </c:pt>
                <c:pt idx="3148">
                  <c:v>45518</c:v>
                </c:pt>
                <c:pt idx="3149">
                  <c:v>45519</c:v>
                </c:pt>
                <c:pt idx="3150">
                  <c:v>45520</c:v>
                </c:pt>
                <c:pt idx="3151">
                  <c:v>45521</c:v>
                </c:pt>
                <c:pt idx="3152">
                  <c:v>45522</c:v>
                </c:pt>
                <c:pt idx="3153">
                  <c:v>45523</c:v>
                </c:pt>
                <c:pt idx="3154">
                  <c:v>45524</c:v>
                </c:pt>
                <c:pt idx="3155">
                  <c:v>45525</c:v>
                </c:pt>
                <c:pt idx="3156">
                  <c:v>45526</c:v>
                </c:pt>
                <c:pt idx="3157">
                  <c:v>45527</c:v>
                </c:pt>
                <c:pt idx="3158">
                  <c:v>45528</c:v>
                </c:pt>
                <c:pt idx="3159">
                  <c:v>45529</c:v>
                </c:pt>
                <c:pt idx="3160">
                  <c:v>45530</c:v>
                </c:pt>
                <c:pt idx="3161">
                  <c:v>45531</c:v>
                </c:pt>
                <c:pt idx="3162">
                  <c:v>45532</c:v>
                </c:pt>
                <c:pt idx="3163">
                  <c:v>45533</c:v>
                </c:pt>
                <c:pt idx="3164">
                  <c:v>45534</c:v>
                </c:pt>
                <c:pt idx="3165">
                  <c:v>45535</c:v>
                </c:pt>
                <c:pt idx="3166">
                  <c:v>45536</c:v>
                </c:pt>
                <c:pt idx="3167">
                  <c:v>45537</c:v>
                </c:pt>
                <c:pt idx="3168">
                  <c:v>45538</c:v>
                </c:pt>
                <c:pt idx="3169">
                  <c:v>45539</c:v>
                </c:pt>
                <c:pt idx="3170">
                  <c:v>45540</c:v>
                </c:pt>
                <c:pt idx="3171">
                  <c:v>45541</c:v>
                </c:pt>
                <c:pt idx="3172">
                  <c:v>45542</c:v>
                </c:pt>
                <c:pt idx="3173">
                  <c:v>45543</c:v>
                </c:pt>
                <c:pt idx="3174">
                  <c:v>45544</c:v>
                </c:pt>
                <c:pt idx="3175">
                  <c:v>45545</c:v>
                </c:pt>
                <c:pt idx="3176">
                  <c:v>45546</c:v>
                </c:pt>
                <c:pt idx="3177">
                  <c:v>45547</c:v>
                </c:pt>
                <c:pt idx="3178">
                  <c:v>45548</c:v>
                </c:pt>
                <c:pt idx="3179">
                  <c:v>45549</c:v>
                </c:pt>
                <c:pt idx="3180">
                  <c:v>45550</c:v>
                </c:pt>
                <c:pt idx="3181">
                  <c:v>45551</c:v>
                </c:pt>
                <c:pt idx="3182">
                  <c:v>45552</c:v>
                </c:pt>
                <c:pt idx="3183">
                  <c:v>45553</c:v>
                </c:pt>
                <c:pt idx="3184">
                  <c:v>45554</c:v>
                </c:pt>
                <c:pt idx="3185">
                  <c:v>45555</c:v>
                </c:pt>
                <c:pt idx="3186">
                  <c:v>45556</c:v>
                </c:pt>
                <c:pt idx="3187">
                  <c:v>45557</c:v>
                </c:pt>
                <c:pt idx="3188">
                  <c:v>45558</c:v>
                </c:pt>
                <c:pt idx="3189">
                  <c:v>45559</c:v>
                </c:pt>
                <c:pt idx="3190">
                  <c:v>45560</c:v>
                </c:pt>
                <c:pt idx="3191">
                  <c:v>45561</c:v>
                </c:pt>
                <c:pt idx="3192">
                  <c:v>45562</c:v>
                </c:pt>
                <c:pt idx="3193">
                  <c:v>45563</c:v>
                </c:pt>
                <c:pt idx="3194">
                  <c:v>45564</c:v>
                </c:pt>
                <c:pt idx="3195">
                  <c:v>45565</c:v>
                </c:pt>
                <c:pt idx="3196">
                  <c:v>45566</c:v>
                </c:pt>
                <c:pt idx="3197">
                  <c:v>45567</c:v>
                </c:pt>
                <c:pt idx="3198">
                  <c:v>45568</c:v>
                </c:pt>
                <c:pt idx="3199">
                  <c:v>45569</c:v>
                </c:pt>
                <c:pt idx="3200">
                  <c:v>45570</c:v>
                </c:pt>
                <c:pt idx="3201">
                  <c:v>45571</c:v>
                </c:pt>
                <c:pt idx="3202">
                  <c:v>45572</c:v>
                </c:pt>
                <c:pt idx="3203">
                  <c:v>45573</c:v>
                </c:pt>
                <c:pt idx="3204">
                  <c:v>45574</c:v>
                </c:pt>
                <c:pt idx="3205">
                  <c:v>45575</c:v>
                </c:pt>
                <c:pt idx="3206">
                  <c:v>45576</c:v>
                </c:pt>
                <c:pt idx="3207">
                  <c:v>45577</c:v>
                </c:pt>
                <c:pt idx="3208">
                  <c:v>45578</c:v>
                </c:pt>
                <c:pt idx="3209">
                  <c:v>45579</c:v>
                </c:pt>
                <c:pt idx="3210">
                  <c:v>45580</c:v>
                </c:pt>
                <c:pt idx="3211">
                  <c:v>45581</c:v>
                </c:pt>
                <c:pt idx="3212">
                  <c:v>45582</c:v>
                </c:pt>
                <c:pt idx="3213">
                  <c:v>45583</c:v>
                </c:pt>
                <c:pt idx="3214">
                  <c:v>45584</c:v>
                </c:pt>
                <c:pt idx="3215">
                  <c:v>45585</c:v>
                </c:pt>
                <c:pt idx="3216">
                  <c:v>45586</c:v>
                </c:pt>
                <c:pt idx="3217">
                  <c:v>45587</c:v>
                </c:pt>
                <c:pt idx="3218">
                  <c:v>45588</c:v>
                </c:pt>
                <c:pt idx="3219">
                  <c:v>45589</c:v>
                </c:pt>
                <c:pt idx="3220">
                  <c:v>45590</c:v>
                </c:pt>
                <c:pt idx="3221">
                  <c:v>45591</c:v>
                </c:pt>
                <c:pt idx="3222">
                  <c:v>45592</c:v>
                </c:pt>
                <c:pt idx="3223">
                  <c:v>45593</c:v>
                </c:pt>
                <c:pt idx="3224">
                  <c:v>45594</c:v>
                </c:pt>
                <c:pt idx="3225">
                  <c:v>45595</c:v>
                </c:pt>
                <c:pt idx="3226">
                  <c:v>45596</c:v>
                </c:pt>
                <c:pt idx="3227">
                  <c:v>45597</c:v>
                </c:pt>
                <c:pt idx="3228">
                  <c:v>45598</c:v>
                </c:pt>
                <c:pt idx="3229">
                  <c:v>45599</c:v>
                </c:pt>
                <c:pt idx="3230">
                  <c:v>45600</c:v>
                </c:pt>
                <c:pt idx="3231">
                  <c:v>45601</c:v>
                </c:pt>
                <c:pt idx="3232">
                  <c:v>45602</c:v>
                </c:pt>
                <c:pt idx="3233">
                  <c:v>45603</c:v>
                </c:pt>
                <c:pt idx="3234">
                  <c:v>45604</c:v>
                </c:pt>
                <c:pt idx="3235">
                  <c:v>45605</c:v>
                </c:pt>
                <c:pt idx="3236">
                  <c:v>45606</c:v>
                </c:pt>
                <c:pt idx="3237">
                  <c:v>45607</c:v>
                </c:pt>
                <c:pt idx="3238">
                  <c:v>45608</c:v>
                </c:pt>
                <c:pt idx="3239">
                  <c:v>45609</c:v>
                </c:pt>
                <c:pt idx="3240">
                  <c:v>45610</c:v>
                </c:pt>
                <c:pt idx="3241">
                  <c:v>45611</c:v>
                </c:pt>
                <c:pt idx="3242">
                  <c:v>45612</c:v>
                </c:pt>
                <c:pt idx="3243">
                  <c:v>45613</c:v>
                </c:pt>
                <c:pt idx="3244">
                  <c:v>45614</c:v>
                </c:pt>
                <c:pt idx="3245">
                  <c:v>45615</c:v>
                </c:pt>
                <c:pt idx="3246">
                  <c:v>45616</c:v>
                </c:pt>
                <c:pt idx="3247">
                  <c:v>45617</c:v>
                </c:pt>
                <c:pt idx="3248">
                  <c:v>45618</c:v>
                </c:pt>
                <c:pt idx="3249">
                  <c:v>45619</c:v>
                </c:pt>
                <c:pt idx="3250">
                  <c:v>45620</c:v>
                </c:pt>
                <c:pt idx="3251">
                  <c:v>45621</c:v>
                </c:pt>
                <c:pt idx="3252">
                  <c:v>45622</c:v>
                </c:pt>
                <c:pt idx="3253">
                  <c:v>45623</c:v>
                </c:pt>
                <c:pt idx="3254">
                  <c:v>45624</c:v>
                </c:pt>
                <c:pt idx="3255">
                  <c:v>45625</c:v>
                </c:pt>
                <c:pt idx="3256">
                  <c:v>45626</c:v>
                </c:pt>
                <c:pt idx="3257">
                  <c:v>45627</c:v>
                </c:pt>
                <c:pt idx="3258">
                  <c:v>45628</c:v>
                </c:pt>
                <c:pt idx="3259">
                  <c:v>45629</c:v>
                </c:pt>
                <c:pt idx="3260">
                  <c:v>45630</c:v>
                </c:pt>
                <c:pt idx="3261">
                  <c:v>45631</c:v>
                </c:pt>
                <c:pt idx="3262">
                  <c:v>45632</c:v>
                </c:pt>
                <c:pt idx="3263">
                  <c:v>45633</c:v>
                </c:pt>
                <c:pt idx="3264">
                  <c:v>45634</c:v>
                </c:pt>
                <c:pt idx="3265">
                  <c:v>45635</c:v>
                </c:pt>
                <c:pt idx="3266">
                  <c:v>45636</c:v>
                </c:pt>
                <c:pt idx="3267">
                  <c:v>45637</c:v>
                </c:pt>
                <c:pt idx="3268">
                  <c:v>45638</c:v>
                </c:pt>
                <c:pt idx="3269">
                  <c:v>45639</c:v>
                </c:pt>
                <c:pt idx="3270">
                  <c:v>45640</c:v>
                </c:pt>
                <c:pt idx="3271">
                  <c:v>45641</c:v>
                </c:pt>
                <c:pt idx="3272">
                  <c:v>45642</c:v>
                </c:pt>
                <c:pt idx="3273">
                  <c:v>45643</c:v>
                </c:pt>
                <c:pt idx="3274">
                  <c:v>45644</c:v>
                </c:pt>
                <c:pt idx="3275">
                  <c:v>45645</c:v>
                </c:pt>
                <c:pt idx="3276">
                  <c:v>45646</c:v>
                </c:pt>
                <c:pt idx="3277">
                  <c:v>45647</c:v>
                </c:pt>
                <c:pt idx="3278">
                  <c:v>45648</c:v>
                </c:pt>
                <c:pt idx="3279">
                  <c:v>45649</c:v>
                </c:pt>
                <c:pt idx="3280">
                  <c:v>45650</c:v>
                </c:pt>
                <c:pt idx="3281">
                  <c:v>45651</c:v>
                </c:pt>
                <c:pt idx="3282">
                  <c:v>45652</c:v>
                </c:pt>
                <c:pt idx="3283">
                  <c:v>45653</c:v>
                </c:pt>
                <c:pt idx="3284">
                  <c:v>45654</c:v>
                </c:pt>
                <c:pt idx="3285">
                  <c:v>45655</c:v>
                </c:pt>
                <c:pt idx="3286">
                  <c:v>45656</c:v>
                </c:pt>
                <c:pt idx="3287">
                  <c:v>45657</c:v>
                </c:pt>
                <c:pt idx="3288">
                  <c:v>45658</c:v>
                </c:pt>
                <c:pt idx="3289">
                  <c:v>45659</c:v>
                </c:pt>
                <c:pt idx="3290">
                  <c:v>45660</c:v>
                </c:pt>
                <c:pt idx="3291">
                  <c:v>45661</c:v>
                </c:pt>
                <c:pt idx="3292">
                  <c:v>45662</c:v>
                </c:pt>
                <c:pt idx="3293">
                  <c:v>45663</c:v>
                </c:pt>
                <c:pt idx="3294">
                  <c:v>45664</c:v>
                </c:pt>
                <c:pt idx="3295">
                  <c:v>45665</c:v>
                </c:pt>
                <c:pt idx="3296">
                  <c:v>45666</c:v>
                </c:pt>
                <c:pt idx="3297">
                  <c:v>45667</c:v>
                </c:pt>
                <c:pt idx="3298">
                  <c:v>45668</c:v>
                </c:pt>
                <c:pt idx="3299">
                  <c:v>45669</c:v>
                </c:pt>
                <c:pt idx="3300">
                  <c:v>45670</c:v>
                </c:pt>
                <c:pt idx="3301">
                  <c:v>45671</c:v>
                </c:pt>
                <c:pt idx="3302">
                  <c:v>45672</c:v>
                </c:pt>
                <c:pt idx="3303">
                  <c:v>45673</c:v>
                </c:pt>
                <c:pt idx="3304">
                  <c:v>45674</c:v>
                </c:pt>
                <c:pt idx="3305">
                  <c:v>45675</c:v>
                </c:pt>
                <c:pt idx="3306">
                  <c:v>45676</c:v>
                </c:pt>
                <c:pt idx="3307">
                  <c:v>45677</c:v>
                </c:pt>
                <c:pt idx="3308">
                  <c:v>45678</c:v>
                </c:pt>
                <c:pt idx="3309">
                  <c:v>45679</c:v>
                </c:pt>
                <c:pt idx="3310">
                  <c:v>45680</c:v>
                </c:pt>
                <c:pt idx="3311">
                  <c:v>45681</c:v>
                </c:pt>
                <c:pt idx="3312">
                  <c:v>45682</c:v>
                </c:pt>
                <c:pt idx="3313">
                  <c:v>45683</c:v>
                </c:pt>
                <c:pt idx="3314">
                  <c:v>45684</c:v>
                </c:pt>
                <c:pt idx="3315">
                  <c:v>45685</c:v>
                </c:pt>
                <c:pt idx="3316">
                  <c:v>45686</c:v>
                </c:pt>
                <c:pt idx="3317">
                  <c:v>45687</c:v>
                </c:pt>
                <c:pt idx="3318">
                  <c:v>45688</c:v>
                </c:pt>
                <c:pt idx="3319">
                  <c:v>45689</c:v>
                </c:pt>
                <c:pt idx="3320">
                  <c:v>45690</c:v>
                </c:pt>
                <c:pt idx="3321">
                  <c:v>45691</c:v>
                </c:pt>
                <c:pt idx="3322">
                  <c:v>45692</c:v>
                </c:pt>
                <c:pt idx="3323">
                  <c:v>45693</c:v>
                </c:pt>
                <c:pt idx="3324">
                  <c:v>45694</c:v>
                </c:pt>
                <c:pt idx="3325">
                  <c:v>45695</c:v>
                </c:pt>
                <c:pt idx="3326">
                  <c:v>45696</c:v>
                </c:pt>
                <c:pt idx="3327">
                  <c:v>45697</c:v>
                </c:pt>
                <c:pt idx="3328">
                  <c:v>45698</c:v>
                </c:pt>
                <c:pt idx="3329">
                  <c:v>45699</c:v>
                </c:pt>
                <c:pt idx="3330">
                  <c:v>45700</c:v>
                </c:pt>
                <c:pt idx="3331">
                  <c:v>45701</c:v>
                </c:pt>
                <c:pt idx="3332">
                  <c:v>45702</c:v>
                </c:pt>
                <c:pt idx="3333">
                  <c:v>45703</c:v>
                </c:pt>
                <c:pt idx="3334">
                  <c:v>45704</c:v>
                </c:pt>
                <c:pt idx="3335">
                  <c:v>45705</c:v>
                </c:pt>
                <c:pt idx="3336">
                  <c:v>45706</c:v>
                </c:pt>
                <c:pt idx="3337">
                  <c:v>45707</c:v>
                </c:pt>
                <c:pt idx="3338">
                  <c:v>45708</c:v>
                </c:pt>
                <c:pt idx="3339">
                  <c:v>45709</c:v>
                </c:pt>
                <c:pt idx="3340">
                  <c:v>45710</c:v>
                </c:pt>
                <c:pt idx="3341">
                  <c:v>45711</c:v>
                </c:pt>
                <c:pt idx="3342">
                  <c:v>45712</c:v>
                </c:pt>
                <c:pt idx="3343">
                  <c:v>45713</c:v>
                </c:pt>
                <c:pt idx="3344">
                  <c:v>45714</c:v>
                </c:pt>
                <c:pt idx="3345">
                  <c:v>45715</c:v>
                </c:pt>
                <c:pt idx="3346">
                  <c:v>45716</c:v>
                </c:pt>
                <c:pt idx="3347">
                  <c:v>45717</c:v>
                </c:pt>
                <c:pt idx="3348">
                  <c:v>45718</c:v>
                </c:pt>
                <c:pt idx="3349">
                  <c:v>45719</c:v>
                </c:pt>
                <c:pt idx="3350">
                  <c:v>45720</c:v>
                </c:pt>
                <c:pt idx="3351">
                  <c:v>45721</c:v>
                </c:pt>
                <c:pt idx="3352">
                  <c:v>45722</c:v>
                </c:pt>
                <c:pt idx="3353">
                  <c:v>45723</c:v>
                </c:pt>
                <c:pt idx="3354">
                  <c:v>45724</c:v>
                </c:pt>
                <c:pt idx="3355">
                  <c:v>45725</c:v>
                </c:pt>
                <c:pt idx="3356">
                  <c:v>45726</c:v>
                </c:pt>
                <c:pt idx="3357">
                  <c:v>45727</c:v>
                </c:pt>
                <c:pt idx="3358">
                  <c:v>45728</c:v>
                </c:pt>
                <c:pt idx="3359">
                  <c:v>45729</c:v>
                </c:pt>
                <c:pt idx="3360">
                  <c:v>45730</c:v>
                </c:pt>
                <c:pt idx="3361">
                  <c:v>45731</c:v>
                </c:pt>
                <c:pt idx="3362">
                  <c:v>45732</c:v>
                </c:pt>
                <c:pt idx="3363">
                  <c:v>45733</c:v>
                </c:pt>
                <c:pt idx="3364">
                  <c:v>45734</c:v>
                </c:pt>
                <c:pt idx="3365">
                  <c:v>45735</c:v>
                </c:pt>
                <c:pt idx="3366">
                  <c:v>45736</c:v>
                </c:pt>
                <c:pt idx="3367">
                  <c:v>45737</c:v>
                </c:pt>
                <c:pt idx="3368">
                  <c:v>45738</c:v>
                </c:pt>
                <c:pt idx="3369">
                  <c:v>45739</c:v>
                </c:pt>
                <c:pt idx="3370">
                  <c:v>45740</c:v>
                </c:pt>
                <c:pt idx="3371">
                  <c:v>45741</c:v>
                </c:pt>
                <c:pt idx="3372">
                  <c:v>45742</c:v>
                </c:pt>
                <c:pt idx="3373">
                  <c:v>45743</c:v>
                </c:pt>
                <c:pt idx="3374">
                  <c:v>45744</c:v>
                </c:pt>
                <c:pt idx="3375">
                  <c:v>45745</c:v>
                </c:pt>
                <c:pt idx="3376">
                  <c:v>45746</c:v>
                </c:pt>
                <c:pt idx="3377">
                  <c:v>45747</c:v>
                </c:pt>
                <c:pt idx="3378">
                  <c:v>45748</c:v>
                </c:pt>
                <c:pt idx="3379">
                  <c:v>45749</c:v>
                </c:pt>
                <c:pt idx="3380">
                  <c:v>45750</c:v>
                </c:pt>
                <c:pt idx="3381">
                  <c:v>45751</c:v>
                </c:pt>
                <c:pt idx="3382">
                  <c:v>45752</c:v>
                </c:pt>
                <c:pt idx="3383">
                  <c:v>45753</c:v>
                </c:pt>
                <c:pt idx="3384">
                  <c:v>45754</c:v>
                </c:pt>
                <c:pt idx="3385">
                  <c:v>45755</c:v>
                </c:pt>
                <c:pt idx="3386">
                  <c:v>45756</c:v>
                </c:pt>
                <c:pt idx="3387">
                  <c:v>45757</c:v>
                </c:pt>
                <c:pt idx="3388">
                  <c:v>45758</c:v>
                </c:pt>
                <c:pt idx="3389">
                  <c:v>45759</c:v>
                </c:pt>
                <c:pt idx="3390">
                  <c:v>45760</c:v>
                </c:pt>
                <c:pt idx="3391">
                  <c:v>45761</c:v>
                </c:pt>
                <c:pt idx="3392">
                  <c:v>45762</c:v>
                </c:pt>
                <c:pt idx="3393">
                  <c:v>45763</c:v>
                </c:pt>
                <c:pt idx="3394">
                  <c:v>45764</c:v>
                </c:pt>
                <c:pt idx="3395">
                  <c:v>45765</c:v>
                </c:pt>
                <c:pt idx="3396">
                  <c:v>45766</c:v>
                </c:pt>
                <c:pt idx="3397">
                  <c:v>45767</c:v>
                </c:pt>
                <c:pt idx="3398">
                  <c:v>45768</c:v>
                </c:pt>
                <c:pt idx="3399">
                  <c:v>45769</c:v>
                </c:pt>
                <c:pt idx="3400">
                  <c:v>45770</c:v>
                </c:pt>
                <c:pt idx="3401">
                  <c:v>45771</c:v>
                </c:pt>
                <c:pt idx="3402">
                  <c:v>45772</c:v>
                </c:pt>
                <c:pt idx="3403">
                  <c:v>45773</c:v>
                </c:pt>
                <c:pt idx="3404">
                  <c:v>45774</c:v>
                </c:pt>
                <c:pt idx="3405">
                  <c:v>45775</c:v>
                </c:pt>
                <c:pt idx="3406">
                  <c:v>45776</c:v>
                </c:pt>
                <c:pt idx="3407">
                  <c:v>45777</c:v>
                </c:pt>
                <c:pt idx="3408">
                  <c:v>45778</c:v>
                </c:pt>
                <c:pt idx="3409">
                  <c:v>45779</c:v>
                </c:pt>
                <c:pt idx="3410">
                  <c:v>45780</c:v>
                </c:pt>
                <c:pt idx="3411">
                  <c:v>45781</c:v>
                </c:pt>
                <c:pt idx="3412">
                  <c:v>45782</c:v>
                </c:pt>
                <c:pt idx="3413">
                  <c:v>45783</c:v>
                </c:pt>
                <c:pt idx="3414">
                  <c:v>45784</c:v>
                </c:pt>
                <c:pt idx="3415">
                  <c:v>45785</c:v>
                </c:pt>
                <c:pt idx="3416">
                  <c:v>45786</c:v>
                </c:pt>
                <c:pt idx="3417">
                  <c:v>45787</c:v>
                </c:pt>
                <c:pt idx="3418">
                  <c:v>45788</c:v>
                </c:pt>
                <c:pt idx="3419">
                  <c:v>45789</c:v>
                </c:pt>
                <c:pt idx="3420">
                  <c:v>45790</c:v>
                </c:pt>
                <c:pt idx="3421">
                  <c:v>45791</c:v>
                </c:pt>
                <c:pt idx="3422">
                  <c:v>45792</c:v>
                </c:pt>
                <c:pt idx="3423">
                  <c:v>45793</c:v>
                </c:pt>
                <c:pt idx="3424">
                  <c:v>45794</c:v>
                </c:pt>
                <c:pt idx="3425">
                  <c:v>45795</c:v>
                </c:pt>
                <c:pt idx="3426">
                  <c:v>45796</c:v>
                </c:pt>
                <c:pt idx="3427">
                  <c:v>45797</c:v>
                </c:pt>
                <c:pt idx="3428">
                  <c:v>45798</c:v>
                </c:pt>
                <c:pt idx="3429">
                  <c:v>45799</c:v>
                </c:pt>
                <c:pt idx="3430">
                  <c:v>45800</c:v>
                </c:pt>
                <c:pt idx="3431">
                  <c:v>45801</c:v>
                </c:pt>
                <c:pt idx="3432">
                  <c:v>45802</c:v>
                </c:pt>
                <c:pt idx="3433">
                  <c:v>45803</c:v>
                </c:pt>
                <c:pt idx="3434">
                  <c:v>45804</c:v>
                </c:pt>
                <c:pt idx="3435">
                  <c:v>45805</c:v>
                </c:pt>
                <c:pt idx="3436">
                  <c:v>45806</c:v>
                </c:pt>
                <c:pt idx="3437">
                  <c:v>45807</c:v>
                </c:pt>
                <c:pt idx="3438">
                  <c:v>45808</c:v>
                </c:pt>
                <c:pt idx="3439">
                  <c:v>45809</c:v>
                </c:pt>
                <c:pt idx="3440">
                  <c:v>45810</c:v>
                </c:pt>
                <c:pt idx="3441">
                  <c:v>45811</c:v>
                </c:pt>
                <c:pt idx="3442">
                  <c:v>45812</c:v>
                </c:pt>
                <c:pt idx="3443">
                  <c:v>45813</c:v>
                </c:pt>
                <c:pt idx="3444">
                  <c:v>45814</c:v>
                </c:pt>
                <c:pt idx="3445">
                  <c:v>45815</c:v>
                </c:pt>
                <c:pt idx="3446">
                  <c:v>45816</c:v>
                </c:pt>
                <c:pt idx="3447">
                  <c:v>45817</c:v>
                </c:pt>
                <c:pt idx="3448">
                  <c:v>45818</c:v>
                </c:pt>
                <c:pt idx="3449">
                  <c:v>45819</c:v>
                </c:pt>
                <c:pt idx="3450">
                  <c:v>45820</c:v>
                </c:pt>
                <c:pt idx="3451">
                  <c:v>45821</c:v>
                </c:pt>
                <c:pt idx="3452">
                  <c:v>45822</c:v>
                </c:pt>
                <c:pt idx="3453">
                  <c:v>45823</c:v>
                </c:pt>
                <c:pt idx="3454">
                  <c:v>45824</c:v>
                </c:pt>
                <c:pt idx="3455">
                  <c:v>45825</c:v>
                </c:pt>
                <c:pt idx="3456">
                  <c:v>45826</c:v>
                </c:pt>
                <c:pt idx="3457">
                  <c:v>45827</c:v>
                </c:pt>
                <c:pt idx="3458">
                  <c:v>45828</c:v>
                </c:pt>
                <c:pt idx="3459">
                  <c:v>45829</c:v>
                </c:pt>
                <c:pt idx="3460">
                  <c:v>45830</c:v>
                </c:pt>
                <c:pt idx="3461">
                  <c:v>45831</c:v>
                </c:pt>
                <c:pt idx="3462">
                  <c:v>45832</c:v>
                </c:pt>
                <c:pt idx="3463">
                  <c:v>45833</c:v>
                </c:pt>
                <c:pt idx="3464">
                  <c:v>45834</c:v>
                </c:pt>
                <c:pt idx="3465">
                  <c:v>45835</c:v>
                </c:pt>
                <c:pt idx="3466">
                  <c:v>45836</c:v>
                </c:pt>
                <c:pt idx="3467">
                  <c:v>45837</c:v>
                </c:pt>
                <c:pt idx="3468">
                  <c:v>45838</c:v>
                </c:pt>
                <c:pt idx="3469">
                  <c:v>45839</c:v>
                </c:pt>
                <c:pt idx="3470">
                  <c:v>45840</c:v>
                </c:pt>
                <c:pt idx="3471">
                  <c:v>45841</c:v>
                </c:pt>
                <c:pt idx="3472">
                  <c:v>45842</c:v>
                </c:pt>
                <c:pt idx="3473">
                  <c:v>45843</c:v>
                </c:pt>
                <c:pt idx="3474">
                  <c:v>45844</c:v>
                </c:pt>
                <c:pt idx="3475">
                  <c:v>45845</c:v>
                </c:pt>
                <c:pt idx="3476">
                  <c:v>45846</c:v>
                </c:pt>
                <c:pt idx="3477">
                  <c:v>45847</c:v>
                </c:pt>
                <c:pt idx="3478">
                  <c:v>45848</c:v>
                </c:pt>
                <c:pt idx="3479">
                  <c:v>45849</c:v>
                </c:pt>
                <c:pt idx="3480">
                  <c:v>45850</c:v>
                </c:pt>
                <c:pt idx="3481">
                  <c:v>45851</c:v>
                </c:pt>
                <c:pt idx="3482">
                  <c:v>45852</c:v>
                </c:pt>
                <c:pt idx="3483">
                  <c:v>45853</c:v>
                </c:pt>
                <c:pt idx="3484">
                  <c:v>45854</c:v>
                </c:pt>
                <c:pt idx="3485">
                  <c:v>45855</c:v>
                </c:pt>
                <c:pt idx="3486">
                  <c:v>45856</c:v>
                </c:pt>
                <c:pt idx="3487">
                  <c:v>45857</c:v>
                </c:pt>
                <c:pt idx="3488">
                  <c:v>45858</c:v>
                </c:pt>
                <c:pt idx="3489">
                  <c:v>45859</c:v>
                </c:pt>
                <c:pt idx="3490">
                  <c:v>45860</c:v>
                </c:pt>
                <c:pt idx="3491">
                  <c:v>45861</c:v>
                </c:pt>
                <c:pt idx="3492">
                  <c:v>45862</c:v>
                </c:pt>
                <c:pt idx="3493">
                  <c:v>45863</c:v>
                </c:pt>
                <c:pt idx="3494">
                  <c:v>45864</c:v>
                </c:pt>
                <c:pt idx="3495">
                  <c:v>45865</c:v>
                </c:pt>
                <c:pt idx="3496">
                  <c:v>45866</c:v>
                </c:pt>
                <c:pt idx="3497">
                  <c:v>45867</c:v>
                </c:pt>
                <c:pt idx="3498">
                  <c:v>45868</c:v>
                </c:pt>
                <c:pt idx="3499">
                  <c:v>45869</c:v>
                </c:pt>
                <c:pt idx="3500">
                  <c:v>45870</c:v>
                </c:pt>
                <c:pt idx="3501">
                  <c:v>45871</c:v>
                </c:pt>
                <c:pt idx="3502">
                  <c:v>45872</c:v>
                </c:pt>
                <c:pt idx="3503">
                  <c:v>45873</c:v>
                </c:pt>
                <c:pt idx="3504">
                  <c:v>45874</c:v>
                </c:pt>
                <c:pt idx="3505">
                  <c:v>45875</c:v>
                </c:pt>
                <c:pt idx="3506">
                  <c:v>45876</c:v>
                </c:pt>
                <c:pt idx="3507">
                  <c:v>45877</c:v>
                </c:pt>
                <c:pt idx="3508">
                  <c:v>45878</c:v>
                </c:pt>
                <c:pt idx="3509">
                  <c:v>45879</c:v>
                </c:pt>
                <c:pt idx="3510">
                  <c:v>45880</c:v>
                </c:pt>
                <c:pt idx="3511">
                  <c:v>45881</c:v>
                </c:pt>
                <c:pt idx="3512">
                  <c:v>45882</c:v>
                </c:pt>
                <c:pt idx="3513">
                  <c:v>45883</c:v>
                </c:pt>
                <c:pt idx="3514">
                  <c:v>45884</c:v>
                </c:pt>
                <c:pt idx="3515">
                  <c:v>45885</c:v>
                </c:pt>
                <c:pt idx="3516">
                  <c:v>45886</c:v>
                </c:pt>
                <c:pt idx="3517">
                  <c:v>45887</c:v>
                </c:pt>
                <c:pt idx="3518">
                  <c:v>45888</c:v>
                </c:pt>
                <c:pt idx="3519">
                  <c:v>45889</c:v>
                </c:pt>
                <c:pt idx="3520">
                  <c:v>45890</c:v>
                </c:pt>
                <c:pt idx="3521">
                  <c:v>45891</c:v>
                </c:pt>
                <c:pt idx="3522">
                  <c:v>45892</c:v>
                </c:pt>
                <c:pt idx="3523">
                  <c:v>45893</c:v>
                </c:pt>
                <c:pt idx="3524">
                  <c:v>45894</c:v>
                </c:pt>
                <c:pt idx="3525">
                  <c:v>45895</c:v>
                </c:pt>
                <c:pt idx="3526">
                  <c:v>45896</c:v>
                </c:pt>
                <c:pt idx="3527">
                  <c:v>45897</c:v>
                </c:pt>
                <c:pt idx="3528">
                  <c:v>45898</c:v>
                </c:pt>
                <c:pt idx="3529">
                  <c:v>45899</c:v>
                </c:pt>
                <c:pt idx="3530">
                  <c:v>45900</c:v>
                </c:pt>
                <c:pt idx="3531">
                  <c:v>45901</c:v>
                </c:pt>
                <c:pt idx="3532">
                  <c:v>45902</c:v>
                </c:pt>
                <c:pt idx="3533">
                  <c:v>45903</c:v>
                </c:pt>
                <c:pt idx="3534">
                  <c:v>45904</c:v>
                </c:pt>
                <c:pt idx="3535">
                  <c:v>45905</c:v>
                </c:pt>
                <c:pt idx="3536">
                  <c:v>45906</c:v>
                </c:pt>
                <c:pt idx="3537">
                  <c:v>45907</c:v>
                </c:pt>
                <c:pt idx="3538">
                  <c:v>45908</c:v>
                </c:pt>
                <c:pt idx="3539">
                  <c:v>45909</c:v>
                </c:pt>
                <c:pt idx="3540">
                  <c:v>45910</c:v>
                </c:pt>
                <c:pt idx="3541">
                  <c:v>45911</c:v>
                </c:pt>
                <c:pt idx="3542">
                  <c:v>45912</c:v>
                </c:pt>
                <c:pt idx="3543">
                  <c:v>45913</c:v>
                </c:pt>
                <c:pt idx="3544">
                  <c:v>45914</c:v>
                </c:pt>
                <c:pt idx="3545">
                  <c:v>45915</c:v>
                </c:pt>
                <c:pt idx="3546">
                  <c:v>45916</c:v>
                </c:pt>
                <c:pt idx="3547">
                  <c:v>45917</c:v>
                </c:pt>
                <c:pt idx="3548">
                  <c:v>45918</c:v>
                </c:pt>
                <c:pt idx="3549">
                  <c:v>45919</c:v>
                </c:pt>
                <c:pt idx="3550">
                  <c:v>45920</c:v>
                </c:pt>
                <c:pt idx="3551">
                  <c:v>45921</c:v>
                </c:pt>
                <c:pt idx="3552">
                  <c:v>45922</c:v>
                </c:pt>
                <c:pt idx="3553">
                  <c:v>45923</c:v>
                </c:pt>
                <c:pt idx="3554">
                  <c:v>45924</c:v>
                </c:pt>
                <c:pt idx="3555">
                  <c:v>45925</c:v>
                </c:pt>
                <c:pt idx="3556">
                  <c:v>45926</c:v>
                </c:pt>
                <c:pt idx="3557">
                  <c:v>45927</c:v>
                </c:pt>
                <c:pt idx="3558">
                  <c:v>45928</c:v>
                </c:pt>
                <c:pt idx="3559">
                  <c:v>45929</c:v>
                </c:pt>
                <c:pt idx="3560">
                  <c:v>45930</c:v>
                </c:pt>
                <c:pt idx="3561">
                  <c:v>45931</c:v>
                </c:pt>
                <c:pt idx="3562">
                  <c:v>45932</c:v>
                </c:pt>
                <c:pt idx="3563">
                  <c:v>45933</c:v>
                </c:pt>
                <c:pt idx="3564">
                  <c:v>45934</c:v>
                </c:pt>
                <c:pt idx="3565">
                  <c:v>45935</c:v>
                </c:pt>
                <c:pt idx="3566">
                  <c:v>45936</c:v>
                </c:pt>
                <c:pt idx="3567">
                  <c:v>45937</c:v>
                </c:pt>
                <c:pt idx="3568">
                  <c:v>45938</c:v>
                </c:pt>
                <c:pt idx="3569">
                  <c:v>45939</c:v>
                </c:pt>
                <c:pt idx="3570">
                  <c:v>45940</c:v>
                </c:pt>
                <c:pt idx="3571">
                  <c:v>45941</c:v>
                </c:pt>
                <c:pt idx="3572">
                  <c:v>45942</c:v>
                </c:pt>
                <c:pt idx="3573">
                  <c:v>45943</c:v>
                </c:pt>
                <c:pt idx="3574">
                  <c:v>45944</c:v>
                </c:pt>
                <c:pt idx="3575">
                  <c:v>45945</c:v>
                </c:pt>
                <c:pt idx="3576">
                  <c:v>45946</c:v>
                </c:pt>
                <c:pt idx="3577">
                  <c:v>45947</c:v>
                </c:pt>
                <c:pt idx="3578">
                  <c:v>45948</c:v>
                </c:pt>
                <c:pt idx="3579">
                  <c:v>45949</c:v>
                </c:pt>
                <c:pt idx="3580">
                  <c:v>45950</c:v>
                </c:pt>
                <c:pt idx="3581">
                  <c:v>45951</c:v>
                </c:pt>
                <c:pt idx="3582">
                  <c:v>45952</c:v>
                </c:pt>
                <c:pt idx="3583">
                  <c:v>45953</c:v>
                </c:pt>
                <c:pt idx="3584">
                  <c:v>45954</c:v>
                </c:pt>
                <c:pt idx="3585">
                  <c:v>45955</c:v>
                </c:pt>
                <c:pt idx="3586">
                  <c:v>45956</c:v>
                </c:pt>
                <c:pt idx="3587">
                  <c:v>45957</c:v>
                </c:pt>
                <c:pt idx="3588">
                  <c:v>45958</c:v>
                </c:pt>
                <c:pt idx="3589">
                  <c:v>45959</c:v>
                </c:pt>
                <c:pt idx="3590">
                  <c:v>45960</c:v>
                </c:pt>
                <c:pt idx="3591">
                  <c:v>45961</c:v>
                </c:pt>
                <c:pt idx="3592">
                  <c:v>45962</c:v>
                </c:pt>
                <c:pt idx="3593">
                  <c:v>45963</c:v>
                </c:pt>
                <c:pt idx="3594">
                  <c:v>45964</c:v>
                </c:pt>
                <c:pt idx="3595">
                  <c:v>45965</c:v>
                </c:pt>
                <c:pt idx="3596">
                  <c:v>45966</c:v>
                </c:pt>
                <c:pt idx="3597">
                  <c:v>45967</c:v>
                </c:pt>
                <c:pt idx="3598">
                  <c:v>45968</c:v>
                </c:pt>
                <c:pt idx="3599">
                  <c:v>45969</c:v>
                </c:pt>
                <c:pt idx="3600">
                  <c:v>45970</c:v>
                </c:pt>
                <c:pt idx="3601">
                  <c:v>45971</c:v>
                </c:pt>
                <c:pt idx="3602">
                  <c:v>45972</c:v>
                </c:pt>
                <c:pt idx="3603">
                  <c:v>45973</c:v>
                </c:pt>
                <c:pt idx="3604">
                  <c:v>45974</c:v>
                </c:pt>
                <c:pt idx="3605">
                  <c:v>45975</c:v>
                </c:pt>
                <c:pt idx="3606">
                  <c:v>45976</c:v>
                </c:pt>
                <c:pt idx="3607">
                  <c:v>45977</c:v>
                </c:pt>
                <c:pt idx="3608">
                  <c:v>45978</c:v>
                </c:pt>
                <c:pt idx="3609">
                  <c:v>45979</c:v>
                </c:pt>
                <c:pt idx="3610">
                  <c:v>45980</c:v>
                </c:pt>
                <c:pt idx="3611">
                  <c:v>45981</c:v>
                </c:pt>
                <c:pt idx="3612">
                  <c:v>45982</c:v>
                </c:pt>
                <c:pt idx="3613">
                  <c:v>45983</c:v>
                </c:pt>
                <c:pt idx="3614">
                  <c:v>45984</c:v>
                </c:pt>
                <c:pt idx="3615">
                  <c:v>45985</c:v>
                </c:pt>
                <c:pt idx="3616">
                  <c:v>45986</c:v>
                </c:pt>
                <c:pt idx="3617">
                  <c:v>45987</c:v>
                </c:pt>
                <c:pt idx="3618">
                  <c:v>45988</c:v>
                </c:pt>
                <c:pt idx="3619">
                  <c:v>45989</c:v>
                </c:pt>
                <c:pt idx="3620">
                  <c:v>45990</c:v>
                </c:pt>
                <c:pt idx="3621">
                  <c:v>45991</c:v>
                </c:pt>
                <c:pt idx="3622">
                  <c:v>45992</c:v>
                </c:pt>
                <c:pt idx="3623">
                  <c:v>45993</c:v>
                </c:pt>
                <c:pt idx="3624">
                  <c:v>45994</c:v>
                </c:pt>
                <c:pt idx="3625">
                  <c:v>45995</c:v>
                </c:pt>
                <c:pt idx="3626">
                  <c:v>45996</c:v>
                </c:pt>
                <c:pt idx="3627">
                  <c:v>45997</c:v>
                </c:pt>
                <c:pt idx="3628">
                  <c:v>45998</c:v>
                </c:pt>
                <c:pt idx="3629">
                  <c:v>45999</c:v>
                </c:pt>
                <c:pt idx="3630">
                  <c:v>46000</c:v>
                </c:pt>
                <c:pt idx="3631">
                  <c:v>46001</c:v>
                </c:pt>
                <c:pt idx="3632">
                  <c:v>46002</c:v>
                </c:pt>
                <c:pt idx="3633">
                  <c:v>46003</c:v>
                </c:pt>
                <c:pt idx="3634">
                  <c:v>46004</c:v>
                </c:pt>
                <c:pt idx="3635">
                  <c:v>46005</c:v>
                </c:pt>
                <c:pt idx="3636">
                  <c:v>46006</c:v>
                </c:pt>
                <c:pt idx="3637">
                  <c:v>46007</c:v>
                </c:pt>
                <c:pt idx="3638">
                  <c:v>46008</c:v>
                </c:pt>
                <c:pt idx="3639">
                  <c:v>46009</c:v>
                </c:pt>
                <c:pt idx="3640">
                  <c:v>46010</c:v>
                </c:pt>
                <c:pt idx="3641">
                  <c:v>46011</c:v>
                </c:pt>
                <c:pt idx="3642">
                  <c:v>46012</c:v>
                </c:pt>
                <c:pt idx="3643">
                  <c:v>46013</c:v>
                </c:pt>
                <c:pt idx="3644">
                  <c:v>46014</c:v>
                </c:pt>
                <c:pt idx="3645">
                  <c:v>46015</c:v>
                </c:pt>
                <c:pt idx="3646">
                  <c:v>46016</c:v>
                </c:pt>
                <c:pt idx="3647">
                  <c:v>46017</c:v>
                </c:pt>
                <c:pt idx="3648">
                  <c:v>46018</c:v>
                </c:pt>
                <c:pt idx="3649">
                  <c:v>46019</c:v>
                </c:pt>
                <c:pt idx="3650">
                  <c:v>46020</c:v>
                </c:pt>
                <c:pt idx="3651">
                  <c:v>46021</c:v>
                </c:pt>
                <c:pt idx="3652">
                  <c:v>46022</c:v>
                </c:pt>
                <c:pt idx="3653">
                  <c:v>46023</c:v>
                </c:pt>
                <c:pt idx="3654">
                  <c:v>46024</c:v>
                </c:pt>
                <c:pt idx="3655">
                  <c:v>46025</c:v>
                </c:pt>
                <c:pt idx="3656">
                  <c:v>46026</c:v>
                </c:pt>
                <c:pt idx="3657">
                  <c:v>46027</c:v>
                </c:pt>
                <c:pt idx="3658">
                  <c:v>46028</c:v>
                </c:pt>
                <c:pt idx="3659">
                  <c:v>46029</c:v>
                </c:pt>
                <c:pt idx="3660">
                  <c:v>46030</c:v>
                </c:pt>
                <c:pt idx="3661">
                  <c:v>46031</c:v>
                </c:pt>
                <c:pt idx="3662">
                  <c:v>46032</c:v>
                </c:pt>
                <c:pt idx="3663">
                  <c:v>46033</c:v>
                </c:pt>
                <c:pt idx="3664">
                  <c:v>46034</c:v>
                </c:pt>
                <c:pt idx="3665">
                  <c:v>46035</c:v>
                </c:pt>
                <c:pt idx="3666">
                  <c:v>46036</c:v>
                </c:pt>
                <c:pt idx="3667">
                  <c:v>46037</c:v>
                </c:pt>
                <c:pt idx="3668">
                  <c:v>46038</c:v>
                </c:pt>
                <c:pt idx="3669">
                  <c:v>46039</c:v>
                </c:pt>
                <c:pt idx="3670">
                  <c:v>46040</c:v>
                </c:pt>
                <c:pt idx="3671">
                  <c:v>46041</c:v>
                </c:pt>
                <c:pt idx="3672">
                  <c:v>46042</c:v>
                </c:pt>
                <c:pt idx="3673">
                  <c:v>46043</c:v>
                </c:pt>
                <c:pt idx="3674">
                  <c:v>46044</c:v>
                </c:pt>
                <c:pt idx="3675">
                  <c:v>46045</c:v>
                </c:pt>
                <c:pt idx="3676">
                  <c:v>46046</c:v>
                </c:pt>
                <c:pt idx="3677">
                  <c:v>46047</c:v>
                </c:pt>
                <c:pt idx="3678">
                  <c:v>46048</c:v>
                </c:pt>
                <c:pt idx="3679">
                  <c:v>46049</c:v>
                </c:pt>
                <c:pt idx="3680">
                  <c:v>46050</c:v>
                </c:pt>
                <c:pt idx="3681">
                  <c:v>46051</c:v>
                </c:pt>
                <c:pt idx="3682">
                  <c:v>46052</c:v>
                </c:pt>
                <c:pt idx="3683">
                  <c:v>46053</c:v>
                </c:pt>
                <c:pt idx="3684">
                  <c:v>46054</c:v>
                </c:pt>
                <c:pt idx="3685">
                  <c:v>46055</c:v>
                </c:pt>
                <c:pt idx="3686">
                  <c:v>46056</c:v>
                </c:pt>
                <c:pt idx="3687">
                  <c:v>46057</c:v>
                </c:pt>
                <c:pt idx="3688">
                  <c:v>46058</c:v>
                </c:pt>
                <c:pt idx="3689">
                  <c:v>46059</c:v>
                </c:pt>
                <c:pt idx="3690">
                  <c:v>46060</c:v>
                </c:pt>
                <c:pt idx="3691">
                  <c:v>46061</c:v>
                </c:pt>
                <c:pt idx="3692">
                  <c:v>46062</c:v>
                </c:pt>
                <c:pt idx="3693">
                  <c:v>46063</c:v>
                </c:pt>
                <c:pt idx="3694">
                  <c:v>46064</c:v>
                </c:pt>
                <c:pt idx="3695">
                  <c:v>46065</c:v>
                </c:pt>
                <c:pt idx="3696">
                  <c:v>46066</c:v>
                </c:pt>
                <c:pt idx="3697">
                  <c:v>46067</c:v>
                </c:pt>
                <c:pt idx="3698">
                  <c:v>46068</c:v>
                </c:pt>
                <c:pt idx="3699">
                  <c:v>46069</c:v>
                </c:pt>
                <c:pt idx="3700">
                  <c:v>46070</c:v>
                </c:pt>
                <c:pt idx="3701">
                  <c:v>46071</c:v>
                </c:pt>
                <c:pt idx="3702">
                  <c:v>46072</c:v>
                </c:pt>
                <c:pt idx="3703">
                  <c:v>46073</c:v>
                </c:pt>
                <c:pt idx="3704">
                  <c:v>46074</c:v>
                </c:pt>
                <c:pt idx="3705">
                  <c:v>46075</c:v>
                </c:pt>
                <c:pt idx="3706">
                  <c:v>46076</c:v>
                </c:pt>
                <c:pt idx="3707">
                  <c:v>46077</c:v>
                </c:pt>
                <c:pt idx="3708">
                  <c:v>46078</c:v>
                </c:pt>
                <c:pt idx="3709">
                  <c:v>46079</c:v>
                </c:pt>
                <c:pt idx="3710">
                  <c:v>46080</c:v>
                </c:pt>
                <c:pt idx="3711">
                  <c:v>46081</c:v>
                </c:pt>
                <c:pt idx="3712">
                  <c:v>46082</c:v>
                </c:pt>
                <c:pt idx="3713">
                  <c:v>46083</c:v>
                </c:pt>
                <c:pt idx="3714">
                  <c:v>46084</c:v>
                </c:pt>
                <c:pt idx="3715">
                  <c:v>46085</c:v>
                </c:pt>
                <c:pt idx="3716">
                  <c:v>46086</c:v>
                </c:pt>
                <c:pt idx="3717">
                  <c:v>46087</c:v>
                </c:pt>
                <c:pt idx="3718">
                  <c:v>46088</c:v>
                </c:pt>
                <c:pt idx="3719">
                  <c:v>46089</c:v>
                </c:pt>
                <c:pt idx="3720">
                  <c:v>46090</c:v>
                </c:pt>
                <c:pt idx="3721">
                  <c:v>46091</c:v>
                </c:pt>
                <c:pt idx="3722">
                  <c:v>46092</c:v>
                </c:pt>
                <c:pt idx="3723">
                  <c:v>46093</c:v>
                </c:pt>
                <c:pt idx="3724">
                  <c:v>46094</c:v>
                </c:pt>
                <c:pt idx="3725">
                  <c:v>46095</c:v>
                </c:pt>
                <c:pt idx="3726">
                  <c:v>46096</c:v>
                </c:pt>
                <c:pt idx="3727">
                  <c:v>46097</c:v>
                </c:pt>
                <c:pt idx="3728">
                  <c:v>46098</c:v>
                </c:pt>
                <c:pt idx="3729">
                  <c:v>46099</c:v>
                </c:pt>
                <c:pt idx="3730">
                  <c:v>46100</c:v>
                </c:pt>
                <c:pt idx="3731">
                  <c:v>46101</c:v>
                </c:pt>
                <c:pt idx="3732">
                  <c:v>46102</c:v>
                </c:pt>
                <c:pt idx="3733">
                  <c:v>46103</c:v>
                </c:pt>
                <c:pt idx="3734">
                  <c:v>46104</c:v>
                </c:pt>
                <c:pt idx="3735">
                  <c:v>46105</c:v>
                </c:pt>
                <c:pt idx="3736">
                  <c:v>46106</c:v>
                </c:pt>
                <c:pt idx="3737">
                  <c:v>46107</c:v>
                </c:pt>
                <c:pt idx="3738">
                  <c:v>46108</c:v>
                </c:pt>
                <c:pt idx="3739">
                  <c:v>46109</c:v>
                </c:pt>
                <c:pt idx="3740">
                  <c:v>46110</c:v>
                </c:pt>
                <c:pt idx="3741">
                  <c:v>46111</c:v>
                </c:pt>
                <c:pt idx="3742">
                  <c:v>46112</c:v>
                </c:pt>
                <c:pt idx="3743">
                  <c:v>46113</c:v>
                </c:pt>
                <c:pt idx="3744">
                  <c:v>46114</c:v>
                </c:pt>
                <c:pt idx="3745">
                  <c:v>46115</c:v>
                </c:pt>
                <c:pt idx="3746">
                  <c:v>46116</c:v>
                </c:pt>
                <c:pt idx="3747">
                  <c:v>46117</c:v>
                </c:pt>
                <c:pt idx="3748">
                  <c:v>46118</c:v>
                </c:pt>
                <c:pt idx="3749">
                  <c:v>46119</c:v>
                </c:pt>
                <c:pt idx="3750">
                  <c:v>46120</c:v>
                </c:pt>
                <c:pt idx="3751">
                  <c:v>46121</c:v>
                </c:pt>
                <c:pt idx="3752">
                  <c:v>46122</c:v>
                </c:pt>
                <c:pt idx="3753">
                  <c:v>46123</c:v>
                </c:pt>
                <c:pt idx="3754">
                  <c:v>46124</c:v>
                </c:pt>
                <c:pt idx="3755">
                  <c:v>46125</c:v>
                </c:pt>
                <c:pt idx="3756">
                  <c:v>46126</c:v>
                </c:pt>
                <c:pt idx="3757">
                  <c:v>46127</c:v>
                </c:pt>
                <c:pt idx="3758">
                  <c:v>46128</c:v>
                </c:pt>
                <c:pt idx="3759">
                  <c:v>46129</c:v>
                </c:pt>
                <c:pt idx="3760">
                  <c:v>46130</c:v>
                </c:pt>
                <c:pt idx="3761">
                  <c:v>46131</c:v>
                </c:pt>
                <c:pt idx="3762">
                  <c:v>46132</c:v>
                </c:pt>
                <c:pt idx="3763">
                  <c:v>46133</c:v>
                </c:pt>
                <c:pt idx="3764">
                  <c:v>46134</c:v>
                </c:pt>
                <c:pt idx="3765">
                  <c:v>46135</c:v>
                </c:pt>
                <c:pt idx="3766">
                  <c:v>46136</c:v>
                </c:pt>
                <c:pt idx="3767">
                  <c:v>46137</c:v>
                </c:pt>
                <c:pt idx="3768">
                  <c:v>46138</c:v>
                </c:pt>
                <c:pt idx="3769">
                  <c:v>46139</c:v>
                </c:pt>
                <c:pt idx="3770">
                  <c:v>46140</c:v>
                </c:pt>
                <c:pt idx="3771">
                  <c:v>46141</c:v>
                </c:pt>
                <c:pt idx="3772">
                  <c:v>46142</c:v>
                </c:pt>
                <c:pt idx="3773">
                  <c:v>46143</c:v>
                </c:pt>
                <c:pt idx="3774">
                  <c:v>46144</c:v>
                </c:pt>
                <c:pt idx="3775">
                  <c:v>46145</c:v>
                </c:pt>
                <c:pt idx="3776">
                  <c:v>46146</c:v>
                </c:pt>
                <c:pt idx="3777">
                  <c:v>46147</c:v>
                </c:pt>
                <c:pt idx="3778">
                  <c:v>46148</c:v>
                </c:pt>
                <c:pt idx="3779">
                  <c:v>46149</c:v>
                </c:pt>
                <c:pt idx="3780">
                  <c:v>46150</c:v>
                </c:pt>
                <c:pt idx="3781">
                  <c:v>46151</c:v>
                </c:pt>
                <c:pt idx="3782">
                  <c:v>46152</c:v>
                </c:pt>
                <c:pt idx="3783">
                  <c:v>46153</c:v>
                </c:pt>
                <c:pt idx="3784">
                  <c:v>46154</c:v>
                </c:pt>
                <c:pt idx="3785">
                  <c:v>46155</c:v>
                </c:pt>
                <c:pt idx="3786">
                  <c:v>46156</c:v>
                </c:pt>
                <c:pt idx="3787">
                  <c:v>46157</c:v>
                </c:pt>
                <c:pt idx="3788">
                  <c:v>46158</c:v>
                </c:pt>
                <c:pt idx="3789">
                  <c:v>46159</c:v>
                </c:pt>
                <c:pt idx="3790">
                  <c:v>46160</c:v>
                </c:pt>
                <c:pt idx="3791">
                  <c:v>46161</c:v>
                </c:pt>
                <c:pt idx="3792">
                  <c:v>46162</c:v>
                </c:pt>
                <c:pt idx="3793">
                  <c:v>46163</c:v>
                </c:pt>
                <c:pt idx="3794">
                  <c:v>46164</c:v>
                </c:pt>
                <c:pt idx="3795">
                  <c:v>46165</c:v>
                </c:pt>
                <c:pt idx="3796">
                  <c:v>46166</c:v>
                </c:pt>
                <c:pt idx="3797">
                  <c:v>46167</c:v>
                </c:pt>
                <c:pt idx="3798">
                  <c:v>46168</c:v>
                </c:pt>
                <c:pt idx="3799">
                  <c:v>46169</c:v>
                </c:pt>
                <c:pt idx="3800">
                  <c:v>46170</c:v>
                </c:pt>
                <c:pt idx="3801">
                  <c:v>46171</c:v>
                </c:pt>
                <c:pt idx="3802">
                  <c:v>46172</c:v>
                </c:pt>
                <c:pt idx="3803">
                  <c:v>46173</c:v>
                </c:pt>
                <c:pt idx="3804">
                  <c:v>46174</c:v>
                </c:pt>
                <c:pt idx="3805">
                  <c:v>46175</c:v>
                </c:pt>
                <c:pt idx="3806">
                  <c:v>46176</c:v>
                </c:pt>
                <c:pt idx="3807">
                  <c:v>46177</c:v>
                </c:pt>
                <c:pt idx="3808">
                  <c:v>46178</c:v>
                </c:pt>
                <c:pt idx="3809">
                  <c:v>46179</c:v>
                </c:pt>
                <c:pt idx="3810">
                  <c:v>46180</c:v>
                </c:pt>
                <c:pt idx="3811">
                  <c:v>46181</c:v>
                </c:pt>
                <c:pt idx="3812">
                  <c:v>46182</c:v>
                </c:pt>
                <c:pt idx="3813">
                  <c:v>46183</c:v>
                </c:pt>
                <c:pt idx="3814">
                  <c:v>46184</c:v>
                </c:pt>
                <c:pt idx="3815">
                  <c:v>46185</c:v>
                </c:pt>
                <c:pt idx="3816">
                  <c:v>46186</c:v>
                </c:pt>
                <c:pt idx="3817">
                  <c:v>46187</c:v>
                </c:pt>
                <c:pt idx="3818">
                  <c:v>46188</c:v>
                </c:pt>
                <c:pt idx="3819">
                  <c:v>46189</c:v>
                </c:pt>
                <c:pt idx="3820">
                  <c:v>46190</c:v>
                </c:pt>
                <c:pt idx="3821">
                  <c:v>46191</c:v>
                </c:pt>
                <c:pt idx="3822">
                  <c:v>46192</c:v>
                </c:pt>
                <c:pt idx="3823">
                  <c:v>46193</c:v>
                </c:pt>
                <c:pt idx="3824">
                  <c:v>46194</c:v>
                </c:pt>
                <c:pt idx="3825">
                  <c:v>46195</c:v>
                </c:pt>
                <c:pt idx="3826">
                  <c:v>46196</c:v>
                </c:pt>
                <c:pt idx="3827">
                  <c:v>46197</c:v>
                </c:pt>
                <c:pt idx="3828">
                  <c:v>46198</c:v>
                </c:pt>
                <c:pt idx="3829">
                  <c:v>46199</c:v>
                </c:pt>
                <c:pt idx="3830">
                  <c:v>46200</c:v>
                </c:pt>
                <c:pt idx="3831">
                  <c:v>46201</c:v>
                </c:pt>
                <c:pt idx="3832">
                  <c:v>46202</c:v>
                </c:pt>
                <c:pt idx="3833">
                  <c:v>46203</c:v>
                </c:pt>
                <c:pt idx="3834">
                  <c:v>46204</c:v>
                </c:pt>
                <c:pt idx="3835">
                  <c:v>46205</c:v>
                </c:pt>
                <c:pt idx="3836">
                  <c:v>46206</c:v>
                </c:pt>
                <c:pt idx="3837">
                  <c:v>46207</c:v>
                </c:pt>
                <c:pt idx="3838">
                  <c:v>46208</c:v>
                </c:pt>
                <c:pt idx="3839">
                  <c:v>46209</c:v>
                </c:pt>
                <c:pt idx="3840">
                  <c:v>46210</c:v>
                </c:pt>
                <c:pt idx="3841">
                  <c:v>46211</c:v>
                </c:pt>
                <c:pt idx="3842">
                  <c:v>46212</c:v>
                </c:pt>
                <c:pt idx="3843">
                  <c:v>46213</c:v>
                </c:pt>
                <c:pt idx="3844">
                  <c:v>46214</c:v>
                </c:pt>
                <c:pt idx="3845">
                  <c:v>46215</c:v>
                </c:pt>
                <c:pt idx="3846">
                  <c:v>46216</c:v>
                </c:pt>
                <c:pt idx="3847">
                  <c:v>46217</c:v>
                </c:pt>
              </c:numCache>
            </c:numRef>
          </c:cat>
          <c:val>
            <c:numRef>
              <c:f>[0]!LCMWh</c:f>
              <c:numCache>
                <c:formatCode>General</c:formatCode>
                <c:ptCount val="3848"/>
                <c:pt idx="0">
                  <c:v>4737</c:v>
                </c:pt>
                <c:pt idx="1">
                  <c:v>2900.5</c:v>
                </c:pt>
                <c:pt idx="2">
                  <c:v>2507.4</c:v>
                </c:pt>
                <c:pt idx="3">
                  <c:v>2801.9</c:v>
                </c:pt>
                <c:pt idx="4">
                  <c:v>2992.1</c:v>
                </c:pt>
                <c:pt idx="5">
                  <c:v>3031.9</c:v>
                </c:pt>
                <c:pt idx="6">
                  <c:v>3350.9</c:v>
                </c:pt>
                <c:pt idx="7">
                  <c:v>3159.5</c:v>
                </c:pt>
                <c:pt idx="8">
                  <c:v>3318.4</c:v>
                </c:pt>
                <c:pt idx="9">
                  <c:v>3175.6</c:v>
                </c:pt>
                <c:pt idx="10">
                  <c:v>3216.3</c:v>
                </c:pt>
                <c:pt idx="11">
                  <c:v>3007.1</c:v>
                </c:pt>
                <c:pt idx="12">
                  <c:v>2996.4</c:v>
                </c:pt>
                <c:pt idx="13">
                  <c:v>3338.5</c:v>
                </c:pt>
                <c:pt idx="14">
                  <c:v>3207.9</c:v>
                </c:pt>
                <c:pt idx="15">
                  <c:v>3272.5</c:v>
                </c:pt>
                <c:pt idx="16">
                  <c:v>3115.6</c:v>
                </c:pt>
                <c:pt idx="17">
                  <c:v>3105.3</c:v>
                </c:pt>
                <c:pt idx="18">
                  <c:v>2915.4</c:v>
                </c:pt>
                <c:pt idx="19">
                  <c:v>2687.6</c:v>
                </c:pt>
                <c:pt idx="20">
                  <c:v>3057.4</c:v>
                </c:pt>
                <c:pt idx="21">
                  <c:v>3142.7</c:v>
                </c:pt>
                <c:pt idx="22">
                  <c:v>3080.4</c:v>
                </c:pt>
                <c:pt idx="23">
                  <c:v>2616.6999999999998</c:v>
                </c:pt>
                <c:pt idx="24">
                  <c:v>2822.5</c:v>
                </c:pt>
                <c:pt idx="25">
                  <c:v>3067.7</c:v>
                </c:pt>
                <c:pt idx="26">
                  <c:v>3105</c:v>
                </c:pt>
                <c:pt idx="27">
                  <c:v>2687.8</c:v>
                </c:pt>
                <c:pt idx="28">
                  <c:v>3182.6</c:v>
                </c:pt>
                <c:pt idx="29">
                  <c:v>3094.1</c:v>
                </c:pt>
                <c:pt idx="30">
                  <c:v>3389.2</c:v>
                </c:pt>
                <c:pt idx="31">
                  <c:v>3129.6</c:v>
                </c:pt>
                <c:pt idx="32">
                  <c:v>3781.2</c:v>
                </c:pt>
                <c:pt idx="33">
                  <c:v>3954</c:v>
                </c:pt>
                <c:pt idx="34">
                  <c:v>3678.6</c:v>
                </c:pt>
                <c:pt idx="35">
                  <c:v>3937.2</c:v>
                </c:pt>
                <c:pt idx="36">
                  <c:v>3900.3</c:v>
                </c:pt>
                <c:pt idx="37">
                  <c:v>3325.4</c:v>
                </c:pt>
                <c:pt idx="38">
                  <c:v>3734.4</c:v>
                </c:pt>
                <c:pt idx="39">
                  <c:v>3937.9</c:v>
                </c:pt>
                <c:pt idx="40">
                  <c:v>4121.6000000000004</c:v>
                </c:pt>
                <c:pt idx="41">
                  <c:v>4872.8</c:v>
                </c:pt>
                <c:pt idx="42">
                  <c:v>5110.5</c:v>
                </c:pt>
                <c:pt idx="43">
                  <c:v>5081.3999999999996</c:v>
                </c:pt>
                <c:pt idx="44">
                  <c:v>4149.5</c:v>
                </c:pt>
                <c:pt idx="45">
                  <c:v>4368.2</c:v>
                </c:pt>
                <c:pt idx="46">
                  <c:v>5022.2</c:v>
                </c:pt>
                <c:pt idx="47">
                  <c:v>4619.3</c:v>
                </c:pt>
                <c:pt idx="48">
                  <c:v>4565.7</c:v>
                </c:pt>
                <c:pt idx="49">
                  <c:v>4930.7</c:v>
                </c:pt>
                <c:pt idx="50">
                  <c:v>3965.1</c:v>
                </c:pt>
                <c:pt idx="51">
                  <c:v>3693.9</c:v>
                </c:pt>
                <c:pt idx="52">
                  <c:v>4595</c:v>
                </c:pt>
                <c:pt idx="53">
                  <c:v>5392.6</c:v>
                </c:pt>
                <c:pt idx="54">
                  <c:v>4770.7</c:v>
                </c:pt>
                <c:pt idx="55">
                  <c:v>4118.7</c:v>
                </c:pt>
                <c:pt idx="56">
                  <c:v>6033.1</c:v>
                </c:pt>
                <c:pt idx="57">
                  <c:v>6610.6</c:v>
                </c:pt>
                <c:pt idx="58">
                  <c:v>6200.6</c:v>
                </c:pt>
                <c:pt idx="59">
                  <c:v>5458.2</c:v>
                </c:pt>
                <c:pt idx="60">
                  <c:v>5165.8999999999996</c:v>
                </c:pt>
                <c:pt idx="61">
                  <c:v>4605.6000000000004</c:v>
                </c:pt>
                <c:pt idx="62">
                  <c:v>4277</c:v>
                </c:pt>
                <c:pt idx="63">
                  <c:v>4149.3999999999996</c:v>
                </c:pt>
                <c:pt idx="64">
                  <c:v>2961.4</c:v>
                </c:pt>
                <c:pt idx="65">
                  <c:v>2284</c:v>
                </c:pt>
                <c:pt idx="66">
                  <c:v>3880.6</c:v>
                </c:pt>
                <c:pt idx="67">
                  <c:v>4679.1000000000004</c:v>
                </c:pt>
                <c:pt idx="68">
                  <c:v>5007.5</c:v>
                </c:pt>
                <c:pt idx="69">
                  <c:v>3148.7</c:v>
                </c:pt>
                <c:pt idx="70">
                  <c:v>4179.2</c:v>
                </c:pt>
                <c:pt idx="71">
                  <c:v>4610.5</c:v>
                </c:pt>
                <c:pt idx="72">
                  <c:v>2785.2</c:v>
                </c:pt>
                <c:pt idx="73">
                  <c:v>4430.1000000000004</c:v>
                </c:pt>
                <c:pt idx="74">
                  <c:v>5072.3</c:v>
                </c:pt>
                <c:pt idx="75">
                  <c:v>5028.8</c:v>
                </c:pt>
                <c:pt idx="76">
                  <c:v>4590</c:v>
                </c:pt>
                <c:pt idx="77">
                  <c:v>4752.2</c:v>
                </c:pt>
                <c:pt idx="78">
                  <c:v>4409.8</c:v>
                </c:pt>
                <c:pt idx="79">
                  <c:v>4182.5</c:v>
                </c:pt>
                <c:pt idx="80">
                  <c:v>4452.7</c:v>
                </c:pt>
                <c:pt idx="81">
                  <c:v>4499.8</c:v>
                </c:pt>
                <c:pt idx="82">
                  <c:v>4632.7</c:v>
                </c:pt>
                <c:pt idx="83">
                  <c:v>5078.5</c:v>
                </c:pt>
                <c:pt idx="84">
                  <c:v>4546.8999999999996</c:v>
                </c:pt>
                <c:pt idx="85">
                  <c:v>4066.2</c:v>
                </c:pt>
                <c:pt idx="86">
                  <c:v>2915.2</c:v>
                </c:pt>
                <c:pt idx="87">
                  <c:v>3470.4</c:v>
                </c:pt>
                <c:pt idx="88">
                  <c:v>4279.6000000000004</c:v>
                </c:pt>
                <c:pt idx="89">
                  <c:v>3494.7</c:v>
                </c:pt>
                <c:pt idx="90">
                  <c:v>4346.2</c:v>
                </c:pt>
                <c:pt idx="91">
                  <c:v>2785</c:v>
                </c:pt>
                <c:pt idx="92">
                  <c:v>3243.7</c:v>
                </c:pt>
                <c:pt idx="93">
                  <c:v>2384.3000000000002</c:v>
                </c:pt>
                <c:pt idx="94">
                  <c:v>3317.9</c:v>
                </c:pt>
                <c:pt idx="95">
                  <c:v>3530.7</c:v>
                </c:pt>
                <c:pt idx="96">
                  <c:v>3495.2</c:v>
                </c:pt>
                <c:pt idx="97">
                  <c:v>3146.5</c:v>
                </c:pt>
                <c:pt idx="98">
                  <c:v>3981.5</c:v>
                </c:pt>
                <c:pt idx="99">
                  <c:v>3055.5</c:v>
                </c:pt>
                <c:pt idx="100">
                  <c:v>3218.4</c:v>
                </c:pt>
                <c:pt idx="101">
                  <c:v>3234.1</c:v>
                </c:pt>
                <c:pt idx="102">
                  <c:v>3022.3</c:v>
                </c:pt>
                <c:pt idx="103">
                  <c:v>2990.7</c:v>
                </c:pt>
                <c:pt idx="104">
                  <c:v>2207.1</c:v>
                </c:pt>
                <c:pt idx="105">
                  <c:v>3197.3</c:v>
                </c:pt>
                <c:pt idx="106">
                  <c:v>3457.7</c:v>
                </c:pt>
                <c:pt idx="107">
                  <c:v>2940.8</c:v>
                </c:pt>
                <c:pt idx="108">
                  <c:v>2894.4</c:v>
                </c:pt>
                <c:pt idx="109">
                  <c:v>2964.2</c:v>
                </c:pt>
                <c:pt idx="110">
                  <c:v>2987.8</c:v>
                </c:pt>
                <c:pt idx="111">
                  <c:v>2493</c:v>
                </c:pt>
                <c:pt idx="112">
                  <c:v>3132.7</c:v>
                </c:pt>
                <c:pt idx="113">
                  <c:v>3176.6</c:v>
                </c:pt>
                <c:pt idx="114">
                  <c:v>3543.3</c:v>
                </c:pt>
                <c:pt idx="115">
                  <c:v>3856.8</c:v>
                </c:pt>
                <c:pt idx="116">
                  <c:v>3384.5</c:v>
                </c:pt>
                <c:pt idx="117">
                  <c:v>3102.58</c:v>
                </c:pt>
                <c:pt idx="118">
                  <c:v>3393.2</c:v>
                </c:pt>
                <c:pt idx="119">
                  <c:v>3432</c:v>
                </c:pt>
                <c:pt idx="120">
                  <c:v>2444.12</c:v>
                </c:pt>
                <c:pt idx="121">
                  <c:v>1684.3320000000001</c:v>
                </c:pt>
                <c:pt idx="122">
                  <c:v>2153.6</c:v>
                </c:pt>
                <c:pt idx="123">
                  <c:v>2862.56</c:v>
                </c:pt>
                <c:pt idx="124">
                  <c:v>2496.0880000000002</c:v>
                </c:pt>
                <c:pt idx="125">
                  <c:v>3176.7</c:v>
                </c:pt>
                <c:pt idx="126">
                  <c:v>2329.1320000000001</c:v>
                </c:pt>
                <c:pt idx="127">
                  <c:v>1791.3</c:v>
                </c:pt>
                <c:pt idx="128">
                  <c:v>1868.8</c:v>
                </c:pt>
                <c:pt idx="129">
                  <c:v>1768.8</c:v>
                </c:pt>
                <c:pt idx="130">
                  <c:v>1667.2639999999999</c:v>
                </c:pt>
                <c:pt idx="131">
                  <c:v>1936</c:v>
                </c:pt>
                <c:pt idx="132">
                  <c:v>1918.3</c:v>
                </c:pt>
                <c:pt idx="133">
                  <c:v>1465.8720000000001</c:v>
                </c:pt>
                <c:pt idx="134">
                  <c:v>2223.1</c:v>
                </c:pt>
                <c:pt idx="135">
                  <c:v>3567.6680000000001</c:v>
                </c:pt>
                <c:pt idx="136">
                  <c:v>4770.7</c:v>
                </c:pt>
                <c:pt idx="137">
                  <c:v>5110.9399999999996</c:v>
                </c:pt>
                <c:pt idx="138">
                  <c:v>4723.9520000000002</c:v>
                </c:pt>
                <c:pt idx="139">
                  <c:v>3008.7</c:v>
                </c:pt>
                <c:pt idx="140">
                  <c:v>4107.2560000000003</c:v>
                </c:pt>
                <c:pt idx="141">
                  <c:v>4013.2</c:v>
                </c:pt>
                <c:pt idx="142">
                  <c:v>4115.0039999999999</c:v>
                </c:pt>
                <c:pt idx="143">
                  <c:v>4861.8999999999996</c:v>
                </c:pt>
                <c:pt idx="144">
                  <c:v>5157.3999999999996</c:v>
                </c:pt>
                <c:pt idx="145">
                  <c:v>4308</c:v>
                </c:pt>
                <c:pt idx="146">
                  <c:v>4610.2</c:v>
                </c:pt>
                <c:pt idx="147">
                  <c:v>4394.6000000000004</c:v>
                </c:pt>
                <c:pt idx="148">
                  <c:v>5464.1</c:v>
                </c:pt>
                <c:pt idx="149">
                  <c:v>3267.4</c:v>
                </c:pt>
                <c:pt idx="150">
                  <c:v>5243.8360000000002</c:v>
                </c:pt>
                <c:pt idx="151">
                  <c:v>4840.2</c:v>
                </c:pt>
                <c:pt idx="152">
                  <c:v>4979.8</c:v>
                </c:pt>
                <c:pt idx="153">
                  <c:v>4907.7</c:v>
                </c:pt>
                <c:pt idx="154">
                  <c:v>5534.42</c:v>
                </c:pt>
                <c:pt idx="155">
                  <c:v>4846.3720000000003</c:v>
                </c:pt>
                <c:pt idx="156">
                  <c:v>5299.3360000000002</c:v>
                </c:pt>
                <c:pt idx="157">
                  <c:v>4927.8440000000001</c:v>
                </c:pt>
                <c:pt idx="158">
                  <c:v>5026.1279999999997</c:v>
                </c:pt>
                <c:pt idx="159">
                  <c:v>4620.8999999999996</c:v>
                </c:pt>
                <c:pt idx="160">
                  <c:v>5469.1</c:v>
                </c:pt>
                <c:pt idx="161">
                  <c:v>5663.2</c:v>
                </c:pt>
                <c:pt idx="162">
                  <c:v>5561.46</c:v>
                </c:pt>
                <c:pt idx="163">
                  <c:v>5486.1080000000002</c:v>
                </c:pt>
                <c:pt idx="164">
                  <c:v>4231.6000000000004</c:v>
                </c:pt>
                <c:pt idx="165">
                  <c:v>5646.232</c:v>
                </c:pt>
                <c:pt idx="166">
                  <c:v>4671.78</c:v>
                </c:pt>
                <c:pt idx="167">
                  <c:v>4911.7</c:v>
                </c:pt>
                <c:pt idx="168">
                  <c:v>5019.0600000000004</c:v>
                </c:pt>
                <c:pt idx="169">
                  <c:v>4832.8320000000003</c:v>
                </c:pt>
                <c:pt idx="170">
                  <c:v>4030.19</c:v>
                </c:pt>
                <c:pt idx="171">
                  <c:v>4813.05</c:v>
                </c:pt>
                <c:pt idx="172">
                  <c:v>5035.4120000000003</c:v>
                </c:pt>
                <c:pt idx="173">
                  <c:v>5613.4719999999998</c:v>
                </c:pt>
                <c:pt idx="174">
                  <c:v>5869.2240000000002</c:v>
                </c:pt>
                <c:pt idx="175">
                  <c:v>6497.7879999999996</c:v>
                </c:pt>
                <c:pt idx="176">
                  <c:v>5957.4</c:v>
                </c:pt>
                <c:pt idx="177">
                  <c:v>4596.76</c:v>
                </c:pt>
                <c:pt idx="178">
                  <c:v>5549.4</c:v>
                </c:pt>
                <c:pt idx="179">
                  <c:v>5396.1040000000003</c:v>
                </c:pt>
                <c:pt idx="180">
                  <c:v>5722.34</c:v>
                </c:pt>
                <c:pt idx="181">
                  <c:v>6007.6440000000002</c:v>
                </c:pt>
                <c:pt idx="182">
                  <c:v>6054.34</c:v>
                </c:pt>
                <c:pt idx="183">
                  <c:v>5904.38</c:v>
                </c:pt>
                <c:pt idx="184">
                  <c:v>5143.3999999999996</c:v>
                </c:pt>
                <c:pt idx="185">
                  <c:v>5984.1</c:v>
                </c:pt>
                <c:pt idx="186">
                  <c:v>5441.8739999999998</c:v>
                </c:pt>
                <c:pt idx="187">
                  <c:v>6104.92</c:v>
                </c:pt>
                <c:pt idx="188">
                  <c:v>5291.5559999999996</c:v>
                </c:pt>
                <c:pt idx="189">
                  <c:v>4963.7</c:v>
                </c:pt>
                <c:pt idx="190">
                  <c:v>3235.6</c:v>
                </c:pt>
                <c:pt idx="191">
                  <c:v>3385.9</c:v>
                </c:pt>
                <c:pt idx="192">
                  <c:v>4599.2</c:v>
                </c:pt>
                <c:pt idx="193">
                  <c:v>4244.3</c:v>
                </c:pt>
                <c:pt idx="194">
                  <c:v>3963.4960000000001</c:v>
                </c:pt>
                <c:pt idx="195">
                  <c:v>4570.17</c:v>
                </c:pt>
                <c:pt idx="196">
                  <c:v>3932.752</c:v>
                </c:pt>
                <c:pt idx="197">
                  <c:v>4106.0219999999999</c:v>
                </c:pt>
                <c:pt idx="198">
                  <c:v>4230.7</c:v>
                </c:pt>
                <c:pt idx="199">
                  <c:v>3042.904</c:v>
                </c:pt>
                <c:pt idx="200">
                  <c:v>2567.5</c:v>
                </c:pt>
                <c:pt idx="201">
                  <c:v>3389.4</c:v>
                </c:pt>
                <c:pt idx="202">
                  <c:v>2803.1</c:v>
                </c:pt>
                <c:pt idx="203">
                  <c:v>2988.1</c:v>
                </c:pt>
                <c:pt idx="204">
                  <c:v>3078.2</c:v>
                </c:pt>
                <c:pt idx="205">
                  <c:v>2348.1120000000001</c:v>
                </c:pt>
                <c:pt idx="206">
                  <c:v>2088.6</c:v>
                </c:pt>
                <c:pt idx="207">
                  <c:v>2023.8</c:v>
                </c:pt>
                <c:pt idx="208">
                  <c:v>2697.1</c:v>
                </c:pt>
                <c:pt idx="209">
                  <c:v>2345.2440000000001</c:v>
                </c:pt>
                <c:pt idx="210">
                  <c:v>1999.684</c:v>
                </c:pt>
                <c:pt idx="211">
                  <c:v>1939.4079999999999</c:v>
                </c:pt>
                <c:pt idx="212">
                  <c:v>1368.0239999999999</c:v>
                </c:pt>
                <c:pt idx="213">
                  <c:v>2298.5</c:v>
                </c:pt>
                <c:pt idx="214">
                  <c:v>2477.556</c:v>
                </c:pt>
                <c:pt idx="215">
                  <c:v>2755.6970000000001</c:v>
                </c:pt>
                <c:pt idx="216">
                  <c:v>2470.1469999999999</c:v>
                </c:pt>
                <c:pt idx="217">
                  <c:v>2401.7280000000001</c:v>
                </c:pt>
                <c:pt idx="218">
                  <c:v>3289.3040000000001</c:v>
                </c:pt>
                <c:pt idx="219">
                  <c:v>3165.4</c:v>
                </c:pt>
                <c:pt idx="220">
                  <c:v>2865.1489999999999</c:v>
                </c:pt>
                <c:pt idx="221">
                  <c:v>2802.1</c:v>
                </c:pt>
                <c:pt idx="222">
                  <c:v>2924.404</c:v>
                </c:pt>
                <c:pt idx="223">
                  <c:v>2721.7</c:v>
                </c:pt>
                <c:pt idx="224">
                  <c:v>2516.5</c:v>
                </c:pt>
                <c:pt idx="225">
                  <c:v>1416.2</c:v>
                </c:pt>
                <c:pt idx="226">
                  <c:v>1278.992</c:v>
                </c:pt>
                <c:pt idx="227">
                  <c:v>1446.479</c:v>
                </c:pt>
                <c:pt idx="228">
                  <c:v>2070.8249999999998</c:v>
                </c:pt>
                <c:pt idx="229">
                  <c:v>1262.5</c:v>
                </c:pt>
                <c:pt idx="230">
                  <c:v>1838.72</c:v>
                </c:pt>
                <c:pt idx="231">
                  <c:v>1621.3</c:v>
                </c:pt>
                <c:pt idx="232">
                  <c:v>1167.2080000000001</c:v>
                </c:pt>
                <c:pt idx="233">
                  <c:v>1349.9359999999999</c:v>
                </c:pt>
                <c:pt idx="234">
                  <c:v>2251.92</c:v>
                </c:pt>
                <c:pt idx="235">
                  <c:v>3135.5</c:v>
                </c:pt>
                <c:pt idx="236">
                  <c:v>2124.4520000000002</c:v>
                </c:pt>
                <c:pt idx="237">
                  <c:v>1797.336</c:v>
                </c:pt>
                <c:pt idx="238">
                  <c:v>1615.2239999999999</c:v>
                </c:pt>
                <c:pt idx="239">
                  <c:v>1467.66</c:v>
                </c:pt>
                <c:pt idx="240">
                  <c:v>1759.6759999999999</c:v>
                </c:pt>
                <c:pt idx="241">
                  <c:v>1837</c:v>
                </c:pt>
                <c:pt idx="242">
                  <c:v>1891.4</c:v>
                </c:pt>
                <c:pt idx="243">
                  <c:v>1632.8</c:v>
                </c:pt>
                <c:pt idx="244">
                  <c:v>2215.36</c:v>
                </c:pt>
                <c:pt idx="245">
                  <c:v>1968.46</c:v>
                </c:pt>
                <c:pt idx="246">
                  <c:v>1798.9059999999999</c:v>
                </c:pt>
                <c:pt idx="247">
                  <c:v>1724.43</c:v>
                </c:pt>
                <c:pt idx="248">
                  <c:v>2506.6</c:v>
                </c:pt>
                <c:pt idx="249">
                  <c:v>2205.2310000000002</c:v>
                </c:pt>
                <c:pt idx="250">
                  <c:v>2391.6999999999998</c:v>
                </c:pt>
                <c:pt idx="251">
                  <c:v>2296.4</c:v>
                </c:pt>
                <c:pt idx="252">
                  <c:v>2231.7800000000002</c:v>
                </c:pt>
                <c:pt idx="253">
                  <c:v>1301.856</c:v>
                </c:pt>
                <c:pt idx="254">
                  <c:v>2204.46</c:v>
                </c:pt>
                <c:pt idx="255">
                  <c:v>2342.5320000000002</c:v>
                </c:pt>
                <c:pt idx="256">
                  <c:v>2236.2719999999999</c:v>
                </c:pt>
                <c:pt idx="257">
                  <c:v>2451.98</c:v>
                </c:pt>
                <c:pt idx="258">
                  <c:v>1945.1</c:v>
                </c:pt>
                <c:pt idx="259">
                  <c:v>1003.58</c:v>
                </c:pt>
                <c:pt idx="260">
                  <c:v>1853.4</c:v>
                </c:pt>
                <c:pt idx="261">
                  <c:v>2265.1</c:v>
                </c:pt>
                <c:pt idx="262">
                  <c:v>2168.3000000000002</c:v>
                </c:pt>
                <c:pt idx="263">
                  <c:v>2424.6</c:v>
                </c:pt>
                <c:pt idx="264">
                  <c:v>3261.9</c:v>
                </c:pt>
                <c:pt idx="265">
                  <c:v>2899</c:v>
                </c:pt>
                <c:pt idx="266">
                  <c:v>2817.6</c:v>
                </c:pt>
                <c:pt idx="267">
                  <c:v>2604.1</c:v>
                </c:pt>
                <c:pt idx="268">
                  <c:v>2424.1999999999998</c:v>
                </c:pt>
                <c:pt idx="269">
                  <c:v>2760.4</c:v>
                </c:pt>
                <c:pt idx="270">
                  <c:v>2952.9839999999999</c:v>
                </c:pt>
                <c:pt idx="271">
                  <c:v>3786.58</c:v>
                </c:pt>
                <c:pt idx="272">
                  <c:v>1977.3</c:v>
                </c:pt>
                <c:pt idx="273">
                  <c:v>2605.3000000000002</c:v>
                </c:pt>
                <c:pt idx="274">
                  <c:v>2379.9</c:v>
                </c:pt>
                <c:pt idx="275">
                  <c:v>2397.192</c:v>
                </c:pt>
                <c:pt idx="276">
                  <c:v>3193.4</c:v>
                </c:pt>
                <c:pt idx="277">
                  <c:v>2800.59</c:v>
                </c:pt>
                <c:pt idx="278">
                  <c:v>3485</c:v>
                </c:pt>
                <c:pt idx="279">
                  <c:v>3441.136</c:v>
                </c:pt>
                <c:pt idx="280">
                  <c:v>2470.6439999999998</c:v>
                </c:pt>
                <c:pt idx="281">
                  <c:v>2917.1320000000001</c:v>
                </c:pt>
                <c:pt idx="282">
                  <c:v>2185.9639999999999</c:v>
                </c:pt>
                <c:pt idx="283">
                  <c:v>2613.6120000000001</c:v>
                </c:pt>
                <c:pt idx="284">
                  <c:v>2390.8519999999999</c:v>
                </c:pt>
                <c:pt idx="285">
                  <c:v>2991.576</c:v>
                </c:pt>
                <c:pt idx="286">
                  <c:v>2854.6</c:v>
                </c:pt>
                <c:pt idx="287">
                  <c:v>2308.5909999999999</c:v>
                </c:pt>
                <c:pt idx="288">
                  <c:v>2770.2</c:v>
                </c:pt>
                <c:pt idx="289">
                  <c:v>2740.0079999999998</c:v>
                </c:pt>
                <c:pt idx="290">
                  <c:v>4465.6000000000004</c:v>
                </c:pt>
                <c:pt idx="291">
                  <c:v>4015</c:v>
                </c:pt>
                <c:pt idx="292">
                  <c:v>4372.2280000000001</c:v>
                </c:pt>
                <c:pt idx="293">
                  <c:v>4460.4859999999999</c:v>
                </c:pt>
                <c:pt idx="294">
                  <c:v>4377.0460000000003</c:v>
                </c:pt>
                <c:pt idx="295">
                  <c:v>3353.8240000000001</c:v>
                </c:pt>
                <c:pt idx="296">
                  <c:v>3046.9</c:v>
                </c:pt>
                <c:pt idx="297">
                  <c:v>3073.0920000000001</c:v>
                </c:pt>
                <c:pt idx="298">
                  <c:v>3304.232</c:v>
                </c:pt>
                <c:pt idx="299">
                  <c:v>2938.6880000000001</c:v>
                </c:pt>
                <c:pt idx="300">
                  <c:v>2441.576</c:v>
                </c:pt>
                <c:pt idx="301">
                  <c:v>2673.8</c:v>
                </c:pt>
                <c:pt idx="302">
                  <c:v>2340.3879999999999</c:v>
                </c:pt>
                <c:pt idx="303">
                  <c:v>1848.576</c:v>
                </c:pt>
                <c:pt idx="304">
                  <c:v>1989.5319999999999</c:v>
                </c:pt>
                <c:pt idx="305">
                  <c:v>1961.104</c:v>
                </c:pt>
                <c:pt idx="306">
                  <c:v>2131.6959999999999</c:v>
                </c:pt>
                <c:pt idx="307">
                  <c:v>1948.2</c:v>
                </c:pt>
                <c:pt idx="308">
                  <c:v>2385.748</c:v>
                </c:pt>
                <c:pt idx="309">
                  <c:v>2755.348</c:v>
                </c:pt>
                <c:pt idx="310">
                  <c:v>2534.0239999999999</c:v>
                </c:pt>
                <c:pt idx="311">
                  <c:v>3312.2</c:v>
                </c:pt>
                <c:pt idx="312">
                  <c:v>2776.4520000000002</c:v>
                </c:pt>
                <c:pt idx="313">
                  <c:v>2556.4</c:v>
                </c:pt>
                <c:pt idx="314">
                  <c:v>3369.8</c:v>
                </c:pt>
                <c:pt idx="315">
                  <c:v>2682.9479999999999</c:v>
                </c:pt>
                <c:pt idx="316">
                  <c:v>2628.1959999999999</c:v>
                </c:pt>
                <c:pt idx="317">
                  <c:v>2393.1999999999998</c:v>
                </c:pt>
                <c:pt idx="318">
                  <c:v>2089.4209999999998</c:v>
                </c:pt>
                <c:pt idx="319">
                  <c:v>3123.752</c:v>
                </c:pt>
                <c:pt idx="320">
                  <c:v>2896.4</c:v>
                </c:pt>
                <c:pt idx="321">
                  <c:v>2516.92</c:v>
                </c:pt>
                <c:pt idx="322">
                  <c:v>2318.4789999999998</c:v>
                </c:pt>
                <c:pt idx="323">
                  <c:v>1870</c:v>
                </c:pt>
                <c:pt idx="324">
                  <c:v>2604.6</c:v>
                </c:pt>
                <c:pt idx="325">
                  <c:v>2409.5320000000002</c:v>
                </c:pt>
                <c:pt idx="326">
                  <c:v>2382.3000000000002</c:v>
                </c:pt>
                <c:pt idx="327">
                  <c:v>2358.8919999999998</c:v>
                </c:pt>
                <c:pt idx="328">
                  <c:v>2223.5239999999999</c:v>
                </c:pt>
                <c:pt idx="329">
                  <c:v>2241.6120000000001</c:v>
                </c:pt>
                <c:pt idx="330">
                  <c:v>2251.8159999999998</c:v>
                </c:pt>
                <c:pt idx="331">
                  <c:v>2289.4720000000002</c:v>
                </c:pt>
                <c:pt idx="332">
                  <c:v>2271.33</c:v>
                </c:pt>
                <c:pt idx="333">
                  <c:v>2276.1619999999998</c:v>
                </c:pt>
                <c:pt idx="334">
                  <c:v>2410.6</c:v>
                </c:pt>
                <c:pt idx="335">
                  <c:v>2355.42</c:v>
                </c:pt>
                <c:pt idx="336">
                  <c:v>2380.712</c:v>
                </c:pt>
                <c:pt idx="337">
                  <c:v>2046.452</c:v>
                </c:pt>
                <c:pt idx="338">
                  <c:v>2211.1</c:v>
                </c:pt>
                <c:pt idx="339">
                  <c:v>2526.8000000000002</c:v>
                </c:pt>
                <c:pt idx="340">
                  <c:v>2499.7249999999999</c:v>
                </c:pt>
                <c:pt idx="341">
                  <c:v>2750.9560000000001</c:v>
                </c:pt>
                <c:pt idx="342">
                  <c:v>2702.0320000000002</c:v>
                </c:pt>
                <c:pt idx="343">
                  <c:v>2648.2759999999998</c:v>
                </c:pt>
                <c:pt idx="344">
                  <c:v>2619.4</c:v>
                </c:pt>
                <c:pt idx="345">
                  <c:v>2145.9</c:v>
                </c:pt>
                <c:pt idx="346">
                  <c:v>2575.1439999999998</c:v>
                </c:pt>
                <c:pt idx="347">
                  <c:v>2134.0639999999999</c:v>
                </c:pt>
                <c:pt idx="348">
                  <c:v>2479.288</c:v>
                </c:pt>
                <c:pt idx="349">
                  <c:v>2568.5880000000002</c:v>
                </c:pt>
                <c:pt idx="350">
                  <c:v>2526.2240000000002</c:v>
                </c:pt>
                <c:pt idx="351">
                  <c:v>2198.6999999999998</c:v>
                </c:pt>
                <c:pt idx="352">
                  <c:v>2076.7359999999999</c:v>
                </c:pt>
                <c:pt idx="353">
                  <c:v>2456.5479999999998</c:v>
                </c:pt>
                <c:pt idx="354">
                  <c:v>2475.4</c:v>
                </c:pt>
                <c:pt idx="355">
                  <c:v>2770.6959999999999</c:v>
                </c:pt>
                <c:pt idx="356">
                  <c:v>2439.6799999999998</c:v>
                </c:pt>
                <c:pt idx="357">
                  <c:v>2351.6999999999998</c:v>
                </c:pt>
                <c:pt idx="358">
                  <c:v>2517.3960000000002</c:v>
                </c:pt>
                <c:pt idx="359">
                  <c:v>2256.8879999999999</c:v>
                </c:pt>
                <c:pt idx="360">
                  <c:v>2654.248</c:v>
                </c:pt>
                <c:pt idx="361">
                  <c:v>2560.7959999999998</c:v>
                </c:pt>
                <c:pt idx="362">
                  <c:v>2151.9679999999998</c:v>
                </c:pt>
                <c:pt idx="363">
                  <c:v>1959.9559999999999</c:v>
                </c:pt>
                <c:pt idx="364">
                  <c:v>2456.652</c:v>
                </c:pt>
                <c:pt idx="365">
                  <c:v>2266.3000000000002</c:v>
                </c:pt>
                <c:pt idx="366">
                  <c:v>2203.5320000000002</c:v>
                </c:pt>
                <c:pt idx="367">
                  <c:v>2220.3000000000002</c:v>
                </c:pt>
                <c:pt idx="368">
                  <c:v>2355.2719999999999</c:v>
                </c:pt>
                <c:pt idx="369">
                  <c:v>2062.2280000000001</c:v>
                </c:pt>
                <c:pt idx="370">
                  <c:v>2307.5880000000002</c:v>
                </c:pt>
                <c:pt idx="371">
                  <c:v>2466.6640000000002</c:v>
                </c:pt>
                <c:pt idx="372">
                  <c:v>2025.5319999999999</c:v>
                </c:pt>
                <c:pt idx="373">
                  <c:v>2097.4</c:v>
                </c:pt>
                <c:pt idx="374">
                  <c:v>2436.703</c:v>
                </c:pt>
                <c:pt idx="375">
                  <c:v>2312.3969999999999</c:v>
                </c:pt>
                <c:pt idx="376">
                  <c:v>1952.2280000000001</c:v>
                </c:pt>
                <c:pt idx="377">
                  <c:v>2111.9679999999998</c:v>
                </c:pt>
                <c:pt idx="378">
                  <c:v>1934.5360000000001</c:v>
                </c:pt>
                <c:pt idx="379">
                  <c:v>1834.9839999999999</c:v>
                </c:pt>
                <c:pt idx="380">
                  <c:v>1963.652</c:v>
                </c:pt>
                <c:pt idx="381">
                  <c:v>2770.308</c:v>
                </c:pt>
                <c:pt idx="382">
                  <c:v>2095.5839999999998</c:v>
                </c:pt>
                <c:pt idx="383">
                  <c:v>1805.5640000000001</c:v>
                </c:pt>
                <c:pt idx="384">
                  <c:v>2084.6999999999998</c:v>
                </c:pt>
                <c:pt idx="385">
                  <c:v>1989.6</c:v>
                </c:pt>
                <c:pt idx="386">
                  <c:v>1754.5</c:v>
                </c:pt>
                <c:pt idx="387">
                  <c:v>619.49199999999996</c:v>
                </c:pt>
                <c:pt idx="388">
                  <c:v>2025.8</c:v>
                </c:pt>
                <c:pt idx="389">
                  <c:v>1477.5360000000001</c:v>
                </c:pt>
                <c:pt idx="390">
                  <c:v>962.80200000000002</c:v>
                </c:pt>
                <c:pt idx="391">
                  <c:v>1566.1220000000001</c:v>
                </c:pt>
                <c:pt idx="392">
                  <c:v>1360.0719999999999</c:v>
                </c:pt>
                <c:pt idx="393">
                  <c:v>1004.276</c:v>
                </c:pt>
                <c:pt idx="394">
                  <c:v>1076</c:v>
                </c:pt>
                <c:pt idx="395">
                  <c:v>1481.9</c:v>
                </c:pt>
                <c:pt idx="396">
                  <c:v>1081.0920000000001</c:v>
                </c:pt>
                <c:pt idx="397">
                  <c:v>1187.9079999999999</c:v>
                </c:pt>
                <c:pt idx="398">
                  <c:v>1698.86</c:v>
                </c:pt>
                <c:pt idx="399">
                  <c:v>915.16800000000001</c:v>
                </c:pt>
                <c:pt idx="400">
                  <c:v>912.17600000000004</c:v>
                </c:pt>
                <c:pt idx="401">
                  <c:v>1064.0719999999999</c:v>
                </c:pt>
                <c:pt idx="402">
                  <c:v>954.52800000000002</c:v>
                </c:pt>
                <c:pt idx="403">
                  <c:v>1265</c:v>
                </c:pt>
                <c:pt idx="404">
                  <c:v>1518.444</c:v>
                </c:pt>
                <c:pt idx="405">
                  <c:v>1702.5</c:v>
                </c:pt>
                <c:pt idx="406">
                  <c:v>1124.184</c:v>
                </c:pt>
                <c:pt idx="407">
                  <c:v>1715.98</c:v>
                </c:pt>
                <c:pt idx="408">
                  <c:v>1495.4760000000001</c:v>
                </c:pt>
                <c:pt idx="409">
                  <c:v>1917.5650000000001</c:v>
                </c:pt>
                <c:pt idx="410">
                  <c:v>1242.433</c:v>
                </c:pt>
                <c:pt idx="411">
                  <c:v>1702.0630000000001</c:v>
                </c:pt>
                <c:pt idx="412">
                  <c:v>1544.7</c:v>
                </c:pt>
                <c:pt idx="413">
                  <c:v>1349.9</c:v>
                </c:pt>
                <c:pt idx="414">
                  <c:v>1909.46</c:v>
                </c:pt>
                <c:pt idx="415">
                  <c:v>1131.896</c:v>
                </c:pt>
                <c:pt idx="416">
                  <c:v>1415.748</c:v>
                </c:pt>
                <c:pt idx="417">
                  <c:v>1590.05</c:v>
                </c:pt>
                <c:pt idx="418">
                  <c:v>1639.3430000000001</c:v>
                </c:pt>
                <c:pt idx="419">
                  <c:v>1471.704</c:v>
                </c:pt>
                <c:pt idx="420">
                  <c:v>1923.92</c:v>
                </c:pt>
                <c:pt idx="421">
                  <c:v>1801.7</c:v>
                </c:pt>
                <c:pt idx="422">
                  <c:v>2019.9</c:v>
                </c:pt>
                <c:pt idx="423">
                  <c:v>1180.7</c:v>
                </c:pt>
                <c:pt idx="424">
                  <c:v>1071.8240000000001</c:v>
                </c:pt>
                <c:pt idx="425">
                  <c:v>1151.6500000000001</c:v>
                </c:pt>
                <c:pt idx="426">
                  <c:v>1202.2760000000001</c:v>
                </c:pt>
                <c:pt idx="427">
                  <c:v>1125.548</c:v>
                </c:pt>
                <c:pt idx="428">
                  <c:v>861</c:v>
                </c:pt>
                <c:pt idx="429">
                  <c:v>1239.952</c:v>
                </c:pt>
                <c:pt idx="430">
                  <c:v>1569.6679999999999</c:v>
                </c:pt>
                <c:pt idx="431">
                  <c:v>1942.32</c:v>
                </c:pt>
                <c:pt idx="432">
                  <c:v>1901.2360000000001</c:v>
                </c:pt>
                <c:pt idx="433">
                  <c:v>1807.7360000000001</c:v>
                </c:pt>
                <c:pt idx="434">
                  <c:v>1133.8399999999999</c:v>
                </c:pt>
                <c:pt idx="435">
                  <c:v>1287.328</c:v>
                </c:pt>
                <c:pt idx="436">
                  <c:v>1661.3679999999999</c:v>
                </c:pt>
                <c:pt idx="437">
                  <c:v>1483.116</c:v>
                </c:pt>
                <c:pt idx="438">
                  <c:v>1099.5</c:v>
                </c:pt>
                <c:pt idx="439">
                  <c:v>1510.1759999999999</c:v>
                </c:pt>
                <c:pt idx="440">
                  <c:v>1365.7280000000001</c:v>
                </c:pt>
                <c:pt idx="441">
                  <c:v>1388.09</c:v>
                </c:pt>
                <c:pt idx="442">
                  <c:v>1592.4880000000001</c:v>
                </c:pt>
                <c:pt idx="443">
                  <c:v>1677</c:v>
                </c:pt>
                <c:pt idx="444">
                  <c:v>1634.24</c:v>
                </c:pt>
                <c:pt idx="445">
                  <c:v>1846.692</c:v>
                </c:pt>
                <c:pt idx="446">
                  <c:v>1788.404</c:v>
                </c:pt>
                <c:pt idx="447">
                  <c:v>1410.8</c:v>
                </c:pt>
                <c:pt idx="448">
                  <c:v>1704.0319999999999</c:v>
                </c:pt>
                <c:pt idx="449">
                  <c:v>1266.4280000000001</c:v>
                </c:pt>
                <c:pt idx="450">
                  <c:v>1267.768</c:v>
                </c:pt>
                <c:pt idx="451">
                  <c:v>1490.7</c:v>
                </c:pt>
                <c:pt idx="452">
                  <c:v>1931.82</c:v>
                </c:pt>
                <c:pt idx="453">
                  <c:v>1622.404</c:v>
                </c:pt>
                <c:pt idx="454">
                  <c:v>1618</c:v>
                </c:pt>
                <c:pt idx="455">
                  <c:v>1582.076</c:v>
                </c:pt>
                <c:pt idx="456">
                  <c:v>1699.66</c:v>
                </c:pt>
                <c:pt idx="457">
                  <c:v>1500</c:v>
                </c:pt>
                <c:pt idx="458">
                  <c:v>1461.8</c:v>
                </c:pt>
                <c:pt idx="459">
                  <c:v>1248.7</c:v>
                </c:pt>
                <c:pt idx="460">
                  <c:v>1415.37</c:v>
                </c:pt>
                <c:pt idx="461">
                  <c:v>1886.96</c:v>
                </c:pt>
                <c:pt idx="462">
                  <c:v>1930</c:v>
                </c:pt>
                <c:pt idx="463">
                  <c:v>1860.37</c:v>
                </c:pt>
                <c:pt idx="464">
                  <c:v>1603.8440000000001</c:v>
                </c:pt>
                <c:pt idx="465">
                  <c:v>1950.752</c:v>
                </c:pt>
                <c:pt idx="466">
                  <c:v>1287.8240000000001</c:v>
                </c:pt>
                <c:pt idx="467">
                  <c:v>1615.94</c:v>
                </c:pt>
                <c:pt idx="468">
                  <c:v>1720.34</c:v>
                </c:pt>
                <c:pt idx="469">
                  <c:v>1530.7159999999999</c:v>
                </c:pt>
                <c:pt idx="470">
                  <c:v>1613.9559999999999</c:v>
                </c:pt>
                <c:pt idx="471">
                  <c:v>1465.1959999999999</c:v>
                </c:pt>
                <c:pt idx="472">
                  <c:v>2284.8040000000001</c:v>
                </c:pt>
                <c:pt idx="473">
                  <c:v>2419.2159999999999</c:v>
                </c:pt>
                <c:pt idx="474">
                  <c:v>2531.384</c:v>
                </c:pt>
                <c:pt idx="475">
                  <c:v>2803.04</c:v>
                </c:pt>
                <c:pt idx="476">
                  <c:v>2663.4960000000001</c:v>
                </c:pt>
                <c:pt idx="477">
                  <c:v>2431.8240000000001</c:v>
                </c:pt>
                <c:pt idx="478">
                  <c:v>1899.296</c:v>
                </c:pt>
                <c:pt idx="479">
                  <c:v>2420.8040000000001</c:v>
                </c:pt>
                <c:pt idx="480">
                  <c:v>2625.22</c:v>
                </c:pt>
                <c:pt idx="481">
                  <c:v>2400.0100000000002</c:v>
                </c:pt>
                <c:pt idx="482">
                  <c:v>2444.0430000000001</c:v>
                </c:pt>
                <c:pt idx="483">
                  <c:v>2685.3</c:v>
                </c:pt>
                <c:pt idx="484">
                  <c:v>2384.1999999999998</c:v>
                </c:pt>
                <c:pt idx="485">
                  <c:v>1453.9760000000001</c:v>
                </c:pt>
                <c:pt idx="486">
                  <c:v>1128.3</c:v>
                </c:pt>
                <c:pt idx="487">
                  <c:v>2201.768</c:v>
                </c:pt>
                <c:pt idx="488">
                  <c:v>2554.9079999999999</c:v>
                </c:pt>
                <c:pt idx="489">
                  <c:v>2621.8</c:v>
                </c:pt>
                <c:pt idx="490">
                  <c:v>2592.5520000000001</c:v>
                </c:pt>
                <c:pt idx="491">
                  <c:v>2470.3000000000002</c:v>
                </c:pt>
                <c:pt idx="492">
                  <c:v>1510.048</c:v>
                </c:pt>
                <c:pt idx="493">
                  <c:v>2482.8240000000001</c:v>
                </c:pt>
                <c:pt idx="494">
                  <c:v>2423.52</c:v>
                </c:pt>
                <c:pt idx="495">
                  <c:v>1257.28</c:v>
                </c:pt>
                <c:pt idx="496">
                  <c:v>1226.7</c:v>
                </c:pt>
                <c:pt idx="497">
                  <c:v>2006.83</c:v>
                </c:pt>
                <c:pt idx="498">
                  <c:v>2082.5</c:v>
                </c:pt>
                <c:pt idx="499">
                  <c:v>1459.079</c:v>
                </c:pt>
                <c:pt idx="500">
                  <c:v>1658.549</c:v>
                </c:pt>
                <c:pt idx="501">
                  <c:v>1981.884</c:v>
                </c:pt>
                <c:pt idx="502">
                  <c:v>1730.056</c:v>
                </c:pt>
                <c:pt idx="503">
                  <c:v>2294.8679999999999</c:v>
                </c:pt>
                <c:pt idx="504">
                  <c:v>1925.78</c:v>
                </c:pt>
                <c:pt idx="505">
                  <c:v>2106.06</c:v>
                </c:pt>
                <c:pt idx="506">
                  <c:v>1789.6</c:v>
                </c:pt>
                <c:pt idx="507">
                  <c:v>2018.172</c:v>
                </c:pt>
                <c:pt idx="508">
                  <c:v>1471.4680000000001</c:v>
                </c:pt>
                <c:pt idx="509">
                  <c:v>1691.88</c:v>
                </c:pt>
                <c:pt idx="510">
                  <c:v>2587.6</c:v>
                </c:pt>
                <c:pt idx="511">
                  <c:v>4124</c:v>
                </c:pt>
                <c:pt idx="512">
                  <c:v>2179.3420000000001</c:v>
                </c:pt>
                <c:pt idx="513">
                  <c:v>1309.356</c:v>
                </c:pt>
                <c:pt idx="514">
                  <c:v>2136.6799999999998</c:v>
                </c:pt>
                <c:pt idx="515">
                  <c:v>4075.2559999999999</c:v>
                </c:pt>
                <c:pt idx="516">
                  <c:v>2975.2240000000002</c:v>
                </c:pt>
                <c:pt idx="517">
                  <c:v>2954.6</c:v>
                </c:pt>
                <c:pt idx="518">
                  <c:v>2950.7</c:v>
                </c:pt>
                <c:pt idx="519">
                  <c:v>2613.92</c:v>
                </c:pt>
                <c:pt idx="520">
                  <c:v>2216.672</c:v>
                </c:pt>
                <c:pt idx="521">
                  <c:v>2031.05</c:v>
                </c:pt>
                <c:pt idx="522">
                  <c:v>2316.4160000000002</c:v>
                </c:pt>
                <c:pt idx="523">
                  <c:v>2177.828</c:v>
                </c:pt>
                <c:pt idx="524">
                  <c:v>904.3</c:v>
                </c:pt>
                <c:pt idx="525">
                  <c:v>2005.018</c:v>
                </c:pt>
                <c:pt idx="526">
                  <c:v>2211.38</c:v>
                </c:pt>
                <c:pt idx="527">
                  <c:v>2192.3000000000002</c:v>
                </c:pt>
                <c:pt idx="528">
                  <c:v>2382.3879999999999</c:v>
                </c:pt>
                <c:pt idx="529">
                  <c:v>2290.1999999999998</c:v>
                </c:pt>
                <c:pt idx="530">
                  <c:v>1835.866</c:v>
                </c:pt>
                <c:pt idx="531">
                  <c:v>1567.306</c:v>
                </c:pt>
                <c:pt idx="532">
                  <c:v>1861.2719999999999</c:v>
                </c:pt>
                <c:pt idx="533">
                  <c:v>2313.4</c:v>
                </c:pt>
                <c:pt idx="534">
                  <c:v>2104.0010000000002</c:v>
                </c:pt>
                <c:pt idx="535">
                  <c:v>2217.0479999999998</c:v>
                </c:pt>
                <c:pt idx="536">
                  <c:v>2217</c:v>
                </c:pt>
                <c:pt idx="537">
                  <c:v>1771.9559999999999</c:v>
                </c:pt>
                <c:pt idx="538">
                  <c:v>1943.2719999999999</c:v>
                </c:pt>
                <c:pt idx="539">
                  <c:v>1855.684</c:v>
                </c:pt>
                <c:pt idx="540">
                  <c:v>2012.9480000000001</c:v>
                </c:pt>
                <c:pt idx="541">
                  <c:v>2317.6999999999998</c:v>
                </c:pt>
                <c:pt idx="542">
                  <c:v>1926.3520000000001</c:v>
                </c:pt>
                <c:pt idx="543">
                  <c:v>2190.692</c:v>
                </c:pt>
                <c:pt idx="544">
                  <c:v>2182.402</c:v>
                </c:pt>
                <c:pt idx="545">
                  <c:v>2357.1999999999998</c:v>
                </c:pt>
                <c:pt idx="546">
                  <c:v>2232.828</c:v>
                </c:pt>
                <c:pt idx="547">
                  <c:v>2178.6999999999998</c:v>
                </c:pt>
                <c:pt idx="548">
                  <c:v>1993.3140000000001</c:v>
                </c:pt>
                <c:pt idx="549">
                  <c:v>2261.1</c:v>
                </c:pt>
                <c:pt idx="550">
                  <c:v>2602.422</c:v>
                </c:pt>
                <c:pt idx="551">
                  <c:v>2570.73</c:v>
                </c:pt>
                <c:pt idx="552">
                  <c:v>2097.326</c:v>
                </c:pt>
                <c:pt idx="553">
                  <c:v>2458.422</c:v>
                </c:pt>
                <c:pt idx="554">
                  <c:v>2393.3000000000002</c:v>
                </c:pt>
                <c:pt idx="555">
                  <c:v>2300</c:v>
                </c:pt>
                <c:pt idx="556">
                  <c:v>2487.3110000000001</c:v>
                </c:pt>
                <c:pt idx="557">
                  <c:v>2358.4</c:v>
                </c:pt>
                <c:pt idx="558">
                  <c:v>2827.192</c:v>
                </c:pt>
                <c:pt idx="559">
                  <c:v>2210.0439999999999</c:v>
                </c:pt>
                <c:pt idx="560">
                  <c:v>2938.7</c:v>
                </c:pt>
                <c:pt idx="561">
                  <c:v>2877.9360000000001</c:v>
                </c:pt>
                <c:pt idx="562">
                  <c:v>2568.5</c:v>
                </c:pt>
                <c:pt idx="563">
                  <c:v>3097.9</c:v>
                </c:pt>
                <c:pt idx="564">
                  <c:v>2913.3040000000001</c:v>
                </c:pt>
                <c:pt idx="565">
                  <c:v>3051.66</c:v>
                </c:pt>
                <c:pt idx="566">
                  <c:v>3048.86</c:v>
                </c:pt>
                <c:pt idx="567">
                  <c:v>2877.9</c:v>
                </c:pt>
                <c:pt idx="568">
                  <c:v>2915.18</c:v>
                </c:pt>
                <c:pt idx="569">
                  <c:v>3172.3870000000002</c:v>
                </c:pt>
                <c:pt idx="570">
                  <c:v>2721.998</c:v>
                </c:pt>
                <c:pt idx="571">
                  <c:v>3067.4470000000001</c:v>
                </c:pt>
                <c:pt idx="572">
                  <c:v>2891.0830000000001</c:v>
                </c:pt>
                <c:pt idx="573">
                  <c:v>3050.9</c:v>
                </c:pt>
                <c:pt idx="574">
                  <c:v>3126</c:v>
                </c:pt>
                <c:pt idx="575">
                  <c:v>2279.5720000000001</c:v>
                </c:pt>
                <c:pt idx="576">
                  <c:v>2780</c:v>
                </c:pt>
                <c:pt idx="577">
                  <c:v>2388.3000000000002</c:v>
                </c:pt>
                <c:pt idx="578">
                  <c:v>2496.1999999999998</c:v>
                </c:pt>
                <c:pt idx="579">
                  <c:v>2534.3519999999999</c:v>
                </c:pt>
                <c:pt idx="580">
                  <c:v>2394.3440000000001</c:v>
                </c:pt>
                <c:pt idx="581">
                  <c:v>2255.232</c:v>
                </c:pt>
                <c:pt idx="582">
                  <c:v>2529.46</c:v>
                </c:pt>
                <c:pt idx="583">
                  <c:v>3117.096</c:v>
                </c:pt>
                <c:pt idx="584">
                  <c:v>3594.68</c:v>
                </c:pt>
                <c:pt idx="585">
                  <c:v>3346.7440000000001</c:v>
                </c:pt>
                <c:pt idx="586">
                  <c:v>2942.556</c:v>
                </c:pt>
                <c:pt idx="587">
                  <c:v>3695.386</c:v>
                </c:pt>
                <c:pt idx="588">
                  <c:v>3762.2</c:v>
                </c:pt>
                <c:pt idx="589">
                  <c:v>3277.33</c:v>
                </c:pt>
                <c:pt idx="590">
                  <c:v>3728.4</c:v>
                </c:pt>
                <c:pt idx="591">
                  <c:v>3268.1</c:v>
                </c:pt>
                <c:pt idx="592">
                  <c:v>3750.4</c:v>
                </c:pt>
                <c:pt idx="593">
                  <c:v>3886.136</c:v>
                </c:pt>
                <c:pt idx="594">
                  <c:v>3107.6</c:v>
                </c:pt>
                <c:pt idx="595">
                  <c:v>4028.99</c:v>
                </c:pt>
                <c:pt idx="596">
                  <c:v>4317.8100000000004</c:v>
                </c:pt>
                <c:pt idx="597">
                  <c:v>4990.6360000000004</c:v>
                </c:pt>
                <c:pt idx="598">
                  <c:v>5381.4</c:v>
                </c:pt>
                <c:pt idx="599">
                  <c:v>5778.9</c:v>
                </c:pt>
                <c:pt idx="600">
                  <c:v>6007.6239999999998</c:v>
                </c:pt>
                <c:pt idx="601">
                  <c:v>5487.848</c:v>
                </c:pt>
                <c:pt idx="602">
                  <c:v>5940.6</c:v>
                </c:pt>
                <c:pt idx="603">
                  <c:v>5230.9759999999997</c:v>
                </c:pt>
                <c:pt idx="604">
                  <c:v>4966.7380000000003</c:v>
                </c:pt>
                <c:pt idx="605">
                  <c:v>5610.7</c:v>
                </c:pt>
                <c:pt idx="606">
                  <c:v>5556.2</c:v>
                </c:pt>
                <c:pt idx="607">
                  <c:v>6275.4960000000001</c:v>
                </c:pt>
                <c:pt idx="608">
                  <c:v>6355.4</c:v>
                </c:pt>
                <c:pt idx="609">
                  <c:v>6177.3559999999998</c:v>
                </c:pt>
                <c:pt idx="610">
                  <c:v>5590.1</c:v>
                </c:pt>
                <c:pt idx="611">
                  <c:v>5570.37</c:v>
                </c:pt>
                <c:pt idx="612">
                  <c:v>5708.4</c:v>
                </c:pt>
                <c:pt idx="613">
                  <c:v>5955.8</c:v>
                </c:pt>
                <c:pt idx="614">
                  <c:v>6478.1980000000003</c:v>
                </c:pt>
                <c:pt idx="615">
                  <c:v>6162.37</c:v>
                </c:pt>
                <c:pt idx="616">
                  <c:v>6296.79</c:v>
                </c:pt>
                <c:pt idx="617">
                  <c:v>5337.07</c:v>
                </c:pt>
                <c:pt idx="618">
                  <c:v>3720.94</c:v>
                </c:pt>
                <c:pt idx="619">
                  <c:v>6006.58</c:v>
                </c:pt>
                <c:pt idx="620">
                  <c:v>6427.82</c:v>
                </c:pt>
                <c:pt idx="621">
                  <c:v>5779.1149999999998</c:v>
                </c:pt>
                <c:pt idx="622">
                  <c:v>5703.6360000000004</c:v>
                </c:pt>
                <c:pt idx="623">
                  <c:v>6374.5370000000003</c:v>
                </c:pt>
                <c:pt idx="624">
                  <c:v>5840.9</c:v>
                </c:pt>
                <c:pt idx="625">
                  <c:v>5542.7129999999997</c:v>
                </c:pt>
                <c:pt idx="626">
                  <c:v>5602.3</c:v>
                </c:pt>
                <c:pt idx="627">
                  <c:v>6302.8230000000003</c:v>
                </c:pt>
                <c:pt idx="628">
                  <c:v>5942.3</c:v>
                </c:pt>
                <c:pt idx="629">
                  <c:v>5460.7</c:v>
                </c:pt>
                <c:pt idx="630">
                  <c:v>7049.4920000000002</c:v>
                </c:pt>
                <c:pt idx="631">
                  <c:v>6633.04</c:v>
                </c:pt>
                <c:pt idx="632">
                  <c:v>5537</c:v>
                </c:pt>
                <c:pt idx="633">
                  <c:v>5942.4</c:v>
                </c:pt>
                <c:pt idx="634">
                  <c:v>5654.23</c:v>
                </c:pt>
                <c:pt idx="635">
                  <c:v>4378.1000000000004</c:v>
                </c:pt>
                <c:pt idx="636">
                  <c:v>5240.1980000000003</c:v>
                </c:pt>
                <c:pt idx="637">
                  <c:v>5961.5</c:v>
                </c:pt>
                <c:pt idx="638">
                  <c:v>5907.7</c:v>
                </c:pt>
                <c:pt idx="639">
                  <c:v>5943.1</c:v>
                </c:pt>
                <c:pt idx="640">
                  <c:v>6130.3</c:v>
                </c:pt>
                <c:pt idx="641">
                  <c:v>6502.0640000000003</c:v>
                </c:pt>
                <c:pt idx="642">
                  <c:v>3807.3</c:v>
                </c:pt>
                <c:pt idx="643">
                  <c:v>6295.5</c:v>
                </c:pt>
                <c:pt idx="644">
                  <c:v>6516</c:v>
                </c:pt>
                <c:pt idx="645">
                  <c:v>6153.8320000000003</c:v>
                </c:pt>
                <c:pt idx="646">
                  <c:v>5103.5</c:v>
                </c:pt>
                <c:pt idx="647">
                  <c:v>5890.48</c:v>
                </c:pt>
                <c:pt idx="648">
                  <c:v>5527.2079999999996</c:v>
                </c:pt>
                <c:pt idx="649">
                  <c:v>6664.02</c:v>
                </c:pt>
                <c:pt idx="650">
                  <c:v>6363.8</c:v>
                </c:pt>
                <c:pt idx="651">
                  <c:v>5768.8</c:v>
                </c:pt>
                <c:pt idx="652">
                  <c:v>5103.5820000000003</c:v>
                </c:pt>
                <c:pt idx="653">
                  <c:v>3770.6</c:v>
                </c:pt>
                <c:pt idx="654">
                  <c:v>4883.7839999999997</c:v>
                </c:pt>
                <c:pt idx="655">
                  <c:v>5444.6880000000001</c:v>
                </c:pt>
                <c:pt idx="656">
                  <c:v>5868.7539999999999</c:v>
                </c:pt>
                <c:pt idx="657">
                  <c:v>5592.7269999999999</c:v>
                </c:pt>
                <c:pt idx="658">
                  <c:v>5520.4430000000002</c:v>
                </c:pt>
                <c:pt idx="659">
                  <c:v>6308.4620000000004</c:v>
                </c:pt>
                <c:pt idx="660">
                  <c:v>6094.0680000000002</c:v>
                </c:pt>
                <c:pt idx="661">
                  <c:v>6588.6850000000004</c:v>
                </c:pt>
                <c:pt idx="662">
                  <c:v>6634.415</c:v>
                </c:pt>
                <c:pt idx="663">
                  <c:v>6503.9</c:v>
                </c:pt>
                <c:pt idx="664">
                  <c:v>6113.4</c:v>
                </c:pt>
                <c:pt idx="665">
                  <c:v>6053.6660000000002</c:v>
                </c:pt>
                <c:pt idx="666">
                  <c:v>5536.6859999999997</c:v>
                </c:pt>
                <c:pt idx="667">
                  <c:v>3650.5039999999999</c:v>
                </c:pt>
                <c:pt idx="668">
                  <c:v>5668.2719999999999</c:v>
                </c:pt>
                <c:pt idx="669">
                  <c:v>5745.1840000000002</c:v>
                </c:pt>
                <c:pt idx="670">
                  <c:v>6169.2</c:v>
                </c:pt>
                <c:pt idx="671">
                  <c:v>6007.232</c:v>
                </c:pt>
                <c:pt idx="672">
                  <c:v>5255.1880000000001</c:v>
                </c:pt>
                <c:pt idx="673">
                  <c:v>4656.9719999999998</c:v>
                </c:pt>
                <c:pt idx="674">
                  <c:v>5699.7</c:v>
                </c:pt>
                <c:pt idx="675">
                  <c:v>5638.89</c:v>
                </c:pt>
                <c:pt idx="676">
                  <c:v>5379.5339999999997</c:v>
                </c:pt>
                <c:pt idx="677">
                  <c:v>5723</c:v>
                </c:pt>
                <c:pt idx="678">
                  <c:v>5453.2</c:v>
                </c:pt>
                <c:pt idx="679">
                  <c:v>5145.9960000000001</c:v>
                </c:pt>
                <c:pt idx="680">
                  <c:v>4594.6400000000003</c:v>
                </c:pt>
                <c:pt idx="681">
                  <c:v>2021.6679999999999</c:v>
                </c:pt>
                <c:pt idx="682">
                  <c:v>1832.1120000000001</c:v>
                </c:pt>
                <c:pt idx="683">
                  <c:v>5647.14</c:v>
                </c:pt>
                <c:pt idx="684">
                  <c:v>6424</c:v>
                </c:pt>
                <c:pt idx="685">
                  <c:v>6101.2</c:v>
                </c:pt>
                <c:pt idx="686">
                  <c:v>6298.74</c:v>
                </c:pt>
                <c:pt idx="687">
                  <c:v>6115.6040000000003</c:v>
                </c:pt>
                <c:pt idx="688">
                  <c:v>5161.7169999999996</c:v>
                </c:pt>
                <c:pt idx="689">
                  <c:v>5765.9309999999996</c:v>
                </c:pt>
                <c:pt idx="690">
                  <c:v>6404.4189999999999</c:v>
                </c:pt>
                <c:pt idx="691">
                  <c:v>6129.5410000000002</c:v>
                </c:pt>
                <c:pt idx="692">
                  <c:v>5592.7</c:v>
                </c:pt>
                <c:pt idx="693">
                  <c:v>5558.8</c:v>
                </c:pt>
                <c:pt idx="694">
                  <c:v>5482.3</c:v>
                </c:pt>
                <c:pt idx="695">
                  <c:v>4110.6229999999996</c:v>
                </c:pt>
                <c:pt idx="696">
                  <c:v>4674</c:v>
                </c:pt>
                <c:pt idx="697">
                  <c:v>5264.9359999999997</c:v>
                </c:pt>
                <c:pt idx="698">
                  <c:v>4105.8320000000003</c:v>
                </c:pt>
                <c:pt idx="699">
                  <c:v>5192.1000000000004</c:v>
                </c:pt>
                <c:pt idx="700">
                  <c:v>6165.3760000000002</c:v>
                </c:pt>
                <c:pt idx="701">
                  <c:v>6113.93</c:v>
                </c:pt>
                <c:pt idx="702">
                  <c:v>6192.7539999999999</c:v>
                </c:pt>
                <c:pt idx="703">
                  <c:v>6345</c:v>
                </c:pt>
                <c:pt idx="704">
                  <c:v>6426.55</c:v>
                </c:pt>
                <c:pt idx="705">
                  <c:v>5917.3140000000003</c:v>
                </c:pt>
                <c:pt idx="706">
                  <c:v>6446.2</c:v>
                </c:pt>
                <c:pt idx="707">
                  <c:v>6352.1</c:v>
                </c:pt>
                <c:pt idx="708">
                  <c:v>5341.2120000000004</c:v>
                </c:pt>
                <c:pt idx="709">
                  <c:v>6527</c:v>
                </c:pt>
                <c:pt idx="710">
                  <c:v>6602.0339999999997</c:v>
                </c:pt>
                <c:pt idx="711">
                  <c:v>6108.7160000000003</c:v>
                </c:pt>
                <c:pt idx="712">
                  <c:v>6034.0959999999995</c:v>
                </c:pt>
                <c:pt idx="713">
                  <c:v>6188.4080000000004</c:v>
                </c:pt>
                <c:pt idx="714">
                  <c:v>6108.2160000000003</c:v>
                </c:pt>
                <c:pt idx="715">
                  <c:v>6297.1210000000001</c:v>
                </c:pt>
                <c:pt idx="716">
                  <c:v>5892.2489999999998</c:v>
                </c:pt>
                <c:pt idx="717">
                  <c:v>5728.7020000000002</c:v>
                </c:pt>
                <c:pt idx="718">
                  <c:v>5471.7</c:v>
                </c:pt>
                <c:pt idx="719">
                  <c:v>3727.9879999999998</c:v>
                </c:pt>
                <c:pt idx="720">
                  <c:v>4658.232</c:v>
                </c:pt>
                <c:pt idx="721">
                  <c:v>5343.1</c:v>
                </c:pt>
                <c:pt idx="722">
                  <c:v>6091.5519999999997</c:v>
                </c:pt>
                <c:pt idx="723">
                  <c:v>6040.3</c:v>
                </c:pt>
                <c:pt idx="724">
                  <c:v>5002.152</c:v>
                </c:pt>
                <c:pt idx="725">
                  <c:v>5740.8440000000001</c:v>
                </c:pt>
                <c:pt idx="726">
                  <c:v>5785.1040000000003</c:v>
                </c:pt>
                <c:pt idx="727">
                  <c:v>6050.5</c:v>
                </c:pt>
                <c:pt idx="728">
                  <c:v>5076.2</c:v>
                </c:pt>
                <c:pt idx="729">
                  <c:v>4870.308</c:v>
                </c:pt>
                <c:pt idx="730">
                  <c:v>2839.2</c:v>
                </c:pt>
                <c:pt idx="731">
                  <c:v>3901.8</c:v>
                </c:pt>
                <c:pt idx="732">
                  <c:v>4829</c:v>
                </c:pt>
                <c:pt idx="733">
                  <c:v>5505.6</c:v>
                </c:pt>
                <c:pt idx="734">
                  <c:v>4841.3999999999996</c:v>
                </c:pt>
                <c:pt idx="735">
                  <c:v>4781.3</c:v>
                </c:pt>
                <c:pt idx="736">
                  <c:v>5169.3519999999999</c:v>
                </c:pt>
                <c:pt idx="737">
                  <c:v>4311.5</c:v>
                </c:pt>
                <c:pt idx="738">
                  <c:v>4764.8999999999996</c:v>
                </c:pt>
                <c:pt idx="739">
                  <c:v>4676.3819999999996</c:v>
                </c:pt>
                <c:pt idx="740">
                  <c:v>5049.9759999999997</c:v>
                </c:pt>
                <c:pt idx="741">
                  <c:v>5467</c:v>
                </c:pt>
                <c:pt idx="742">
                  <c:v>4934.1000000000004</c:v>
                </c:pt>
                <c:pt idx="743">
                  <c:v>3437</c:v>
                </c:pt>
                <c:pt idx="744">
                  <c:v>2862.42</c:v>
                </c:pt>
                <c:pt idx="745">
                  <c:v>2340.056</c:v>
                </c:pt>
                <c:pt idx="746">
                  <c:v>2020.5940000000001</c:v>
                </c:pt>
                <c:pt idx="747">
                  <c:v>2077.4780000000001</c:v>
                </c:pt>
                <c:pt idx="748">
                  <c:v>2270.1</c:v>
                </c:pt>
                <c:pt idx="749">
                  <c:v>2398.8000000000002</c:v>
                </c:pt>
                <c:pt idx="750">
                  <c:v>2507.2919999999999</c:v>
                </c:pt>
                <c:pt idx="751">
                  <c:v>1404.704</c:v>
                </c:pt>
                <c:pt idx="752">
                  <c:v>2422.6</c:v>
                </c:pt>
                <c:pt idx="753">
                  <c:v>2983.7</c:v>
                </c:pt>
                <c:pt idx="754">
                  <c:v>2867.0880000000002</c:v>
                </c:pt>
                <c:pt idx="755">
                  <c:v>2326.9</c:v>
                </c:pt>
                <c:pt idx="756">
                  <c:v>2200.9</c:v>
                </c:pt>
                <c:pt idx="757">
                  <c:v>2067.5259999999998</c:v>
                </c:pt>
                <c:pt idx="758">
                  <c:v>1898.4</c:v>
                </c:pt>
                <c:pt idx="759">
                  <c:v>2276.652</c:v>
                </c:pt>
                <c:pt idx="760">
                  <c:v>1503.28</c:v>
                </c:pt>
                <c:pt idx="761">
                  <c:v>1466.184</c:v>
                </c:pt>
                <c:pt idx="762">
                  <c:v>1713.7</c:v>
                </c:pt>
                <c:pt idx="763">
                  <c:v>1268.2560000000001</c:v>
                </c:pt>
                <c:pt idx="764">
                  <c:v>1173.5</c:v>
                </c:pt>
                <c:pt idx="765">
                  <c:v>1149.9680000000001</c:v>
                </c:pt>
                <c:pt idx="766">
                  <c:v>1392.0150000000001</c:v>
                </c:pt>
                <c:pt idx="767">
                  <c:v>2475.6</c:v>
                </c:pt>
                <c:pt idx="768">
                  <c:v>2746.3</c:v>
                </c:pt>
                <c:pt idx="769">
                  <c:v>1038.7</c:v>
                </c:pt>
                <c:pt idx="770">
                  <c:v>1153.2</c:v>
                </c:pt>
                <c:pt idx="771">
                  <c:v>1313.6</c:v>
                </c:pt>
                <c:pt idx="772">
                  <c:v>1612.1</c:v>
                </c:pt>
                <c:pt idx="773">
                  <c:v>1740.078</c:v>
                </c:pt>
                <c:pt idx="774">
                  <c:v>1429.1</c:v>
                </c:pt>
                <c:pt idx="775">
                  <c:v>1808.4</c:v>
                </c:pt>
                <c:pt idx="776">
                  <c:v>1400.2739999999999</c:v>
                </c:pt>
                <c:pt idx="777">
                  <c:v>1473.4</c:v>
                </c:pt>
                <c:pt idx="778">
                  <c:v>1313.4</c:v>
                </c:pt>
                <c:pt idx="779">
                  <c:v>1625.22</c:v>
                </c:pt>
                <c:pt idx="780">
                  <c:v>1625.6</c:v>
                </c:pt>
                <c:pt idx="781">
                  <c:v>1473.202</c:v>
                </c:pt>
                <c:pt idx="782">
                  <c:v>2435.2220000000002</c:v>
                </c:pt>
                <c:pt idx="783">
                  <c:v>2803.6</c:v>
                </c:pt>
                <c:pt idx="784">
                  <c:v>2380.931</c:v>
                </c:pt>
                <c:pt idx="785">
                  <c:v>1903.42</c:v>
                </c:pt>
                <c:pt idx="786">
                  <c:v>1668.5</c:v>
                </c:pt>
                <c:pt idx="787">
                  <c:v>2556.413</c:v>
                </c:pt>
                <c:pt idx="788">
                  <c:v>2069.6999999999998</c:v>
                </c:pt>
                <c:pt idx="789">
                  <c:v>1841.4</c:v>
                </c:pt>
                <c:pt idx="790">
                  <c:v>870.9</c:v>
                </c:pt>
                <c:pt idx="791">
                  <c:v>2146.1</c:v>
                </c:pt>
                <c:pt idx="792">
                  <c:v>1241.5999999999999</c:v>
                </c:pt>
                <c:pt idx="793">
                  <c:v>1375.8</c:v>
                </c:pt>
                <c:pt idx="794">
                  <c:v>2101.6999999999998</c:v>
                </c:pt>
                <c:pt idx="795">
                  <c:v>2131.143</c:v>
                </c:pt>
                <c:pt idx="796">
                  <c:v>2233.9</c:v>
                </c:pt>
                <c:pt idx="797">
                  <c:v>2036.8</c:v>
                </c:pt>
                <c:pt idx="798">
                  <c:v>2159.5659999999998</c:v>
                </c:pt>
                <c:pt idx="799">
                  <c:v>2373.4</c:v>
                </c:pt>
                <c:pt idx="800">
                  <c:v>1253.2</c:v>
                </c:pt>
                <c:pt idx="801">
                  <c:v>1837.54</c:v>
                </c:pt>
                <c:pt idx="802">
                  <c:v>2377.38</c:v>
                </c:pt>
                <c:pt idx="803">
                  <c:v>3022.924</c:v>
                </c:pt>
                <c:pt idx="804">
                  <c:v>4116.7</c:v>
                </c:pt>
                <c:pt idx="805">
                  <c:v>3490.3</c:v>
                </c:pt>
                <c:pt idx="806">
                  <c:v>3051.11</c:v>
                </c:pt>
                <c:pt idx="807">
                  <c:v>3306.43</c:v>
                </c:pt>
                <c:pt idx="808">
                  <c:v>3986</c:v>
                </c:pt>
                <c:pt idx="809">
                  <c:v>3795.8</c:v>
                </c:pt>
                <c:pt idx="810">
                  <c:v>4376.08</c:v>
                </c:pt>
                <c:pt idx="811">
                  <c:v>4194.6440000000002</c:v>
                </c:pt>
                <c:pt idx="812">
                  <c:v>4289.8</c:v>
                </c:pt>
                <c:pt idx="813">
                  <c:v>3344.4920000000002</c:v>
                </c:pt>
                <c:pt idx="814">
                  <c:v>2971.77</c:v>
                </c:pt>
                <c:pt idx="815">
                  <c:v>4393.616</c:v>
                </c:pt>
                <c:pt idx="816">
                  <c:v>4331.6059999999998</c:v>
                </c:pt>
                <c:pt idx="817">
                  <c:v>4315.7719999999999</c:v>
                </c:pt>
                <c:pt idx="818">
                  <c:v>4492.04</c:v>
                </c:pt>
                <c:pt idx="819">
                  <c:v>4662.5439999999999</c:v>
                </c:pt>
                <c:pt idx="820">
                  <c:v>4218.8760000000002</c:v>
                </c:pt>
                <c:pt idx="821">
                  <c:v>3263.922</c:v>
                </c:pt>
                <c:pt idx="822">
                  <c:v>4668.6000000000004</c:v>
                </c:pt>
                <c:pt idx="823">
                  <c:v>5121.1000000000004</c:v>
                </c:pt>
                <c:pt idx="824">
                  <c:v>5277.43</c:v>
                </c:pt>
                <c:pt idx="825">
                  <c:v>5120.0479999999998</c:v>
                </c:pt>
                <c:pt idx="826">
                  <c:v>2771</c:v>
                </c:pt>
                <c:pt idx="827">
                  <c:v>1962.14</c:v>
                </c:pt>
                <c:pt idx="828">
                  <c:v>2697.4</c:v>
                </c:pt>
                <c:pt idx="829">
                  <c:v>2219.4360000000001</c:v>
                </c:pt>
                <c:pt idx="830">
                  <c:v>1497.16</c:v>
                </c:pt>
                <c:pt idx="831">
                  <c:v>1732</c:v>
                </c:pt>
                <c:pt idx="832">
                  <c:v>2710.24</c:v>
                </c:pt>
                <c:pt idx="833">
                  <c:v>2553.596</c:v>
                </c:pt>
                <c:pt idx="834">
                  <c:v>1849.1</c:v>
                </c:pt>
                <c:pt idx="835">
                  <c:v>3328</c:v>
                </c:pt>
                <c:pt idx="836">
                  <c:v>2470.4</c:v>
                </c:pt>
                <c:pt idx="837">
                  <c:v>2969.64</c:v>
                </c:pt>
                <c:pt idx="838">
                  <c:v>2896.1</c:v>
                </c:pt>
                <c:pt idx="839">
                  <c:v>3465.12</c:v>
                </c:pt>
                <c:pt idx="840">
                  <c:v>3844</c:v>
                </c:pt>
                <c:pt idx="841">
                  <c:v>3809.884</c:v>
                </c:pt>
                <c:pt idx="842">
                  <c:v>4147.5</c:v>
                </c:pt>
                <c:pt idx="843">
                  <c:v>3850.6</c:v>
                </c:pt>
                <c:pt idx="844">
                  <c:v>3613</c:v>
                </c:pt>
                <c:pt idx="845">
                  <c:v>3430.2919999999999</c:v>
                </c:pt>
                <c:pt idx="846">
                  <c:v>2986.4540000000002</c:v>
                </c:pt>
                <c:pt idx="847">
                  <c:v>3696.0189999999998</c:v>
                </c:pt>
                <c:pt idx="848">
                  <c:v>3650.4</c:v>
                </c:pt>
                <c:pt idx="849">
                  <c:v>2215.8000000000002</c:v>
                </c:pt>
                <c:pt idx="850">
                  <c:v>3042.1770000000001</c:v>
                </c:pt>
                <c:pt idx="851">
                  <c:v>3902.7330000000002</c:v>
                </c:pt>
                <c:pt idx="852">
                  <c:v>4583.2120000000004</c:v>
                </c:pt>
                <c:pt idx="853">
                  <c:v>4480.0079999999998</c:v>
                </c:pt>
                <c:pt idx="854">
                  <c:v>3757.2</c:v>
                </c:pt>
                <c:pt idx="855">
                  <c:v>3133.4839999999999</c:v>
                </c:pt>
                <c:pt idx="856">
                  <c:v>3487.7</c:v>
                </c:pt>
                <c:pt idx="857">
                  <c:v>1846.5</c:v>
                </c:pt>
                <c:pt idx="858">
                  <c:v>2421.1</c:v>
                </c:pt>
                <c:pt idx="859">
                  <c:v>2153.4059999999999</c:v>
                </c:pt>
                <c:pt idx="860">
                  <c:v>2120.8000000000002</c:v>
                </c:pt>
                <c:pt idx="861">
                  <c:v>2303.5</c:v>
                </c:pt>
                <c:pt idx="862">
                  <c:v>2125.6019999999999</c:v>
                </c:pt>
                <c:pt idx="863">
                  <c:v>1837.9480000000001</c:v>
                </c:pt>
                <c:pt idx="864">
                  <c:v>1997.452</c:v>
                </c:pt>
                <c:pt idx="865">
                  <c:v>2286</c:v>
                </c:pt>
                <c:pt idx="866">
                  <c:v>2737.732</c:v>
                </c:pt>
                <c:pt idx="867">
                  <c:v>2804.4760000000001</c:v>
                </c:pt>
                <c:pt idx="868">
                  <c:v>2764.9</c:v>
                </c:pt>
                <c:pt idx="869">
                  <c:v>2928.5479999999998</c:v>
                </c:pt>
                <c:pt idx="870">
                  <c:v>2903.7</c:v>
                </c:pt>
                <c:pt idx="871">
                  <c:v>4576.3</c:v>
                </c:pt>
                <c:pt idx="872">
                  <c:v>4722.7</c:v>
                </c:pt>
                <c:pt idx="873">
                  <c:v>3832.85</c:v>
                </c:pt>
                <c:pt idx="874">
                  <c:v>4175.8999999999996</c:v>
                </c:pt>
                <c:pt idx="875">
                  <c:v>4452.9920000000002</c:v>
                </c:pt>
                <c:pt idx="876">
                  <c:v>5478.6</c:v>
                </c:pt>
                <c:pt idx="877">
                  <c:v>5414.9750000000004</c:v>
                </c:pt>
                <c:pt idx="878">
                  <c:v>6063.9129999999996</c:v>
                </c:pt>
                <c:pt idx="879">
                  <c:v>4644.5</c:v>
                </c:pt>
                <c:pt idx="880">
                  <c:v>6643.83</c:v>
                </c:pt>
                <c:pt idx="881">
                  <c:v>6501.4080000000004</c:v>
                </c:pt>
                <c:pt idx="882">
                  <c:v>5593.7</c:v>
                </c:pt>
                <c:pt idx="883">
                  <c:v>5336.7269999999999</c:v>
                </c:pt>
                <c:pt idx="884">
                  <c:v>5689.3</c:v>
                </c:pt>
                <c:pt idx="885">
                  <c:v>6507.04</c:v>
                </c:pt>
                <c:pt idx="886">
                  <c:v>5971.3</c:v>
                </c:pt>
                <c:pt idx="887">
                  <c:v>5587.6120000000001</c:v>
                </c:pt>
                <c:pt idx="888">
                  <c:v>6707.232</c:v>
                </c:pt>
                <c:pt idx="889">
                  <c:v>7451.63</c:v>
                </c:pt>
                <c:pt idx="890">
                  <c:v>8175.7</c:v>
                </c:pt>
                <c:pt idx="891">
                  <c:v>6591.4359999999997</c:v>
                </c:pt>
                <c:pt idx="892">
                  <c:v>7547.78</c:v>
                </c:pt>
                <c:pt idx="893">
                  <c:v>8009.2</c:v>
                </c:pt>
                <c:pt idx="894">
                  <c:v>7429.1</c:v>
                </c:pt>
                <c:pt idx="895">
                  <c:v>7050.5919999999996</c:v>
                </c:pt>
                <c:pt idx="896">
                  <c:v>7934.2160000000003</c:v>
                </c:pt>
                <c:pt idx="897">
                  <c:v>6821.5</c:v>
                </c:pt>
                <c:pt idx="898">
                  <c:v>6791.8</c:v>
                </c:pt>
                <c:pt idx="899">
                  <c:v>6801.2139999999999</c:v>
                </c:pt>
                <c:pt idx="900">
                  <c:v>6518.8</c:v>
                </c:pt>
                <c:pt idx="901">
                  <c:v>6614.4</c:v>
                </c:pt>
                <c:pt idx="902">
                  <c:v>5283.3</c:v>
                </c:pt>
                <c:pt idx="903">
                  <c:v>6548.4539999999997</c:v>
                </c:pt>
                <c:pt idx="904">
                  <c:v>6675.9949999999999</c:v>
                </c:pt>
                <c:pt idx="905">
                  <c:v>6894.1769999999997</c:v>
                </c:pt>
                <c:pt idx="906">
                  <c:v>6732.2</c:v>
                </c:pt>
                <c:pt idx="907">
                  <c:v>6788.3879999999999</c:v>
                </c:pt>
                <c:pt idx="908">
                  <c:v>6765.7079999999996</c:v>
                </c:pt>
                <c:pt idx="909">
                  <c:v>6527.2</c:v>
                </c:pt>
                <c:pt idx="910">
                  <c:v>6341.27</c:v>
                </c:pt>
                <c:pt idx="911">
                  <c:v>6923.5919999999996</c:v>
                </c:pt>
                <c:pt idx="912">
                  <c:v>6532.7479999999996</c:v>
                </c:pt>
                <c:pt idx="913">
                  <c:v>6208.3</c:v>
                </c:pt>
                <c:pt idx="914">
                  <c:v>5661.3</c:v>
                </c:pt>
                <c:pt idx="915">
                  <c:v>5854.9279999999999</c:v>
                </c:pt>
                <c:pt idx="916">
                  <c:v>5727.57</c:v>
                </c:pt>
                <c:pt idx="917">
                  <c:v>5413.2</c:v>
                </c:pt>
                <c:pt idx="918">
                  <c:v>4612.3999999999996</c:v>
                </c:pt>
                <c:pt idx="919">
                  <c:v>4060.6</c:v>
                </c:pt>
                <c:pt idx="920">
                  <c:v>3460.2</c:v>
                </c:pt>
                <c:pt idx="921">
                  <c:v>3210.7860000000001</c:v>
                </c:pt>
                <c:pt idx="922">
                  <c:v>3485.3</c:v>
                </c:pt>
                <c:pt idx="923">
                  <c:v>3587.36</c:v>
                </c:pt>
                <c:pt idx="924">
                  <c:v>4413.5119999999997</c:v>
                </c:pt>
                <c:pt idx="925">
                  <c:v>3903.444</c:v>
                </c:pt>
                <c:pt idx="926">
                  <c:v>1974.7560000000001</c:v>
                </c:pt>
                <c:pt idx="927">
                  <c:v>3998.6</c:v>
                </c:pt>
                <c:pt idx="928">
                  <c:v>5180.9359999999997</c:v>
                </c:pt>
                <c:pt idx="929">
                  <c:v>4987.9840000000004</c:v>
                </c:pt>
                <c:pt idx="930">
                  <c:v>5944.5879999999997</c:v>
                </c:pt>
                <c:pt idx="931">
                  <c:v>6258.4139999999998</c:v>
                </c:pt>
                <c:pt idx="932">
                  <c:v>6031.9</c:v>
                </c:pt>
                <c:pt idx="933">
                  <c:v>6298</c:v>
                </c:pt>
                <c:pt idx="934">
                  <c:v>5999.3</c:v>
                </c:pt>
                <c:pt idx="935">
                  <c:v>4896.5460000000003</c:v>
                </c:pt>
                <c:pt idx="936">
                  <c:v>5050.3900000000003</c:v>
                </c:pt>
                <c:pt idx="937">
                  <c:v>5220.8440000000001</c:v>
                </c:pt>
                <c:pt idx="938">
                  <c:v>5884.5</c:v>
                </c:pt>
                <c:pt idx="939">
                  <c:v>6151.5</c:v>
                </c:pt>
                <c:pt idx="940">
                  <c:v>6082.03</c:v>
                </c:pt>
                <c:pt idx="941">
                  <c:v>5945.9</c:v>
                </c:pt>
                <c:pt idx="942">
                  <c:v>5009.0039999999999</c:v>
                </c:pt>
                <c:pt idx="943">
                  <c:v>5590.5320000000002</c:v>
                </c:pt>
                <c:pt idx="944">
                  <c:v>5969.3639999999996</c:v>
                </c:pt>
                <c:pt idx="945">
                  <c:v>5385.7089999999998</c:v>
                </c:pt>
                <c:pt idx="946">
                  <c:v>5560.5609999999997</c:v>
                </c:pt>
                <c:pt idx="947">
                  <c:v>5413</c:v>
                </c:pt>
                <c:pt idx="948">
                  <c:v>5276.5519999999997</c:v>
                </c:pt>
                <c:pt idx="949">
                  <c:v>4303.482</c:v>
                </c:pt>
                <c:pt idx="950">
                  <c:v>3204</c:v>
                </c:pt>
                <c:pt idx="951">
                  <c:v>4488.3720000000003</c:v>
                </c:pt>
                <c:pt idx="952">
                  <c:v>4307.1639999999998</c:v>
                </c:pt>
                <c:pt idx="953">
                  <c:v>4307.62</c:v>
                </c:pt>
                <c:pt idx="954">
                  <c:v>4083.1</c:v>
                </c:pt>
                <c:pt idx="955">
                  <c:v>5696.5</c:v>
                </c:pt>
                <c:pt idx="956">
                  <c:v>6371.3</c:v>
                </c:pt>
                <c:pt idx="957">
                  <c:v>6262</c:v>
                </c:pt>
                <c:pt idx="958">
                  <c:v>7097.5479999999998</c:v>
                </c:pt>
                <c:pt idx="959">
                  <c:v>7036</c:v>
                </c:pt>
                <c:pt idx="960">
                  <c:v>6189.34</c:v>
                </c:pt>
                <c:pt idx="961">
                  <c:v>6295</c:v>
                </c:pt>
                <c:pt idx="962">
                  <c:v>7178.982</c:v>
                </c:pt>
                <c:pt idx="963">
                  <c:v>6846.5</c:v>
                </c:pt>
                <c:pt idx="964">
                  <c:v>7178.7139999999999</c:v>
                </c:pt>
                <c:pt idx="965">
                  <c:v>7131.2</c:v>
                </c:pt>
                <c:pt idx="966">
                  <c:v>6895.16</c:v>
                </c:pt>
                <c:pt idx="967">
                  <c:v>5233.3999999999996</c:v>
                </c:pt>
                <c:pt idx="968">
                  <c:v>6157.8</c:v>
                </c:pt>
                <c:pt idx="969">
                  <c:v>6335.2</c:v>
                </c:pt>
                <c:pt idx="970">
                  <c:v>6242.11</c:v>
                </c:pt>
                <c:pt idx="971">
                  <c:v>5652.9530000000004</c:v>
                </c:pt>
                <c:pt idx="972">
                  <c:v>5515.4</c:v>
                </c:pt>
                <c:pt idx="973">
                  <c:v>5177.5</c:v>
                </c:pt>
                <c:pt idx="974">
                  <c:v>5463.1</c:v>
                </c:pt>
                <c:pt idx="975">
                  <c:v>4798.0469999999996</c:v>
                </c:pt>
                <c:pt idx="976">
                  <c:v>5790.7879999999996</c:v>
                </c:pt>
                <c:pt idx="977">
                  <c:v>5812.9</c:v>
                </c:pt>
                <c:pt idx="978">
                  <c:v>5875.7</c:v>
                </c:pt>
                <c:pt idx="979">
                  <c:v>5993.8</c:v>
                </c:pt>
                <c:pt idx="980">
                  <c:v>5920.9</c:v>
                </c:pt>
                <c:pt idx="981">
                  <c:v>6073.8</c:v>
                </c:pt>
                <c:pt idx="982">
                  <c:v>4391.1000000000004</c:v>
                </c:pt>
                <c:pt idx="983">
                  <c:v>5340.3109999999997</c:v>
                </c:pt>
                <c:pt idx="984">
                  <c:v>5542.4570000000003</c:v>
                </c:pt>
                <c:pt idx="985">
                  <c:v>5314.4</c:v>
                </c:pt>
                <c:pt idx="986">
                  <c:v>5052.2</c:v>
                </c:pt>
                <c:pt idx="987">
                  <c:v>5479.9139999999998</c:v>
                </c:pt>
                <c:pt idx="988">
                  <c:v>5187.75</c:v>
                </c:pt>
                <c:pt idx="989">
                  <c:v>3850.4</c:v>
                </c:pt>
                <c:pt idx="990">
                  <c:v>5198.5</c:v>
                </c:pt>
                <c:pt idx="991">
                  <c:v>5087.5</c:v>
                </c:pt>
                <c:pt idx="992">
                  <c:v>5053.5</c:v>
                </c:pt>
                <c:pt idx="993">
                  <c:v>4179.7879999999996</c:v>
                </c:pt>
                <c:pt idx="994">
                  <c:v>3689.8</c:v>
                </c:pt>
                <c:pt idx="995">
                  <c:v>4362.5</c:v>
                </c:pt>
                <c:pt idx="996">
                  <c:v>3753.6239999999998</c:v>
                </c:pt>
                <c:pt idx="997">
                  <c:v>3548.1</c:v>
                </c:pt>
                <c:pt idx="998">
                  <c:v>4678.2</c:v>
                </c:pt>
                <c:pt idx="999">
                  <c:v>4725.1000000000004</c:v>
                </c:pt>
                <c:pt idx="1000">
                  <c:v>3601.7689999999998</c:v>
                </c:pt>
                <c:pt idx="1001">
                  <c:v>3827.7</c:v>
                </c:pt>
                <c:pt idx="1002">
                  <c:v>3614.7</c:v>
                </c:pt>
                <c:pt idx="1003">
                  <c:v>3544.1</c:v>
                </c:pt>
                <c:pt idx="1004">
                  <c:v>4044.5</c:v>
                </c:pt>
                <c:pt idx="1005">
                  <c:v>4125.7830000000004</c:v>
                </c:pt>
                <c:pt idx="1006">
                  <c:v>3565.8969999999999</c:v>
                </c:pt>
                <c:pt idx="1007">
                  <c:v>4729.7</c:v>
                </c:pt>
                <c:pt idx="1008">
                  <c:v>4298.6000000000004</c:v>
                </c:pt>
                <c:pt idx="1009">
                  <c:v>4221.4560000000001</c:v>
                </c:pt>
                <c:pt idx="1010">
                  <c:v>4085.8</c:v>
                </c:pt>
                <c:pt idx="1011">
                  <c:v>4757.8580000000002</c:v>
                </c:pt>
                <c:pt idx="1012">
                  <c:v>5043.9859999999999</c:v>
                </c:pt>
                <c:pt idx="1013">
                  <c:v>5081.4129999999996</c:v>
                </c:pt>
                <c:pt idx="1014">
                  <c:v>5103.8999999999996</c:v>
                </c:pt>
                <c:pt idx="1015">
                  <c:v>5034</c:v>
                </c:pt>
                <c:pt idx="1016">
                  <c:v>5250.183</c:v>
                </c:pt>
                <c:pt idx="1017">
                  <c:v>5476.5339999999997</c:v>
                </c:pt>
                <c:pt idx="1018">
                  <c:v>5268.1</c:v>
                </c:pt>
                <c:pt idx="1019">
                  <c:v>5051.1000000000004</c:v>
                </c:pt>
                <c:pt idx="1020">
                  <c:v>4996.8</c:v>
                </c:pt>
                <c:pt idx="1021">
                  <c:v>4970.5330000000004</c:v>
                </c:pt>
                <c:pt idx="1022">
                  <c:v>5447.7709999999997</c:v>
                </c:pt>
                <c:pt idx="1023">
                  <c:v>5667.6</c:v>
                </c:pt>
                <c:pt idx="1024">
                  <c:v>4233.3999999999996</c:v>
                </c:pt>
                <c:pt idx="1025">
                  <c:v>4457.41</c:v>
                </c:pt>
                <c:pt idx="1026">
                  <c:v>4338.2700000000004</c:v>
                </c:pt>
                <c:pt idx="1027">
                  <c:v>2710.4</c:v>
                </c:pt>
                <c:pt idx="1028">
                  <c:v>4299.5</c:v>
                </c:pt>
                <c:pt idx="1029">
                  <c:v>4894.2</c:v>
                </c:pt>
                <c:pt idx="1030">
                  <c:v>5080.6000000000004</c:v>
                </c:pt>
                <c:pt idx="1031">
                  <c:v>3938.5</c:v>
                </c:pt>
                <c:pt idx="1032">
                  <c:v>4605.67</c:v>
                </c:pt>
                <c:pt idx="1033">
                  <c:v>4435.8999999999996</c:v>
                </c:pt>
                <c:pt idx="1034">
                  <c:v>5088.5</c:v>
                </c:pt>
                <c:pt idx="1035">
                  <c:v>4278.7</c:v>
                </c:pt>
                <c:pt idx="1036">
                  <c:v>5456.5</c:v>
                </c:pt>
                <c:pt idx="1037">
                  <c:v>5015.2</c:v>
                </c:pt>
                <c:pt idx="1038">
                  <c:v>5303.5</c:v>
                </c:pt>
                <c:pt idx="1039">
                  <c:v>5294.1180000000004</c:v>
                </c:pt>
                <c:pt idx="1040">
                  <c:v>4527.049</c:v>
                </c:pt>
                <c:pt idx="1041">
                  <c:v>4343.8999999999996</c:v>
                </c:pt>
                <c:pt idx="1042">
                  <c:v>4402.058</c:v>
                </c:pt>
                <c:pt idx="1043">
                  <c:v>5111.134</c:v>
                </c:pt>
                <c:pt idx="1044">
                  <c:v>3717.3</c:v>
                </c:pt>
                <c:pt idx="1045">
                  <c:v>4953.87</c:v>
                </c:pt>
                <c:pt idx="1046">
                  <c:v>5312.46</c:v>
                </c:pt>
                <c:pt idx="1047">
                  <c:v>5977.4</c:v>
                </c:pt>
                <c:pt idx="1048">
                  <c:v>6153.6</c:v>
                </c:pt>
                <c:pt idx="1049">
                  <c:v>6041.5</c:v>
                </c:pt>
                <c:pt idx="1050">
                  <c:v>6176.5640000000003</c:v>
                </c:pt>
                <c:pt idx="1051">
                  <c:v>6225.9</c:v>
                </c:pt>
                <c:pt idx="1052">
                  <c:v>5197.0280000000002</c:v>
                </c:pt>
                <c:pt idx="1053">
                  <c:v>5307.3</c:v>
                </c:pt>
                <c:pt idx="1054">
                  <c:v>4586.3</c:v>
                </c:pt>
                <c:pt idx="1055">
                  <c:v>5824.2209999999995</c:v>
                </c:pt>
                <c:pt idx="1056">
                  <c:v>6141.37</c:v>
                </c:pt>
                <c:pt idx="1057">
                  <c:v>5589</c:v>
                </c:pt>
                <c:pt idx="1058">
                  <c:v>4164.1000000000004</c:v>
                </c:pt>
                <c:pt idx="1059">
                  <c:v>4090.64</c:v>
                </c:pt>
                <c:pt idx="1060">
                  <c:v>4587.5879999999997</c:v>
                </c:pt>
                <c:pt idx="1061">
                  <c:v>4639.8999999999996</c:v>
                </c:pt>
                <c:pt idx="1062">
                  <c:v>4322.8999999999996</c:v>
                </c:pt>
                <c:pt idx="1063">
                  <c:v>4652.66</c:v>
                </c:pt>
                <c:pt idx="1064">
                  <c:v>4184</c:v>
                </c:pt>
                <c:pt idx="1065">
                  <c:v>5129.7969999999996</c:v>
                </c:pt>
                <c:pt idx="1066">
                  <c:v>5284.88</c:v>
                </c:pt>
                <c:pt idx="1067">
                  <c:v>5038.2690000000002</c:v>
                </c:pt>
                <c:pt idx="1068">
                  <c:v>4613.96</c:v>
                </c:pt>
                <c:pt idx="1069">
                  <c:v>4364.8999999999996</c:v>
                </c:pt>
                <c:pt idx="1070">
                  <c:v>3857.33</c:v>
                </c:pt>
                <c:pt idx="1071">
                  <c:v>4180.49</c:v>
                </c:pt>
                <c:pt idx="1072">
                  <c:v>3739.971</c:v>
                </c:pt>
                <c:pt idx="1073">
                  <c:v>3085</c:v>
                </c:pt>
                <c:pt idx="1074">
                  <c:v>4057.6</c:v>
                </c:pt>
                <c:pt idx="1075">
                  <c:v>3644.2</c:v>
                </c:pt>
                <c:pt idx="1076">
                  <c:v>3727.8409999999999</c:v>
                </c:pt>
                <c:pt idx="1077">
                  <c:v>3821.92</c:v>
                </c:pt>
                <c:pt idx="1078">
                  <c:v>4117.2</c:v>
                </c:pt>
                <c:pt idx="1079">
                  <c:v>4547.8</c:v>
                </c:pt>
                <c:pt idx="1080">
                  <c:v>2188.5</c:v>
                </c:pt>
                <c:pt idx="1081">
                  <c:v>4789.5469999999996</c:v>
                </c:pt>
                <c:pt idx="1082">
                  <c:v>4449.8</c:v>
                </c:pt>
                <c:pt idx="1083">
                  <c:v>5499.8</c:v>
                </c:pt>
                <c:pt idx="1084">
                  <c:v>5598.9</c:v>
                </c:pt>
                <c:pt idx="1085">
                  <c:v>4382.3180000000002</c:v>
                </c:pt>
                <c:pt idx="1086">
                  <c:v>4498.576</c:v>
                </c:pt>
                <c:pt idx="1087">
                  <c:v>3803.6</c:v>
                </c:pt>
                <c:pt idx="1088">
                  <c:v>2682.8</c:v>
                </c:pt>
                <c:pt idx="1089">
                  <c:v>3573.9</c:v>
                </c:pt>
                <c:pt idx="1090">
                  <c:v>3654.4720000000002</c:v>
                </c:pt>
                <c:pt idx="1091">
                  <c:v>4648.8680000000004</c:v>
                </c:pt>
                <c:pt idx="1092">
                  <c:v>4772.2</c:v>
                </c:pt>
                <c:pt idx="1093">
                  <c:v>3512.9679999999998</c:v>
                </c:pt>
                <c:pt idx="1094">
                  <c:v>3039.2</c:v>
                </c:pt>
                <c:pt idx="1095">
                  <c:v>3365.2</c:v>
                </c:pt>
                <c:pt idx="1096">
                  <c:v>1721.13</c:v>
                </c:pt>
                <c:pt idx="1097">
                  <c:v>3770.5839999999998</c:v>
                </c:pt>
                <c:pt idx="1098">
                  <c:v>3903.9</c:v>
                </c:pt>
                <c:pt idx="1099">
                  <c:v>4509.7479999999996</c:v>
                </c:pt>
                <c:pt idx="1100">
                  <c:v>4805.3410000000003</c:v>
                </c:pt>
                <c:pt idx="1101">
                  <c:v>2900.1</c:v>
                </c:pt>
                <c:pt idx="1102">
                  <c:v>5055.57</c:v>
                </c:pt>
                <c:pt idx="1103">
                  <c:v>3973.29</c:v>
                </c:pt>
                <c:pt idx="1104">
                  <c:v>4616.1499999999996</c:v>
                </c:pt>
                <c:pt idx="1105">
                  <c:v>4953.6000000000004</c:v>
                </c:pt>
                <c:pt idx="1106">
                  <c:v>4569.8</c:v>
                </c:pt>
                <c:pt idx="1107">
                  <c:v>4059.7</c:v>
                </c:pt>
                <c:pt idx="1108">
                  <c:v>2361.9</c:v>
                </c:pt>
                <c:pt idx="1109">
                  <c:v>2983.6120000000001</c:v>
                </c:pt>
                <c:pt idx="1110">
                  <c:v>1969.26</c:v>
                </c:pt>
                <c:pt idx="1111">
                  <c:v>3975.665</c:v>
                </c:pt>
                <c:pt idx="1112">
                  <c:v>2860.2</c:v>
                </c:pt>
                <c:pt idx="1113">
                  <c:v>3363.6</c:v>
                </c:pt>
                <c:pt idx="1114">
                  <c:v>2266.5</c:v>
                </c:pt>
                <c:pt idx="1115">
                  <c:v>1896.8</c:v>
                </c:pt>
                <c:pt idx="1116">
                  <c:v>2569.62</c:v>
                </c:pt>
                <c:pt idx="1117">
                  <c:v>2844.5</c:v>
                </c:pt>
                <c:pt idx="1118">
                  <c:v>3044.4</c:v>
                </c:pt>
                <c:pt idx="1119">
                  <c:v>3251.712</c:v>
                </c:pt>
                <c:pt idx="1120">
                  <c:v>3514.9290000000001</c:v>
                </c:pt>
                <c:pt idx="1121">
                  <c:v>3323.6</c:v>
                </c:pt>
                <c:pt idx="1122">
                  <c:v>2537.5</c:v>
                </c:pt>
                <c:pt idx="1123">
                  <c:v>3245.46</c:v>
                </c:pt>
                <c:pt idx="1124">
                  <c:v>4962.951</c:v>
                </c:pt>
                <c:pt idx="1125">
                  <c:v>4373.0600000000004</c:v>
                </c:pt>
                <c:pt idx="1126">
                  <c:v>4638.22</c:v>
                </c:pt>
                <c:pt idx="1127">
                  <c:v>4896.2</c:v>
                </c:pt>
                <c:pt idx="1128">
                  <c:v>3809.2</c:v>
                </c:pt>
                <c:pt idx="1129">
                  <c:v>2566.018</c:v>
                </c:pt>
                <c:pt idx="1130">
                  <c:v>1968.9</c:v>
                </c:pt>
                <c:pt idx="1131">
                  <c:v>4574.13</c:v>
                </c:pt>
                <c:pt idx="1132">
                  <c:v>4473.8959999999997</c:v>
                </c:pt>
                <c:pt idx="1133">
                  <c:v>4439</c:v>
                </c:pt>
                <c:pt idx="1134">
                  <c:v>4920.33</c:v>
                </c:pt>
                <c:pt idx="1135">
                  <c:v>3444.2</c:v>
                </c:pt>
                <c:pt idx="1136">
                  <c:v>2873.2</c:v>
                </c:pt>
                <c:pt idx="1137">
                  <c:v>4152.1099999999997</c:v>
                </c:pt>
                <c:pt idx="1138">
                  <c:v>4251.8</c:v>
                </c:pt>
                <c:pt idx="1139">
                  <c:v>4403.1000000000004</c:v>
                </c:pt>
                <c:pt idx="1140">
                  <c:v>4492.2</c:v>
                </c:pt>
                <c:pt idx="1141">
                  <c:v>3516.7240000000002</c:v>
                </c:pt>
                <c:pt idx="1142">
                  <c:v>2351.848</c:v>
                </c:pt>
                <c:pt idx="1143">
                  <c:v>2386.4</c:v>
                </c:pt>
                <c:pt idx="1144">
                  <c:v>3332.7330000000002</c:v>
                </c:pt>
                <c:pt idx="1145">
                  <c:v>2967.4769999999999</c:v>
                </c:pt>
                <c:pt idx="1146">
                  <c:v>3686.3339999999998</c:v>
                </c:pt>
                <c:pt idx="1147">
                  <c:v>4612.3890000000001</c:v>
                </c:pt>
                <c:pt idx="1148">
                  <c:v>3753.5129999999999</c:v>
                </c:pt>
                <c:pt idx="1149">
                  <c:v>3502.6379999999999</c:v>
                </c:pt>
                <c:pt idx="1150">
                  <c:v>1880.44</c:v>
                </c:pt>
                <c:pt idx="1151">
                  <c:v>3645.6390000000001</c:v>
                </c:pt>
                <c:pt idx="1152">
                  <c:v>3854.1</c:v>
                </c:pt>
                <c:pt idx="1153">
                  <c:v>3485.39</c:v>
                </c:pt>
                <c:pt idx="1154">
                  <c:v>3238.1</c:v>
                </c:pt>
                <c:pt idx="1155">
                  <c:v>3322.2</c:v>
                </c:pt>
                <c:pt idx="1156">
                  <c:v>2823.5</c:v>
                </c:pt>
                <c:pt idx="1157">
                  <c:v>2804.28</c:v>
                </c:pt>
                <c:pt idx="1158">
                  <c:v>3299.6819999999998</c:v>
                </c:pt>
                <c:pt idx="1159">
                  <c:v>4033.0459999999998</c:v>
                </c:pt>
                <c:pt idx="1160">
                  <c:v>3491.3</c:v>
                </c:pt>
                <c:pt idx="1161">
                  <c:v>3553.3</c:v>
                </c:pt>
                <c:pt idx="1162">
                  <c:v>3311.3</c:v>
                </c:pt>
                <c:pt idx="1163">
                  <c:v>3517.8</c:v>
                </c:pt>
                <c:pt idx="1164">
                  <c:v>3512.6</c:v>
                </c:pt>
                <c:pt idx="1165">
                  <c:v>4660.5239999999994</c:v>
                </c:pt>
                <c:pt idx="1166">
                  <c:v>4566.7800000000007</c:v>
                </c:pt>
                <c:pt idx="1167">
                  <c:v>4749.6000000000004</c:v>
                </c:pt>
                <c:pt idx="1168">
                  <c:v>3621.558</c:v>
                </c:pt>
                <c:pt idx="1169">
                  <c:v>4097.5219999999999</c:v>
                </c:pt>
                <c:pt idx="1170">
                  <c:v>3171.6059999999998</c:v>
                </c:pt>
                <c:pt idx="1171">
                  <c:v>2382.8580000000002</c:v>
                </c:pt>
                <c:pt idx="1172">
                  <c:v>2707.6959999999999</c:v>
                </c:pt>
                <c:pt idx="1173">
                  <c:v>2665.5</c:v>
                </c:pt>
                <c:pt idx="1174">
                  <c:v>2064.5619999999999</c:v>
                </c:pt>
                <c:pt idx="1175">
                  <c:v>2911.31</c:v>
                </c:pt>
                <c:pt idx="1176">
                  <c:v>1999.5129999999999</c:v>
                </c:pt>
                <c:pt idx="1177">
                  <c:v>1926.547</c:v>
                </c:pt>
                <c:pt idx="1178">
                  <c:v>2838.34</c:v>
                </c:pt>
                <c:pt idx="1179">
                  <c:v>2363.2240000000002</c:v>
                </c:pt>
                <c:pt idx="1180">
                  <c:v>2368.5519999999997</c:v>
                </c:pt>
                <c:pt idx="1181">
                  <c:v>2517.152</c:v>
                </c:pt>
                <c:pt idx="1182">
                  <c:v>2673.576</c:v>
                </c:pt>
                <c:pt idx="1183">
                  <c:v>2429.0079999999998</c:v>
                </c:pt>
                <c:pt idx="1184">
                  <c:v>2097.64</c:v>
                </c:pt>
                <c:pt idx="1185">
                  <c:v>2614.5119999999997</c:v>
                </c:pt>
                <c:pt idx="1186">
                  <c:v>2038.288</c:v>
                </c:pt>
                <c:pt idx="1187">
                  <c:v>2141.0680000000002</c:v>
                </c:pt>
                <c:pt idx="1188">
                  <c:v>2188.9079999999999</c:v>
                </c:pt>
                <c:pt idx="1189">
                  <c:v>2138.192</c:v>
                </c:pt>
                <c:pt idx="1190">
                  <c:v>2117.79</c:v>
                </c:pt>
                <c:pt idx="1191">
                  <c:v>2020.8999999999999</c:v>
                </c:pt>
                <c:pt idx="1192">
                  <c:v>3187.0879999999997</c:v>
                </c:pt>
                <c:pt idx="1193">
                  <c:v>2340.4279999999999</c:v>
                </c:pt>
                <c:pt idx="1194">
                  <c:v>1579.8319999999999</c:v>
                </c:pt>
                <c:pt idx="1195">
                  <c:v>1506.0149999999999</c:v>
                </c:pt>
                <c:pt idx="1196">
                  <c:v>1923.001</c:v>
                </c:pt>
                <c:pt idx="1197">
                  <c:v>1336.748</c:v>
                </c:pt>
                <c:pt idx="1198">
                  <c:v>1590.569</c:v>
                </c:pt>
                <c:pt idx="1199">
                  <c:v>1444.2750000000001</c:v>
                </c:pt>
                <c:pt idx="1200">
                  <c:v>1431.9589999999998</c:v>
                </c:pt>
                <c:pt idx="1201">
                  <c:v>1330.183</c:v>
                </c:pt>
                <c:pt idx="1202">
                  <c:v>965.75800000000004</c:v>
                </c:pt>
                <c:pt idx="1203">
                  <c:v>1074.664</c:v>
                </c:pt>
                <c:pt idx="1204">
                  <c:v>938.79100000000005</c:v>
                </c:pt>
                <c:pt idx="1205">
                  <c:v>912.10799999999995</c:v>
                </c:pt>
                <c:pt idx="1206">
                  <c:v>1065.578</c:v>
                </c:pt>
                <c:pt idx="1207">
                  <c:v>1674.383</c:v>
                </c:pt>
                <c:pt idx="1208">
                  <c:v>1798.36</c:v>
                </c:pt>
                <c:pt idx="1209">
                  <c:v>1675.136</c:v>
                </c:pt>
                <c:pt idx="1210">
                  <c:v>2188.4349999999999</c:v>
                </c:pt>
                <c:pt idx="1211">
                  <c:v>1913.6189999999999</c:v>
                </c:pt>
                <c:pt idx="1212">
                  <c:v>2137.7179999999998</c:v>
                </c:pt>
                <c:pt idx="1213">
                  <c:v>1839.5160000000001</c:v>
                </c:pt>
                <c:pt idx="1214">
                  <c:v>2203.4319999999998</c:v>
                </c:pt>
                <c:pt idx="1215">
                  <c:v>1404.5050000000001</c:v>
                </c:pt>
                <c:pt idx="1216">
                  <c:v>1201.1220000000001</c:v>
                </c:pt>
                <c:pt idx="1217">
                  <c:v>1386.2649999999999</c:v>
                </c:pt>
                <c:pt idx="1218">
                  <c:v>1407.77</c:v>
                </c:pt>
                <c:pt idx="1219">
                  <c:v>1465.172</c:v>
                </c:pt>
                <c:pt idx="1220">
                  <c:v>1453.6130000000001</c:v>
                </c:pt>
                <c:pt idx="1221">
                  <c:v>1967.9470000000001</c:v>
                </c:pt>
                <c:pt idx="1222">
                  <c:v>2174.92</c:v>
                </c:pt>
                <c:pt idx="1223">
                  <c:v>2592.0160000000001</c:v>
                </c:pt>
                <c:pt idx="1224">
                  <c:v>2394</c:v>
                </c:pt>
                <c:pt idx="1225">
                  <c:v>2516.0370000000003</c:v>
                </c:pt>
                <c:pt idx="1226">
                  <c:v>1970.684</c:v>
                </c:pt>
                <c:pt idx="1227">
                  <c:v>2269.1880000000001</c:v>
                </c:pt>
                <c:pt idx="1228">
                  <c:v>2663.422</c:v>
                </c:pt>
                <c:pt idx="1229">
                  <c:v>2178.6040000000003</c:v>
                </c:pt>
                <c:pt idx="1230">
                  <c:v>2983.864</c:v>
                </c:pt>
                <c:pt idx="1231">
                  <c:v>2773.41</c:v>
                </c:pt>
                <c:pt idx="1232">
                  <c:v>2013.72</c:v>
                </c:pt>
                <c:pt idx="1233">
                  <c:v>1055.144</c:v>
                </c:pt>
                <c:pt idx="1234">
                  <c:v>1152.2260000000001</c:v>
                </c:pt>
                <c:pt idx="1235">
                  <c:v>2359.09</c:v>
                </c:pt>
                <c:pt idx="1236">
                  <c:v>3257.7159999999999</c:v>
                </c:pt>
                <c:pt idx="1237">
                  <c:v>1543.4</c:v>
                </c:pt>
                <c:pt idx="1238">
                  <c:v>1372.5</c:v>
                </c:pt>
                <c:pt idx="1239">
                  <c:v>1883.7280000000001</c:v>
                </c:pt>
                <c:pt idx="1240">
                  <c:v>1719.4</c:v>
                </c:pt>
                <c:pt idx="1241">
                  <c:v>1763.7359999999999</c:v>
                </c:pt>
                <c:pt idx="1242">
                  <c:v>2720.3679999999999</c:v>
                </c:pt>
                <c:pt idx="1243">
                  <c:v>2976.4320000000002</c:v>
                </c:pt>
                <c:pt idx="1244">
                  <c:v>3078.9279999999999</c:v>
                </c:pt>
                <c:pt idx="1245">
                  <c:v>2130.6999999999998</c:v>
                </c:pt>
                <c:pt idx="1246">
                  <c:v>1916.8</c:v>
                </c:pt>
                <c:pt idx="1247">
                  <c:v>1820.962</c:v>
                </c:pt>
                <c:pt idx="1248">
                  <c:v>1378.3719999999998</c:v>
                </c:pt>
                <c:pt idx="1249">
                  <c:v>1984.9</c:v>
                </c:pt>
                <c:pt idx="1250">
                  <c:v>2220.3000000000002</c:v>
                </c:pt>
                <c:pt idx="1251">
                  <c:v>1769.4560000000001</c:v>
                </c:pt>
                <c:pt idx="1252">
                  <c:v>1527.6</c:v>
                </c:pt>
                <c:pt idx="1253">
                  <c:v>1136.8689999999999</c:v>
                </c:pt>
                <c:pt idx="1254">
                  <c:v>1130.144</c:v>
                </c:pt>
                <c:pt idx="1255">
                  <c:v>742.85799999999995</c:v>
                </c:pt>
                <c:pt idx="1256">
                  <c:v>1336.8899999999999</c:v>
                </c:pt>
                <c:pt idx="1257">
                  <c:v>1304.3</c:v>
                </c:pt>
                <c:pt idx="1258">
                  <c:v>1034.4560000000001</c:v>
                </c:pt>
                <c:pt idx="1259">
                  <c:v>1009.367</c:v>
                </c:pt>
                <c:pt idx="1260">
                  <c:v>889.90899999999999</c:v>
                </c:pt>
                <c:pt idx="1261">
                  <c:v>1011.7</c:v>
                </c:pt>
                <c:pt idx="1262">
                  <c:v>856.5</c:v>
                </c:pt>
                <c:pt idx="1263">
                  <c:v>1266.828</c:v>
                </c:pt>
                <c:pt idx="1264">
                  <c:v>1446.828</c:v>
                </c:pt>
                <c:pt idx="1265">
                  <c:v>2280.5320000000002</c:v>
                </c:pt>
                <c:pt idx="1266">
                  <c:v>1682.1</c:v>
                </c:pt>
                <c:pt idx="1267">
                  <c:v>2841.3</c:v>
                </c:pt>
                <c:pt idx="1268">
                  <c:v>3354.8319999999999</c:v>
                </c:pt>
                <c:pt idx="1269">
                  <c:v>1171.752</c:v>
                </c:pt>
                <c:pt idx="1270">
                  <c:v>1546.192</c:v>
                </c:pt>
                <c:pt idx="1271">
                  <c:v>1786.2</c:v>
                </c:pt>
                <c:pt idx="1272">
                  <c:v>2195.1999999999998</c:v>
                </c:pt>
                <c:pt idx="1273">
                  <c:v>1352.7159999999999</c:v>
                </c:pt>
                <c:pt idx="1274">
                  <c:v>2079.6400000000003</c:v>
                </c:pt>
                <c:pt idx="1275">
                  <c:v>1376.1279999999999</c:v>
                </c:pt>
                <c:pt idx="1276">
                  <c:v>811.49599999999998</c:v>
                </c:pt>
                <c:pt idx="1277">
                  <c:v>2950.2</c:v>
                </c:pt>
                <c:pt idx="1278">
                  <c:v>2805.3959999999997</c:v>
                </c:pt>
                <c:pt idx="1279">
                  <c:v>2444.4480000000003</c:v>
                </c:pt>
                <c:pt idx="1280">
                  <c:v>3057.6</c:v>
                </c:pt>
                <c:pt idx="1281">
                  <c:v>3561.364</c:v>
                </c:pt>
                <c:pt idx="1282">
                  <c:v>2238.692</c:v>
                </c:pt>
                <c:pt idx="1283">
                  <c:v>1624.348</c:v>
                </c:pt>
                <c:pt idx="1284">
                  <c:v>3126.3919999999998</c:v>
                </c:pt>
                <c:pt idx="1285">
                  <c:v>2863.3</c:v>
                </c:pt>
                <c:pt idx="1286">
                  <c:v>2105.0419999999999</c:v>
                </c:pt>
                <c:pt idx="1287">
                  <c:v>2365.6660000000002</c:v>
                </c:pt>
                <c:pt idx="1288">
                  <c:v>2420.13</c:v>
                </c:pt>
                <c:pt idx="1289">
                  <c:v>901.7</c:v>
                </c:pt>
                <c:pt idx="1290">
                  <c:v>863.00199999999995</c:v>
                </c:pt>
                <c:pt idx="1291">
                  <c:v>1062.8620000000001</c:v>
                </c:pt>
                <c:pt idx="1292">
                  <c:v>881</c:v>
                </c:pt>
                <c:pt idx="1293">
                  <c:v>1544.6</c:v>
                </c:pt>
                <c:pt idx="1294">
                  <c:v>3479.3</c:v>
                </c:pt>
                <c:pt idx="1295">
                  <c:v>3998.3220000000001</c:v>
                </c:pt>
                <c:pt idx="1296">
                  <c:v>4012.8999999999996</c:v>
                </c:pt>
                <c:pt idx="1297">
                  <c:v>1831.511</c:v>
                </c:pt>
                <c:pt idx="1298">
                  <c:v>3334.9369999999999</c:v>
                </c:pt>
                <c:pt idx="1299">
                  <c:v>1896.88</c:v>
                </c:pt>
                <c:pt idx="1300">
                  <c:v>1649.884</c:v>
                </c:pt>
                <c:pt idx="1301">
                  <c:v>1054.5</c:v>
                </c:pt>
                <c:pt idx="1302">
                  <c:v>1460.5</c:v>
                </c:pt>
                <c:pt idx="1303">
                  <c:v>1070.5999999999999</c:v>
                </c:pt>
                <c:pt idx="1304">
                  <c:v>1042.53</c:v>
                </c:pt>
                <c:pt idx="1305">
                  <c:v>2224.846</c:v>
                </c:pt>
                <c:pt idx="1306">
                  <c:v>2751.5</c:v>
                </c:pt>
                <c:pt idx="1307">
                  <c:v>2634</c:v>
                </c:pt>
                <c:pt idx="1308">
                  <c:v>2748.42</c:v>
                </c:pt>
                <c:pt idx="1309">
                  <c:v>1948.8920000000001</c:v>
                </c:pt>
                <c:pt idx="1310">
                  <c:v>1315.7</c:v>
                </c:pt>
                <c:pt idx="1311">
                  <c:v>1362.8</c:v>
                </c:pt>
                <c:pt idx="1312">
                  <c:v>3227.97</c:v>
                </c:pt>
                <c:pt idx="1313">
                  <c:v>3274.2359999999999</c:v>
                </c:pt>
                <c:pt idx="1314">
                  <c:v>3639.0439999999999</c:v>
                </c:pt>
                <c:pt idx="1315">
                  <c:v>2582.2820000000002</c:v>
                </c:pt>
                <c:pt idx="1316">
                  <c:v>1654.5</c:v>
                </c:pt>
                <c:pt idx="1317">
                  <c:v>1408.2</c:v>
                </c:pt>
                <c:pt idx="1318">
                  <c:v>1572.7180000000001</c:v>
                </c:pt>
                <c:pt idx="1319">
                  <c:v>3929.614</c:v>
                </c:pt>
                <c:pt idx="1320">
                  <c:v>3620.806</c:v>
                </c:pt>
                <c:pt idx="1321">
                  <c:v>3934.3</c:v>
                </c:pt>
                <c:pt idx="1322">
                  <c:v>5076.4210000000003</c:v>
                </c:pt>
                <c:pt idx="1323">
                  <c:v>4459</c:v>
                </c:pt>
                <c:pt idx="1324">
                  <c:v>3655.2</c:v>
                </c:pt>
                <c:pt idx="1325">
                  <c:v>2735.2469999999998</c:v>
                </c:pt>
                <c:pt idx="1326">
                  <c:v>4065.192</c:v>
                </c:pt>
                <c:pt idx="1327">
                  <c:v>4292.7</c:v>
                </c:pt>
                <c:pt idx="1328">
                  <c:v>4036.6880000000001</c:v>
                </c:pt>
                <c:pt idx="1329">
                  <c:v>3832.98</c:v>
                </c:pt>
                <c:pt idx="1330">
                  <c:v>4565.1100000000006</c:v>
                </c:pt>
                <c:pt idx="1331">
                  <c:v>5058.1000000000004</c:v>
                </c:pt>
                <c:pt idx="1332">
                  <c:v>5362.4</c:v>
                </c:pt>
                <c:pt idx="1333">
                  <c:v>4958.2420000000002</c:v>
                </c:pt>
                <c:pt idx="1334">
                  <c:v>3771.942</c:v>
                </c:pt>
                <c:pt idx="1335">
                  <c:v>4369.6000000000004</c:v>
                </c:pt>
                <c:pt idx="1336">
                  <c:v>4825.9160000000002</c:v>
                </c:pt>
                <c:pt idx="1337">
                  <c:v>4858.9290000000001</c:v>
                </c:pt>
                <c:pt idx="1338">
                  <c:v>5666.6</c:v>
                </c:pt>
                <c:pt idx="1339">
                  <c:v>4526.7020000000002</c:v>
                </c:pt>
                <c:pt idx="1340">
                  <c:v>4318.674</c:v>
                </c:pt>
                <c:pt idx="1341">
                  <c:v>4655.6559999999999</c:v>
                </c:pt>
                <c:pt idx="1342">
                  <c:v>4714.6000000000004</c:v>
                </c:pt>
                <c:pt idx="1343">
                  <c:v>4348.5</c:v>
                </c:pt>
                <c:pt idx="1344">
                  <c:v>4289.3060000000005</c:v>
                </c:pt>
                <c:pt idx="1345">
                  <c:v>4592.8</c:v>
                </c:pt>
                <c:pt idx="1346">
                  <c:v>4672.8</c:v>
                </c:pt>
                <c:pt idx="1347">
                  <c:v>4716.5720000000001</c:v>
                </c:pt>
                <c:pt idx="1348">
                  <c:v>4631.9009999999998</c:v>
                </c:pt>
                <c:pt idx="1349">
                  <c:v>4410.1000000000004</c:v>
                </c:pt>
                <c:pt idx="1350">
                  <c:v>4177.8999999999996</c:v>
                </c:pt>
                <c:pt idx="1351">
                  <c:v>3881.1000000000004</c:v>
                </c:pt>
                <c:pt idx="1352">
                  <c:v>3622.0839999999998</c:v>
                </c:pt>
                <c:pt idx="1353">
                  <c:v>3871.7</c:v>
                </c:pt>
                <c:pt idx="1354">
                  <c:v>4136.7110000000002</c:v>
                </c:pt>
                <c:pt idx="1355">
                  <c:v>4549.0249999999996</c:v>
                </c:pt>
                <c:pt idx="1356">
                  <c:v>4593.7839999999997</c:v>
                </c:pt>
                <c:pt idx="1357">
                  <c:v>4427.4139999999998</c:v>
                </c:pt>
                <c:pt idx="1358">
                  <c:v>4599.3999999999996</c:v>
                </c:pt>
                <c:pt idx="1359">
                  <c:v>4520.2</c:v>
                </c:pt>
                <c:pt idx="1360">
                  <c:v>4358.3019999999997</c:v>
                </c:pt>
                <c:pt idx="1361">
                  <c:v>5875.2539999999999</c:v>
                </c:pt>
                <c:pt idx="1362">
                  <c:v>6245.7000000000007</c:v>
                </c:pt>
                <c:pt idx="1363">
                  <c:v>6200.7800000000007</c:v>
                </c:pt>
                <c:pt idx="1364">
                  <c:v>5678.7</c:v>
                </c:pt>
                <c:pt idx="1365">
                  <c:v>6558.7999999999993</c:v>
                </c:pt>
                <c:pt idx="1366">
                  <c:v>6522.8</c:v>
                </c:pt>
                <c:pt idx="1367">
                  <c:v>6409.0720000000001</c:v>
                </c:pt>
                <c:pt idx="1368">
                  <c:v>5978.0219999999999</c:v>
                </c:pt>
                <c:pt idx="1369">
                  <c:v>5987.1129999999994</c:v>
                </c:pt>
                <c:pt idx="1370">
                  <c:v>7395.3</c:v>
                </c:pt>
                <c:pt idx="1371">
                  <c:v>6331.1</c:v>
                </c:pt>
                <c:pt idx="1372">
                  <c:v>6978.7340000000004</c:v>
                </c:pt>
                <c:pt idx="1373">
                  <c:v>7416.1579999999994</c:v>
                </c:pt>
                <c:pt idx="1374">
                  <c:v>5697.87</c:v>
                </c:pt>
                <c:pt idx="1375">
                  <c:v>7735.3</c:v>
                </c:pt>
                <c:pt idx="1376">
                  <c:v>7786.3359999999993</c:v>
                </c:pt>
                <c:pt idx="1377">
                  <c:v>7767.4</c:v>
                </c:pt>
                <c:pt idx="1378">
                  <c:v>7724.4</c:v>
                </c:pt>
                <c:pt idx="1379">
                  <c:v>7331.7000000000007</c:v>
                </c:pt>
                <c:pt idx="1380">
                  <c:v>7452.384</c:v>
                </c:pt>
                <c:pt idx="1381">
                  <c:v>7532.7</c:v>
                </c:pt>
                <c:pt idx="1382">
                  <c:v>7534.7939999999999</c:v>
                </c:pt>
                <c:pt idx="1383">
                  <c:v>7879.1880000000001</c:v>
                </c:pt>
                <c:pt idx="1384">
                  <c:v>7881.6</c:v>
                </c:pt>
                <c:pt idx="1385">
                  <c:v>8230.7880000000005</c:v>
                </c:pt>
                <c:pt idx="1386">
                  <c:v>7118.0460000000003</c:v>
                </c:pt>
                <c:pt idx="1387">
                  <c:v>7371.1</c:v>
                </c:pt>
                <c:pt idx="1388">
                  <c:v>7221.6940000000004</c:v>
                </c:pt>
                <c:pt idx="1389">
                  <c:v>7136.9699999999993</c:v>
                </c:pt>
                <c:pt idx="1390">
                  <c:v>7390.1</c:v>
                </c:pt>
                <c:pt idx="1391">
                  <c:v>6768.2</c:v>
                </c:pt>
                <c:pt idx="1392">
                  <c:v>7153.3239999999996</c:v>
                </c:pt>
                <c:pt idx="1393">
                  <c:v>7021.71</c:v>
                </c:pt>
                <c:pt idx="1394">
                  <c:v>7866.6</c:v>
                </c:pt>
                <c:pt idx="1395">
                  <c:v>6977.44</c:v>
                </c:pt>
                <c:pt idx="1396">
                  <c:v>6937.768</c:v>
                </c:pt>
                <c:pt idx="1397">
                  <c:v>5920.82</c:v>
                </c:pt>
                <c:pt idx="1398">
                  <c:v>6519.768</c:v>
                </c:pt>
                <c:pt idx="1399">
                  <c:v>6765.7920000000004</c:v>
                </c:pt>
                <c:pt idx="1400">
                  <c:v>6418.7999999999993</c:v>
                </c:pt>
                <c:pt idx="1401">
                  <c:v>6582.5</c:v>
                </c:pt>
                <c:pt idx="1402">
                  <c:v>6591.3379999999997</c:v>
                </c:pt>
                <c:pt idx="1403">
                  <c:v>6863.5259999999998</c:v>
                </c:pt>
                <c:pt idx="1404">
                  <c:v>5543.8919999999998</c:v>
                </c:pt>
                <c:pt idx="1405">
                  <c:v>6254.1</c:v>
                </c:pt>
                <c:pt idx="1406">
                  <c:v>6335.27</c:v>
                </c:pt>
                <c:pt idx="1407">
                  <c:v>6060</c:v>
                </c:pt>
                <c:pt idx="1408">
                  <c:v>5723.5680000000002</c:v>
                </c:pt>
                <c:pt idx="1409">
                  <c:v>5692</c:v>
                </c:pt>
                <c:pt idx="1410">
                  <c:v>6137.2</c:v>
                </c:pt>
                <c:pt idx="1411">
                  <c:v>5932.8</c:v>
                </c:pt>
                <c:pt idx="1412">
                  <c:v>6171.57</c:v>
                </c:pt>
                <c:pt idx="1413">
                  <c:v>5739.5</c:v>
                </c:pt>
                <c:pt idx="1414">
                  <c:v>5152</c:v>
                </c:pt>
                <c:pt idx="1415">
                  <c:v>3858.8</c:v>
                </c:pt>
                <c:pt idx="1416">
                  <c:v>4670.8999999999996</c:v>
                </c:pt>
                <c:pt idx="1417">
                  <c:v>5222.37</c:v>
                </c:pt>
                <c:pt idx="1418">
                  <c:v>5503.2</c:v>
                </c:pt>
                <c:pt idx="1419">
                  <c:v>5783.4</c:v>
                </c:pt>
                <c:pt idx="1420">
                  <c:v>5345.768</c:v>
                </c:pt>
                <c:pt idx="1421">
                  <c:v>5258.7219999999998</c:v>
                </c:pt>
                <c:pt idx="1422">
                  <c:v>4836.8999999999996</c:v>
                </c:pt>
                <c:pt idx="1423">
                  <c:v>4422.38</c:v>
                </c:pt>
                <c:pt idx="1424">
                  <c:v>5158.8</c:v>
                </c:pt>
                <c:pt idx="1425">
                  <c:v>5177.7049999999999</c:v>
                </c:pt>
                <c:pt idx="1426">
                  <c:v>4535.3040000000001</c:v>
                </c:pt>
                <c:pt idx="1427">
                  <c:v>4436.6360000000004</c:v>
                </c:pt>
                <c:pt idx="1428">
                  <c:v>4388.4679999999998</c:v>
                </c:pt>
                <c:pt idx="1429">
                  <c:v>4884.3</c:v>
                </c:pt>
                <c:pt idx="1430">
                  <c:v>5531.7079999999996</c:v>
                </c:pt>
                <c:pt idx="1431">
                  <c:v>6985.3940000000002</c:v>
                </c:pt>
                <c:pt idx="1432">
                  <c:v>6355.5249999999996</c:v>
                </c:pt>
                <c:pt idx="1433">
                  <c:v>4910.8549999999996</c:v>
                </c:pt>
                <c:pt idx="1434">
                  <c:v>4588.8</c:v>
                </c:pt>
                <c:pt idx="1435">
                  <c:v>4903.7960000000003</c:v>
                </c:pt>
                <c:pt idx="1436">
                  <c:v>5027.5</c:v>
                </c:pt>
                <c:pt idx="1437">
                  <c:v>4019.7</c:v>
                </c:pt>
                <c:pt idx="1438">
                  <c:v>5203.9220000000005</c:v>
                </c:pt>
                <c:pt idx="1439">
                  <c:v>5740</c:v>
                </c:pt>
                <c:pt idx="1440">
                  <c:v>5140.8</c:v>
                </c:pt>
                <c:pt idx="1441">
                  <c:v>5192.7039999999997</c:v>
                </c:pt>
                <c:pt idx="1442">
                  <c:v>5467.8</c:v>
                </c:pt>
                <c:pt idx="1443">
                  <c:v>3979.1880000000001</c:v>
                </c:pt>
                <c:pt idx="1444">
                  <c:v>3575.962</c:v>
                </c:pt>
                <c:pt idx="1445">
                  <c:v>4992.9220000000005</c:v>
                </c:pt>
                <c:pt idx="1446">
                  <c:v>4267.2</c:v>
                </c:pt>
                <c:pt idx="1447">
                  <c:v>3786.4560000000001</c:v>
                </c:pt>
                <c:pt idx="1448">
                  <c:v>3572.116</c:v>
                </c:pt>
                <c:pt idx="1449">
                  <c:v>3365.4</c:v>
                </c:pt>
                <c:pt idx="1450">
                  <c:v>4153.5219999999999</c:v>
                </c:pt>
                <c:pt idx="1451">
                  <c:v>4440.5839999999998</c:v>
                </c:pt>
                <c:pt idx="1452">
                  <c:v>4659.8940000000002</c:v>
                </c:pt>
                <c:pt idx="1453">
                  <c:v>4216.692</c:v>
                </c:pt>
                <c:pt idx="1454">
                  <c:v>4146.1000000000004</c:v>
                </c:pt>
                <c:pt idx="1455">
                  <c:v>4303.5</c:v>
                </c:pt>
                <c:pt idx="1456">
                  <c:v>4098.7340000000004</c:v>
                </c:pt>
                <c:pt idx="1457">
                  <c:v>5062.3</c:v>
                </c:pt>
                <c:pt idx="1458">
                  <c:v>4658.1279999999997</c:v>
                </c:pt>
                <c:pt idx="1459">
                  <c:v>5524.7</c:v>
                </c:pt>
                <c:pt idx="1460">
                  <c:v>5159.3</c:v>
                </c:pt>
                <c:pt idx="1461">
                  <c:v>2522.694</c:v>
                </c:pt>
                <c:pt idx="1462">
                  <c:v>4463.9040000000005</c:v>
                </c:pt>
                <c:pt idx="1463">
                  <c:v>4026.7759999999998</c:v>
                </c:pt>
                <c:pt idx="1464">
                  <c:v>3229.9</c:v>
                </c:pt>
                <c:pt idx="1465">
                  <c:v>2729.9</c:v>
                </c:pt>
                <c:pt idx="1466">
                  <c:v>4734.8</c:v>
                </c:pt>
                <c:pt idx="1467">
                  <c:v>5228</c:v>
                </c:pt>
                <c:pt idx="1468">
                  <c:v>5330.8090000000002</c:v>
                </c:pt>
                <c:pt idx="1469">
                  <c:v>4962.5159999999996</c:v>
                </c:pt>
                <c:pt idx="1470">
                  <c:v>2501.1</c:v>
                </c:pt>
                <c:pt idx="1471">
                  <c:v>3470.3</c:v>
                </c:pt>
                <c:pt idx="1472">
                  <c:v>3081.83</c:v>
                </c:pt>
                <c:pt idx="1473">
                  <c:v>4525.7</c:v>
                </c:pt>
                <c:pt idx="1474">
                  <c:v>3737.85</c:v>
                </c:pt>
                <c:pt idx="1475">
                  <c:v>3005.5</c:v>
                </c:pt>
                <c:pt idx="1476">
                  <c:v>5584.7</c:v>
                </c:pt>
                <c:pt idx="1477">
                  <c:v>5066.799</c:v>
                </c:pt>
                <c:pt idx="1478">
                  <c:v>3916.9560000000001</c:v>
                </c:pt>
                <c:pt idx="1479">
                  <c:v>2724.2849999999999</c:v>
                </c:pt>
                <c:pt idx="1480">
                  <c:v>5446.9679999999998</c:v>
                </c:pt>
                <c:pt idx="1481">
                  <c:v>4998.1080000000002</c:v>
                </c:pt>
                <c:pt idx="1482">
                  <c:v>4910.8</c:v>
                </c:pt>
                <c:pt idx="1483">
                  <c:v>4698.2</c:v>
                </c:pt>
                <c:pt idx="1484">
                  <c:v>4918.7039999999997</c:v>
                </c:pt>
                <c:pt idx="1485">
                  <c:v>4087.2599999999998</c:v>
                </c:pt>
                <c:pt idx="1486">
                  <c:v>3949.6280000000002</c:v>
                </c:pt>
                <c:pt idx="1487">
                  <c:v>4702.68</c:v>
                </c:pt>
                <c:pt idx="1488">
                  <c:v>4988.3980000000001</c:v>
                </c:pt>
                <c:pt idx="1489">
                  <c:v>5003.1000000000004</c:v>
                </c:pt>
                <c:pt idx="1490">
                  <c:v>4524.6000000000004</c:v>
                </c:pt>
                <c:pt idx="1491">
                  <c:v>4357.2849999999999</c:v>
                </c:pt>
                <c:pt idx="1492">
                  <c:v>2808.9</c:v>
                </c:pt>
                <c:pt idx="1493">
                  <c:v>3402.4960000000001</c:v>
                </c:pt>
                <c:pt idx="1494">
                  <c:v>4855.3140000000003</c:v>
                </c:pt>
                <c:pt idx="1495">
                  <c:v>2021.434</c:v>
                </c:pt>
                <c:pt idx="1496">
                  <c:v>2927.5</c:v>
                </c:pt>
                <c:pt idx="1497">
                  <c:v>3711.1260000000002</c:v>
                </c:pt>
                <c:pt idx="1498">
                  <c:v>2451.4949999999999</c:v>
                </c:pt>
                <c:pt idx="1499">
                  <c:v>1409.951</c:v>
                </c:pt>
                <c:pt idx="1500">
                  <c:v>1794.2739999999999</c:v>
                </c:pt>
                <c:pt idx="1501">
                  <c:v>2189.3040000000001</c:v>
                </c:pt>
                <c:pt idx="1502">
                  <c:v>2575.6</c:v>
                </c:pt>
                <c:pt idx="1503">
                  <c:v>2845.5859999999998</c:v>
                </c:pt>
                <c:pt idx="1504">
                  <c:v>3189.7</c:v>
                </c:pt>
                <c:pt idx="1505">
                  <c:v>3065.462</c:v>
                </c:pt>
                <c:pt idx="1506">
                  <c:v>1764.5909999999999</c:v>
                </c:pt>
                <c:pt idx="1507">
                  <c:v>3460.7150000000001</c:v>
                </c:pt>
                <c:pt idx="1508">
                  <c:v>4422.0940000000001</c:v>
                </c:pt>
                <c:pt idx="1509">
                  <c:v>3932.9</c:v>
                </c:pt>
                <c:pt idx="1510">
                  <c:v>3979.2449999999999</c:v>
                </c:pt>
                <c:pt idx="1511">
                  <c:v>4201.8</c:v>
                </c:pt>
                <c:pt idx="1512">
                  <c:v>3904.761</c:v>
                </c:pt>
                <c:pt idx="1513">
                  <c:v>2884.6</c:v>
                </c:pt>
                <c:pt idx="1514">
                  <c:v>2268.4</c:v>
                </c:pt>
                <c:pt idx="1515">
                  <c:v>3843.7</c:v>
                </c:pt>
                <c:pt idx="1516">
                  <c:v>4198.2489999999998</c:v>
                </c:pt>
                <c:pt idx="1517">
                  <c:v>3059.8999999999996</c:v>
                </c:pt>
                <c:pt idx="1518">
                  <c:v>3273.2</c:v>
                </c:pt>
                <c:pt idx="1519">
                  <c:v>2723.58</c:v>
                </c:pt>
                <c:pt idx="1520">
                  <c:v>1567.624</c:v>
                </c:pt>
                <c:pt idx="1521">
                  <c:v>1818.6599999999999</c:v>
                </c:pt>
                <c:pt idx="1522">
                  <c:v>2918.0079999999998</c:v>
                </c:pt>
                <c:pt idx="1523">
                  <c:v>3791.9</c:v>
                </c:pt>
                <c:pt idx="1524">
                  <c:v>3831.6</c:v>
                </c:pt>
                <c:pt idx="1525">
                  <c:v>4050.25</c:v>
                </c:pt>
                <c:pt idx="1526">
                  <c:v>3783.9479999999999</c:v>
                </c:pt>
                <c:pt idx="1527">
                  <c:v>2447.3000000000002</c:v>
                </c:pt>
                <c:pt idx="1528">
                  <c:v>2571.7380000000003</c:v>
                </c:pt>
                <c:pt idx="1529">
                  <c:v>1049.7159999999999</c:v>
                </c:pt>
                <c:pt idx="1530">
                  <c:v>3645.37</c:v>
                </c:pt>
                <c:pt idx="1531">
                  <c:v>4900.652</c:v>
                </c:pt>
                <c:pt idx="1532">
                  <c:v>3930.4</c:v>
                </c:pt>
                <c:pt idx="1533">
                  <c:v>3866.2</c:v>
                </c:pt>
                <c:pt idx="1534">
                  <c:v>2674.0990000000002</c:v>
                </c:pt>
                <c:pt idx="1535">
                  <c:v>1487.7760000000001</c:v>
                </c:pt>
                <c:pt idx="1536">
                  <c:v>1438.712</c:v>
                </c:pt>
                <c:pt idx="1537">
                  <c:v>2089.1660000000002</c:v>
                </c:pt>
                <c:pt idx="1538">
                  <c:v>1617.866</c:v>
                </c:pt>
                <c:pt idx="1539">
                  <c:v>1487.26</c:v>
                </c:pt>
                <c:pt idx="1540">
                  <c:v>1534.6680000000001</c:v>
                </c:pt>
                <c:pt idx="1541">
                  <c:v>1854.7560000000001</c:v>
                </c:pt>
                <c:pt idx="1542">
                  <c:v>1589.1079999999999</c:v>
                </c:pt>
                <c:pt idx="1543">
                  <c:v>1922.1</c:v>
                </c:pt>
                <c:pt idx="1544">
                  <c:v>1996.588</c:v>
                </c:pt>
                <c:pt idx="1545">
                  <c:v>1825.008</c:v>
                </c:pt>
                <c:pt idx="1546">
                  <c:v>2246.4</c:v>
                </c:pt>
                <c:pt idx="1547">
                  <c:v>1774.4490000000001</c:v>
                </c:pt>
                <c:pt idx="1548">
                  <c:v>1772.8620000000001</c:v>
                </c:pt>
                <c:pt idx="1549">
                  <c:v>1731.9</c:v>
                </c:pt>
                <c:pt idx="1550">
                  <c:v>1957.0340000000001</c:v>
                </c:pt>
                <c:pt idx="1551">
                  <c:v>1437.896</c:v>
                </c:pt>
                <c:pt idx="1552">
                  <c:v>1527.6</c:v>
                </c:pt>
                <c:pt idx="1553">
                  <c:v>1804.9659999999999</c:v>
                </c:pt>
                <c:pt idx="1554">
                  <c:v>1842.422</c:v>
                </c:pt>
                <c:pt idx="1555">
                  <c:v>1337.808</c:v>
                </c:pt>
                <c:pt idx="1556">
                  <c:v>1756.104</c:v>
                </c:pt>
                <c:pt idx="1557">
                  <c:v>1969.9769999999999</c:v>
                </c:pt>
                <c:pt idx="1558">
                  <c:v>1502.8389999999999</c:v>
                </c:pt>
                <c:pt idx="1559">
                  <c:v>1607.078</c:v>
                </c:pt>
                <c:pt idx="1560">
                  <c:v>1516.6079999999999</c:v>
                </c:pt>
                <c:pt idx="1561">
                  <c:v>1404.2719999999999</c:v>
                </c:pt>
                <c:pt idx="1562">
                  <c:v>1355.3519999999999</c:v>
                </c:pt>
                <c:pt idx="1563">
                  <c:v>1198.528</c:v>
                </c:pt>
                <c:pt idx="1564">
                  <c:v>1488.5059999999999</c:v>
                </c:pt>
                <c:pt idx="1565">
                  <c:v>1090.0619999999999</c:v>
                </c:pt>
                <c:pt idx="1566">
                  <c:v>1272.829</c:v>
                </c:pt>
                <c:pt idx="1567">
                  <c:v>1300.261</c:v>
                </c:pt>
                <c:pt idx="1568">
                  <c:v>1471.97</c:v>
                </c:pt>
                <c:pt idx="1569">
                  <c:v>1420.4639999999999</c:v>
                </c:pt>
                <c:pt idx="1570">
                  <c:v>1845.5</c:v>
                </c:pt>
                <c:pt idx="1571">
                  <c:v>2171.9380000000001</c:v>
                </c:pt>
                <c:pt idx="1572">
                  <c:v>2034.885</c:v>
                </c:pt>
                <c:pt idx="1573">
                  <c:v>1863.7</c:v>
                </c:pt>
                <c:pt idx="1574">
                  <c:v>1680.8020000000001</c:v>
                </c:pt>
                <c:pt idx="1575">
                  <c:v>1943.328</c:v>
                </c:pt>
                <c:pt idx="1576">
                  <c:v>1837.9</c:v>
                </c:pt>
                <c:pt idx="1577">
                  <c:v>2010.222</c:v>
                </c:pt>
                <c:pt idx="1578">
                  <c:v>2075.902</c:v>
                </c:pt>
                <c:pt idx="1579">
                  <c:v>3140.9</c:v>
                </c:pt>
                <c:pt idx="1580">
                  <c:v>3404.5720000000001</c:v>
                </c:pt>
                <c:pt idx="1581">
                  <c:v>3243.1280000000002</c:v>
                </c:pt>
                <c:pt idx="1582">
                  <c:v>1945.4</c:v>
                </c:pt>
                <c:pt idx="1583">
                  <c:v>2774.8180000000002</c:v>
                </c:pt>
                <c:pt idx="1584">
                  <c:v>3619.002</c:v>
                </c:pt>
                <c:pt idx="1585">
                  <c:v>2735.6</c:v>
                </c:pt>
                <c:pt idx="1586">
                  <c:v>2060.8820000000001</c:v>
                </c:pt>
                <c:pt idx="1587">
                  <c:v>1746.5419999999999</c:v>
                </c:pt>
                <c:pt idx="1588">
                  <c:v>1372.1</c:v>
                </c:pt>
                <c:pt idx="1589">
                  <c:v>2018.662</c:v>
                </c:pt>
                <c:pt idx="1590">
                  <c:v>1538.2</c:v>
                </c:pt>
                <c:pt idx="1591">
                  <c:v>1168.8899999999999</c:v>
                </c:pt>
                <c:pt idx="1592">
                  <c:v>1604.5920000000001</c:v>
                </c:pt>
                <c:pt idx="1593">
                  <c:v>2061.2860000000001</c:v>
                </c:pt>
                <c:pt idx="1594">
                  <c:v>2267.8040000000001</c:v>
                </c:pt>
                <c:pt idx="1595">
                  <c:v>2205.2799999999997</c:v>
                </c:pt>
                <c:pt idx="1596">
                  <c:v>1786.6999999999998</c:v>
                </c:pt>
                <c:pt idx="1597">
                  <c:v>5356.4560000000001</c:v>
                </c:pt>
                <c:pt idx="1598">
                  <c:v>2999.1400000000003</c:v>
                </c:pt>
                <c:pt idx="1599">
                  <c:v>3539</c:v>
                </c:pt>
                <c:pt idx="1600">
                  <c:v>4808.9579999999996</c:v>
                </c:pt>
                <c:pt idx="1601">
                  <c:v>4884.1080000000002</c:v>
                </c:pt>
                <c:pt idx="1602">
                  <c:v>4484.8999999999996</c:v>
                </c:pt>
                <c:pt idx="1603">
                  <c:v>4849.4480000000003</c:v>
                </c:pt>
                <c:pt idx="1604">
                  <c:v>4918.9879999999994</c:v>
                </c:pt>
                <c:pt idx="1605">
                  <c:v>3959.4</c:v>
                </c:pt>
                <c:pt idx="1606">
                  <c:v>5656.6239999999998</c:v>
                </c:pt>
                <c:pt idx="1607">
                  <c:v>6016.9139999999998</c:v>
                </c:pt>
                <c:pt idx="1608">
                  <c:v>5506.732</c:v>
                </c:pt>
                <c:pt idx="1609">
                  <c:v>5568.3019999999997</c:v>
                </c:pt>
                <c:pt idx="1610">
                  <c:v>5452.4859999999999</c:v>
                </c:pt>
                <c:pt idx="1611">
                  <c:v>5698.4</c:v>
                </c:pt>
                <c:pt idx="1612">
                  <c:v>3948.8359999999998</c:v>
                </c:pt>
                <c:pt idx="1613">
                  <c:v>5767.6660000000002</c:v>
                </c:pt>
                <c:pt idx="1614">
                  <c:v>5778.6</c:v>
                </c:pt>
                <c:pt idx="1615">
                  <c:v>5420.6219999999994</c:v>
                </c:pt>
                <c:pt idx="1616">
                  <c:v>5727.0219999999999</c:v>
                </c:pt>
                <c:pt idx="1617">
                  <c:v>4107.7</c:v>
                </c:pt>
                <c:pt idx="1618">
                  <c:v>5055.6559999999999</c:v>
                </c:pt>
                <c:pt idx="1619">
                  <c:v>3648.4740000000002</c:v>
                </c:pt>
                <c:pt idx="1620">
                  <c:v>5326.3</c:v>
                </c:pt>
                <c:pt idx="1621">
                  <c:v>5330.8630000000003</c:v>
                </c:pt>
                <c:pt idx="1622">
                  <c:v>5441.25</c:v>
                </c:pt>
                <c:pt idx="1623">
                  <c:v>4811.3999999999996</c:v>
                </c:pt>
                <c:pt idx="1624">
                  <c:v>5153.5259999999998</c:v>
                </c:pt>
                <c:pt idx="1625">
                  <c:v>5348.2920000000004</c:v>
                </c:pt>
                <c:pt idx="1626">
                  <c:v>6044.4</c:v>
                </c:pt>
                <c:pt idx="1627">
                  <c:v>6306.7780000000002</c:v>
                </c:pt>
                <c:pt idx="1628">
                  <c:v>5657.54</c:v>
                </c:pt>
                <c:pt idx="1629">
                  <c:v>5657</c:v>
                </c:pt>
                <c:pt idx="1630">
                  <c:v>5461.4259999999995</c:v>
                </c:pt>
                <c:pt idx="1631">
                  <c:v>5827.5280000000002</c:v>
                </c:pt>
                <c:pt idx="1632">
                  <c:v>4942.7</c:v>
                </c:pt>
                <c:pt idx="1633">
                  <c:v>2978.7739999999999</c:v>
                </c:pt>
                <c:pt idx="1634">
                  <c:v>5220.7260000000006</c:v>
                </c:pt>
                <c:pt idx="1635">
                  <c:v>5208.7</c:v>
                </c:pt>
                <c:pt idx="1636">
                  <c:v>5189.7739999999994</c:v>
                </c:pt>
                <c:pt idx="1637">
                  <c:v>4758.5380000000005</c:v>
                </c:pt>
                <c:pt idx="1638">
                  <c:v>3490.7</c:v>
                </c:pt>
                <c:pt idx="1639">
                  <c:v>4427.4639999999999</c:v>
                </c:pt>
                <c:pt idx="1640">
                  <c:v>3501.2660000000001</c:v>
                </c:pt>
                <c:pt idx="1641">
                  <c:v>4401.8</c:v>
                </c:pt>
                <c:pt idx="1642">
                  <c:v>3797.2939999999999</c:v>
                </c:pt>
                <c:pt idx="1643">
                  <c:v>4019.0280000000002</c:v>
                </c:pt>
                <c:pt idx="1644">
                  <c:v>4160.0959999999995</c:v>
                </c:pt>
                <c:pt idx="1645">
                  <c:v>3975.4839999999999</c:v>
                </c:pt>
                <c:pt idx="1646">
                  <c:v>3818.0219999999999</c:v>
                </c:pt>
                <c:pt idx="1647">
                  <c:v>4226.1900000000005</c:v>
                </c:pt>
                <c:pt idx="1648">
                  <c:v>3993.4759999999997</c:v>
                </c:pt>
                <c:pt idx="1649">
                  <c:v>3925.7020000000002</c:v>
                </c:pt>
                <c:pt idx="1650">
                  <c:v>3914.63</c:v>
                </c:pt>
                <c:pt idx="1651">
                  <c:v>3162.7220000000002</c:v>
                </c:pt>
                <c:pt idx="1652">
                  <c:v>4504.9920000000002</c:v>
                </c:pt>
                <c:pt idx="1653">
                  <c:v>2738.828</c:v>
                </c:pt>
                <c:pt idx="1654">
                  <c:v>2791.056</c:v>
                </c:pt>
                <c:pt idx="1655">
                  <c:v>2865.0679999999998</c:v>
                </c:pt>
                <c:pt idx="1656">
                  <c:v>4134.0740000000005</c:v>
                </c:pt>
                <c:pt idx="1657">
                  <c:v>3399.8739999999998</c:v>
                </c:pt>
                <c:pt idx="1658">
                  <c:v>2389.0839999999998</c:v>
                </c:pt>
                <c:pt idx="1659">
                  <c:v>3190.2460000000001</c:v>
                </c:pt>
                <c:pt idx="1660">
                  <c:v>2197.7820000000002</c:v>
                </c:pt>
                <c:pt idx="1661">
                  <c:v>2721.8119999999999</c:v>
                </c:pt>
                <c:pt idx="1662">
                  <c:v>2088.6279999999997</c:v>
                </c:pt>
                <c:pt idx="1663">
                  <c:v>3252.654</c:v>
                </c:pt>
                <c:pt idx="1664">
                  <c:v>3059.0520000000001</c:v>
                </c:pt>
                <c:pt idx="1665">
                  <c:v>2287.8000000000002</c:v>
                </c:pt>
                <c:pt idx="1666">
                  <c:v>2514.58</c:v>
                </c:pt>
                <c:pt idx="1667">
                  <c:v>2873.08</c:v>
                </c:pt>
                <c:pt idx="1668">
                  <c:v>2207.172</c:v>
                </c:pt>
                <c:pt idx="1669">
                  <c:v>3271.52</c:v>
                </c:pt>
                <c:pt idx="1670">
                  <c:v>2870.39</c:v>
                </c:pt>
                <c:pt idx="1671">
                  <c:v>2575.114</c:v>
                </c:pt>
                <c:pt idx="1672">
                  <c:v>3223.3420000000001</c:v>
                </c:pt>
                <c:pt idx="1673">
                  <c:v>2838.8019999999997</c:v>
                </c:pt>
                <c:pt idx="1674">
                  <c:v>2362.8000000000002</c:v>
                </c:pt>
                <c:pt idx="1675">
                  <c:v>3785.2719999999999</c:v>
                </c:pt>
                <c:pt idx="1676">
                  <c:v>3766.2040000000002</c:v>
                </c:pt>
                <c:pt idx="1677">
                  <c:v>4268.34</c:v>
                </c:pt>
                <c:pt idx="1678">
                  <c:v>4656.7980000000007</c:v>
                </c:pt>
                <c:pt idx="1679">
                  <c:v>4854.9840000000004</c:v>
                </c:pt>
                <c:pt idx="1680">
                  <c:v>4220.3680000000004</c:v>
                </c:pt>
                <c:pt idx="1681">
                  <c:v>5092.5</c:v>
                </c:pt>
                <c:pt idx="1682">
                  <c:v>4793.9660000000003</c:v>
                </c:pt>
                <c:pt idx="1683">
                  <c:v>4851.5</c:v>
                </c:pt>
                <c:pt idx="1684">
                  <c:v>5137.37</c:v>
                </c:pt>
                <c:pt idx="1685">
                  <c:v>4976</c:v>
                </c:pt>
                <c:pt idx="1686">
                  <c:v>5974.3099999999995</c:v>
                </c:pt>
                <c:pt idx="1687">
                  <c:v>5873.5879999999997</c:v>
                </c:pt>
                <c:pt idx="1688">
                  <c:v>6252.3279999999995</c:v>
                </c:pt>
                <c:pt idx="1689">
                  <c:v>5079.1660000000002</c:v>
                </c:pt>
                <c:pt idx="1690">
                  <c:v>4778.4359999999997</c:v>
                </c:pt>
                <c:pt idx="1691">
                  <c:v>6513.86</c:v>
                </c:pt>
                <c:pt idx="1692">
                  <c:v>6530</c:v>
                </c:pt>
                <c:pt idx="1693">
                  <c:v>6483.1</c:v>
                </c:pt>
                <c:pt idx="1694">
                  <c:v>5977.04</c:v>
                </c:pt>
                <c:pt idx="1695">
                  <c:v>6320.2980000000007</c:v>
                </c:pt>
                <c:pt idx="1696">
                  <c:v>5094.442</c:v>
                </c:pt>
                <c:pt idx="1697">
                  <c:v>5391.5720000000001</c:v>
                </c:pt>
                <c:pt idx="1698">
                  <c:v>5514.8040000000001</c:v>
                </c:pt>
                <c:pt idx="1699">
                  <c:v>5378.6939999999995</c:v>
                </c:pt>
                <c:pt idx="1700">
                  <c:v>5771.9</c:v>
                </c:pt>
                <c:pt idx="1701">
                  <c:v>5250.9</c:v>
                </c:pt>
                <c:pt idx="1702">
                  <c:v>5570.3389999999999</c:v>
                </c:pt>
                <c:pt idx="1703">
                  <c:v>4096.701</c:v>
                </c:pt>
                <c:pt idx="1704">
                  <c:v>5593.5</c:v>
                </c:pt>
                <c:pt idx="1705">
                  <c:v>5510.7640000000001</c:v>
                </c:pt>
                <c:pt idx="1706">
                  <c:v>5160.1000000000004</c:v>
                </c:pt>
                <c:pt idx="1707">
                  <c:v>4714.1679999999997</c:v>
                </c:pt>
                <c:pt idx="1708">
                  <c:v>5513.6459999999997</c:v>
                </c:pt>
                <c:pt idx="1709">
                  <c:v>4785.0239999999994</c:v>
                </c:pt>
                <c:pt idx="1710">
                  <c:v>3095.2440000000001</c:v>
                </c:pt>
                <c:pt idx="1711">
                  <c:v>5178.6280000000006</c:v>
                </c:pt>
                <c:pt idx="1712">
                  <c:v>5666.1319999999996</c:v>
                </c:pt>
                <c:pt idx="1713">
                  <c:v>5126.1239999999998</c:v>
                </c:pt>
                <c:pt idx="1714">
                  <c:v>5239.5219999999999</c:v>
                </c:pt>
                <c:pt idx="1715">
                  <c:v>5677.8819999999996</c:v>
                </c:pt>
                <c:pt idx="1716">
                  <c:v>6109.5720000000001</c:v>
                </c:pt>
                <c:pt idx="1717">
                  <c:v>4493.7579999999998</c:v>
                </c:pt>
                <c:pt idx="1718">
                  <c:v>5842.59</c:v>
                </c:pt>
                <c:pt idx="1719">
                  <c:v>5411.9</c:v>
                </c:pt>
                <c:pt idx="1720">
                  <c:v>4653.0079999999998</c:v>
                </c:pt>
                <c:pt idx="1721">
                  <c:v>4795.2280000000001</c:v>
                </c:pt>
                <c:pt idx="1722">
                  <c:v>4753.0560000000005</c:v>
                </c:pt>
                <c:pt idx="1723">
                  <c:v>5681.38</c:v>
                </c:pt>
                <c:pt idx="1724">
                  <c:v>5215.7280000000001</c:v>
                </c:pt>
                <c:pt idx="1725">
                  <c:v>6023.9040000000005</c:v>
                </c:pt>
                <c:pt idx="1726">
                  <c:v>6461.4359999999997</c:v>
                </c:pt>
                <c:pt idx="1727">
                  <c:v>6600.7</c:v>
                </c:pt>
                <c:pt idx="1728">
                  <c:v>5876.8459999999995</c:v>
                </c:pt>
                <c:pt idx="1729">
                  <c:v>6103.29</c:v>
                </c:pt>
                <c:pt idx="1730">
                  <c:v>5050.9439999999995</c:v>
                </c:pt>
                <c:pt idx="1731">
                  <c:v>5310.4960000000001</c:v>
                </c:pt>
                <c:pt idx="1732">
                  <c:v>6517.2359999999999</c:v>
                </c:pt>
                <c:pt idx="1733">
                  <c:v>6590.32</c:v>
                </c:pt>
                <c:pt idx="1734">
                  <c:v>6478.02</c:v>
                </c:pt>
                <c:pt idx="1735">
                  <c:v>5608.0519999999997</c:v>
                </c:pt>
                <c:pt idx="1736">
                  <c:v>6542.732</c:v>
                </c:pt>
                <c:pt idx="1737">
                  <c:v>6625.1260000000002</c:v>
                </c:pt>
                <c:pt idx="1738">
                  <c:v>5278.7019999999993</c:v>
                </c:pt>
                <c:pt idx="1739">
                  <c:v>6644.63</c:v>
                </c:pt>
                <c:pt idx="1740">
                  <c:v>6515.5879999999997</c:v>
                </c:pt>
                <c:pt idx="1741">
                  <c:v>6216.4</c:v>
                </c:pt>
                <c:pt idx="1742">
                  <c:v>6459.1839999999993</c:v>
                </c:pt>
                <c:pt idx="1743">
                  <c:v>6613.5119999999997</c:v>
                </c:pt>
                <c:pt idx="1744">
                  <c:v>6532.0119999999997</c:v>
                </c:pt>
                <c:pt idx="1745">
                  <c:v>6000.1239999999998</c:v>
                </c:pt>
                <c:pt idx="1746">
                  <c:v>6218.9880000000003</c:v>
                </c:pt>
                <c:pt idx="1747">
                  <c:v>6791.8459999999995</c:v>
                </c:pt>
                <c:pt idx="1748">
                  <c:v>6032.1139999999996</c:v>
                </c:pt>
                <c:pt idx="1749">
                  <c:v>6727.3040000000001</c:v>
                </c:pt>
                <c:pt idx="1750">
                  <c:v>7174.9560000000001</c:v>
                </c:pt>
                <c:pt idx="1751">
                  <c:v>6937.9179999999997</c:v>
                </c:pt>
                <c:pt idx="1752">
                  <c:v>6997.1379999999999</c:v>
                </c:pt>
                <c:pt idx="1753">
                  <c:v>6800.3879999999999</c:v>
                </c:pt>
                <c:pt idx="1754">
                  <c:v>6888.2919999999995</c:v>
                </c:pt>
                <c:pt idx="1755">
                  <c:v>6232.1840000000002</c:v>
                </c:pt>
                <c:pt idx="1756">
                  <c:v>6518.9</c:v>
                </c:pt>
                <c:pt idx="1757">
                  <c:v>6610.5860000000002</c:v>
                </c:pt>
                <c:pt idx="1758">
                  <c:v>6739.3</c:v>
                </c:pt>
                <c:pt idx="1759">
                  <c:v>6470.665</c:v>
                </c:pt>
                <c:pt idx="1760">
                  <c:v>6595.652</c:v>
                </c:pt>
                <c:pt idx="1761">
                  <c:v>6557.7</c:v>
                </c:pt>
                <c:pt idx="1762">
                  <c:v>6644.2019999999993</c:v>
                </c:pt>
                <c:pt idx="1763">
                  <c:v>6578.7719999999999</c:v>
                </c:pt>
                <c:pt idx="1764">
                  <c:v>4249.924</c:v>
                </c:pt>
                <c:pt idx="1765">
                  <c:v>4107.5640000000003</c:v>
                </c:pt>
                <c:pt idx="1766">
                  <c:v>4317.4880000000003</c:v>
                </c:pt>
                <c:pt idx="1767">
                  <c:v>4553.12</c:v>
                </c:pt>
                <c:pt idx="1768">
                  <c:v>4247.8279999999995</c:v>
                </c:pt>
                <c:pt idx="1769">
                  <c:v>4048.58</c:v>
                </c:pt>
                <c:pt idx="1770">
                  <c:v>3798.2959999999998</c:v>
                </c:pt>
                <c:pt idx="1771">
                  <c:v>4432.18</c:v>
                </c:pt>
                <c:pt idx="1772">
                  <c:v>5605.7440000000006</c:v>
                </c:pt>
                <c:pt idx="1773">
                  <c:v>5012.1880000000001</c:v>
                </c:pt>
                <c:pt idx="1774">
                  <c:v>5102.1239999999998</c:v>
                </c:pt>
                <c:pt idx="1775">
                  <c:v>5259.0280000000002</c:v>
                </c:pt>
                <c:pt idx="1776">
                  <c:v>4621.7919999999995</c:v>
                </c:pt>
                <c:pt idx="1777">
                  <c:v>5589.1840000000002</c:v>
                </c:pt>
                <c:pt idx="1778">
                  <c:v>5068.0599999999995</c:v>
                </c:pt>
                <c:pt idx="1779">
                  <c:v>4478.2759999999998</c:v>
                </c:pt>
                <c:pt idx="1780">
                  <c:v>5123.8119999999999</c:v>
                </c:pt>
                <c:pt idx="1781">
                  <c:v>4867.5320000000002</c:v>
                </c:pt>
                <c:pt idx="1782">
                  <c:v>4835.3999999999996</c:v>
                </c:pt>
                <c:pt idx="1783">
                  <c:v>4047.7339999999999</c:v>
                </c:pt>
                <c:pt idx="1784">
                  <c:v>4351.4719999999998</c:v>
                </c:pt>
                <c:pt idx="1785">
                  <c:v>4767.7719999999999</c:v>
                </c:pt>
                <c:pt idx="1786">
                  <c:v>4761.3680000000004</c:v>
                </c:pt>
                <c:pt idx="1787">
                  <c:v>3416.23</c:v>
                </c:pt>
                <c:pt idx="1788">
                  <c:v>3688.402</c:v>
                </c:pt>
                <c:pt idx="1789">
                  <c:v>3680.1959999999999</c:v>
                </c:pt>
                <c:pt idx="1790">
                  <c:v>3502.8620000000001</c:v>
                </c:pt>
                <c:pt idx="1791">
                  <c:v>3641.0419999999999</c:v>
                </c:pt>
                <c:pt idx="1792">
                  <c:v>4239.1760000000004</c:v>
                </c:pt>
                <c:pt idx="1793">
                  <c:v>4299.7839999999997</c:v>
                </c:pt>
                <c:pt idx="1794">
                  <c:v>3482.0320000000002</c:v>
                </c:pt>
                <c:pt idx="1795">
                  <c:v>4138.3159999999998</c:v>
                </c:pt>
                <c:pt idx="1796">
                  <c:v>4139.6880000000001</c:v>
                </c:pt>
                <c:pt idx="1797">
                  <c:v>3216.9279999999999</c:v>
                </c:pt>
                <c:pt idx="1798">
                  <c:v>3215.134</c:v>
                </c:pt>
                <c:pt idx="1799">
                  <c:v>2821.7939999999999</c:v>
                </c:pt>
                <c:pt idx="1800">
                  <c:v>2531.6999999999998</c:v>
                </c:pt>
                <c:pt idx="1801">
                  <c:v>3246.4840000000004</c:v>
                </c:pt>
                <c:pt idx="1802">
                  <c:v>2793.7619999999997</c:v>
                </c:pt>
                <c:pt idx="1803">
                  <c:v>2354.7179999999998</c:v>
                </c:pt>
                <c:pt idx="1804">
                  <c:v>2772.3379999999997</c:v>
                </c:pt>
                <c:pt idx="1805">
                  <c:v>3165.7690000000002</c:v>
                </c:pt>
                <c:pt idx="1806">
                  <c:v>2752.6570000000002</c:v>
                </c:pt>
                <c:pt idx="1807">
                  <c:v>2218.8000000000002</c:v>
                </c:pt>
                <c:pt idx="1808">
                  <c:v>2629.0259999999998</c:v>
                </c:pt>
                <c:pt idx="1809">
                  <c:v>2347.54</c:v>
                </c:pt>
                <c:pt idx="1810">
                  <c:v>3023.5</c:v>
                </c:pt>
                <c:pt idx="1811">
                  <c:v>3302.7559999999999</c:v>
                </c:pt>
                <c:pt idx="1812">
                  <c:v>3121.2160000000003</c:v>
                </c:pt>
                <c:pt idx="1813">
                  <c:v>3491.2</c:v>
                </c:pt>
                <c:pt idx="1814">
                  <c:v>2790.4139999999998</c:v>
                </c:pt>
                <c:pt idx="1815">
                  <c:v>1695.634</c:v>
                </c:pt>
                <c:pt idx="1816">
                  <c:v>2496.4760000000001</c:v>
                </c:pt>
                <c:pt idx="1817">
                  <c:v>2506.6109999999999</c:v>
                </c:pt>
                <c:pt idx="1818">
                  <c:v>2100.6190000000001</c:v>
                </c:pt>
                <c:pt idx="1819">
                  <c:v>2397.9</c:v>
                </c:pt>
                <c:pt idx="1820">
                  <c:v>2818.1040000000003</c:v>
                </c:pt>
                <c:pt idx="1821">
                  <c:v>2796.2959999999998</c:v>
                </c:pt>
                <c:pt idx="1822">
                  <c:v>3280.3360000000002</c:v>
                </c:pt>
                <c:pt idx="1823">
                  <c:v>2249.1</c:v>
                </c:pt>
                <c:pt idx="1824">
                  <c:v>2579.91</c:v>
                </c:pt>
                <c:pt idx="1825">
                  <c:v>2658.6800000000003</c:v>
                </c:pt>
                <c:pt idx="1826">
                  <c:v>2660.7</c:v>
                </c:pt>
                <c:pt idx="1827">
                  <c:v>1297.1280000000002</c:v>
                </c:pt>
                <c:pt idx="1828">
                  <c:v>3235.3420000000001</c:v>
                </c:pt>
                <c:pt idx="1829">
                  <c:v>2880.8339999999998</c:v>
                </c:pt>
                <c:pt idx="1830">
                  <c:v>2093.6019999999999</c:v>
                </c:pt>
                <c:pt idx="1831">
                  <c:v>2292.8980000000001</c:v>
                </c:pt>
                <c:pt idx="1832">
                  <c:v>2287.8000000000002</c:v>
                </c:pt>
                <c:pt idx="1833">
                  <c:v>2285.1779999999999</c:v>
                </c:pt>
                <c:pt idx="1834">
                  <c:v>2219.6639999999998</c:v>
                </c:pt>
                <c:pt idx="1835">
                  <c:v>2073</c:v>
                </c:pt>
                <c:pt idx="1836">
                  <c:v>2065.578</c:v>
                </c:pt>
                <c:pt idx="1837">
                  <c:v>1907.78</c:v>
                </c:pt>
                <c:pt idx="1838">
                  <c:v>2273.1680000000001</c:v>
                </c:pt>
                <c:pt idx="1839">
                  <c:v>2254.4359999999997</c:v>
                </c:pt>
                <c:pt idx="1840">
                  <c:v>1405.316</c:v>
                </c:pt>
                <c:pt idx="1841">
                  <c:v>2465.6</c:v>
                </c:pt>
                <c:pt idx="1842">
                  <c:v>2165.3220000000001</c:v>
                </c:pt>
                <c:pt idx="1843">
                  <c:v>2188.0459999999998</c:v>
                </c:pt>
                <c:pt idx="1844">
                  <c:v>2542.154</c:v>
                </c:pt>
                <c:pt idx="1845">
                  <c:v>2480.058</c:v>
                </c:pt>
                <c:pt idx="1846">
                  <c:v>2444.8240000000001</c:v>
                </c:pt>
                <c:pt idx="1847">
                  <c:v>2938.3</c:v>
                </c:pt>
                <c:pt idx="1848">
                  <c:v>2395.944</c:v>
                </c:pt>
                <c:pt idx="1849">
                  <c:v>2569.9499999999998</c:v>
                </c:pt>
                <c:pt idx="1850">
                  <c:v>2040.21</c:v>
                </c:pt>
                <c:pt idx="1851">
                  <c:v>2166.4079999999999</c:v>
                </c:pt>
                <c:pt idx="1852">
                  <c:v>1842.8</c:v>
                </c:pt>
                <c:pt idx="1853">
                  <c:v>1973.57</c:v>
                </c:pt>
                <c:pt idx="1854">
                  <c:v>2207.366</c:v>
                </c:pt>
                <c:pt idx="1855">
                  <c:v>3044.5</c:v>
                </c:pt>
                <c:pt idx="1856">
                  <c:v>2110.6219999999998</c:v>
                </c:pt>
                <c:pt idx="1857">
                  <c:v>1628.604</c:v>
                </c:pt>
                <c:pt idx="1858">
                  <c:v>2318.67</c:v>
                </c:pt>
                <c:pt idx="1859">
                  <c:v>2327.8679999999999</c:v>
                </c:pt>
                <c:pt idx="1860">
                  <c:v>2137.4160000000002</c:v>
                </c:pt>
                <c:pt idx="1861">
                  <c:v>1659.308</c:v>
                </c:pt>
                <c:pt idx="1862">
                  <c:v>2906.9119999999998</c:v>
                </c:pt>
                <c:pt idx="1863">
                  <c:v>2759.54</c:v>
                </c:pt>
                <c:pt idx="1864">
                  <c:v>2161.4679999999998</c:v>
                </c:pt>
                <c:pt idx="1865">
                  <c:v>2451.2640000000001</c:v>
                </c:pt>
                <c:pt idx="1866">
                  <c:v>2494.848</c:v>
                </c:pt>
                <c:pt idx="1867">
                  <c:v>2788.8519999999999</c:v>
                </c:pt>
                <c:pt idx="1868">
                  <c:v>2712.6120000000001</c:v>
                </c:pt>
                <c:pt idx="1869">
                  <c:v>2645.04</c:v>
                </c:pt>
                <c:pt idx="1870">
                  <c:v>3261.7020000000002</c:v>
                </c:pt>
                <c:pt idx="1871">
                  <c:v>2442.4319999999998</c:v>
                </c:pt>
                <c:pt idx="1872">
                  <c:v>3607.0740000000001</c:v>
                </c:pt>
                <c:pt idx="1873">
                  <c:v>3521.576</c:v>
                </c:pt>
                <c:pt idx="1874">
                  <c:v>3399.7919999999999</c:v>
                </c:pt>
                <c:pt idx="1875">
                  <c:v>3101.1059999999998</c:v>
                </c:pt>
                <c:pt idx="1876">
                  <c:v>2911.998</c:v>
                </c:pt>
                <c:pt idx="1877">
                  <c:v>2653.0079999999998</c:v>
                </c:pt>
                <c:pt idx="1878">
                  <c:v>2328.9079999999999</c:v>
                </c:pt>
                <c:pt idx="1879">
                  <c:v>2832.6579999999999</c:v>
                </c:pt>
                <c:pt idx="1880">
                  <c:v>2670.962</c:v>
                </c:pt>
                <c:pt idx="1881">
                  <c:v>3081.6440000000002</c:v>
                </c:pt>
                <c:pt idx="1882">
                  <c:v>3341.7</c:v>
                </c:pt>
                <c:pt idx="1883">
                  <c:v>2707.6120000000001</c:v>
                </c:pt>
                <c:pt idx="1884">
                  <c:v>2882.9</c:v>
                </c:pt>
                <c:pt idx="1885">
                  <c:v>2490.5720000000001</c:v>
                </c:pt>
                <c:pt idx="1886">
                  <c:v>3716.7840000000001</c:v>
                </c:pt>
                <c:pt idx="1887">
                  <c:v>2920.24</c:v>
                </c:pt>
                <c:pt idx="1888">
                  <c:v>3027.9120000000003</c:v>
                </c:pt>
                <c:pt idx="1889">
                  <c:v>2674.596</c:v>
                </c:pt>
                <c:pt idx="1890">
                  <c:v>3081.2359999999999</c:v>
                </c:pt>
                <c:pt idx="1891">
                  <c:v>2427.1</c:v>
                </c:pt>
                <c:pt idx="1892">
                  <c:v>1972.1120000000001</c:v>
                </c:pt>
                <c:pt idx="1893">
                  <c:v>2270.1279999999997</c:v>
                </c:pt>
                <c:pt idx="1894">
                  <c:v>2595.2039999999997</c:v>
                </c:pt>
                <c:pt idx="1895">
                  <c:v>2382.6440000000002</c:v>
                </c:pt>
                <c:pt idx="1896">
                  <c:v>2124.75</c:v>
                </c:pt>
                <c:pt idx="1897">
                  <c:v>2747.8</c:v>
                </c:pt>
                <c:pt idx="1898">
                  <c:v>2674.7240000000002</c:v>
                </c:pt>
                <c:pt idx="1899">
                  <c:v>2909.06</c:v>
                </c:pt>
                <c:pt idx="1900">
                  <c:v>3906.3320000000003</c:v>
                </c:pt>
                <c:pt idx="1901">
                  <c:v>4297.5439999999999</c:v>
                </c:pt>
                <c:pt idx="1902">
                  <c:v>4163.3999999999996</c:v>
                </c:pt>
                <c:pt idx="1903">
                  <c:v>4149.0119999999997</c:v>
                </c:pt>
                <c:pt idx="1904">
                  <c:v>3065.4</c:v>
                </c:pt>
                <c:pt idx="1905">
                  <c:v>2953.7020000000002</c:v>
                </c:pt>
                <c:pt idx="1906">
                  <c:v>2809.7660000000001</c:v>
                </c:pt>
                <c:pt idx="1907">
                  <c:v>3726.8620000000001</c:v>
                </c:pt>
                <c:pt idx="1908">
                  <c:v>3687.8</c:v>
                </c:pt>
                <c:pt idx="1909">
                  <c:v>3845.02</c:v>
                </c:pt>
                <c:pt idx="1910">
                  <c:v>3360.2</c:v>
                </c:pt>
                <c:pt idx="1911">
                  <c:v>3584.5059999999999</c:v>
                </c:pt>
                <c:pt idx="1912">
                  <c:v>2547.8319999999999</c:v>
                </c:pt>
                <c:pt idx="1913">
                  <c:v>2444.4319999999998</c:v>
                </c:pt>
                <c:pt idx="1914">
                  <c:v>3454.8420000000001</c:v>
                </c:pt>
                <c:pt idx="1915">
                  <c:v>4459.4940000000006</c:v>
                </c:pt>
                <c:pt idx="1916">
                  <c:v>4717</c:v>
                </c:pt>
                <c:pt idx="1917">
                  <c:v>4261.2759999999998</c:v>
                </c:pt>
                <c:pt idx="1918">
                  <c:v>4590.5</c:v>
                </c:pt>
                <c:pt idx="1919">
                  <c:v>4163.0360000000001</c:v>
                </c:pt>
                <c:pt idx="1920">
                  <c:v>4701.4380000000001</c:v>
                </c:pt>
                <c:pt idx="1921">
                  <c:v>4281.62</c:v>
                </c:pt>
                <c:pt idx="1922">
                  <c:v>4725.7759999999998</c:v>
                </c:pt>
                <c:pt idx="1923">
                  <c:v>4550.1239999999998</c:v>
                </c:pt>
                <c:pt idx="1924">
                  <c:v>4268.3339999999998</c:v>
                </c:pt>
                <c:pt idx="1925">
                  <c:v>4454.3620000000001</c:v>
                </c:pt>
                <c:pt idx="1926">
                  <c:v>3577.79</c:v>
                </c:pt>
                <c:pt idx="1927">
                  <c:v>3721.5239999999999</c:v>
                </c:pt>
                <c:pt idx="1928">
                  <c:v>3677.45</c:v>
                </c:pt>
                <c:pt idx="1929">
                  <c:v>2852.4560000000001</c:v>
                </c:pt>
                <c:pt idx="1930">
                  <c:v>2116.2840000000001</c:v>
                </c:pt>
                <c:pt idx="1931">
                  <c:v>1775.3579999999999</c:v>
                </c:pt>
                <c:pt idx="1932">
                  <c:v>3167.3220000000001</c:v>
                </c:pt>
                <c:pt idx="1933">
                  <c:v>3397.0280000000002</c:v>
                </c:pt>
                <c:pt idx="1934">
                  <c:v>3354.4839999999999</c:v>
                </c:pt>
                <c:pt idx="1935">
                  <c:v>4154.6239999999998</c:v>
                </c:pt>
                <c:pt idx="1936">
                  <c:v>3806.5239999999999</c:v>
                </c:pt>
                <c:pt idx="1937">
                  <c:v>4506.0680000000002</c:v>
                </c:pt>
                <c:pt idx="1938">
                  <c:v>4406.8</c:v>
                </c:pt>
                <c:pt idx="1939">
                  <c:v>3959.8</c:v>
                </c:pt>
                <c:pt idx="1940">
                  <c:v>5030.1559999999999</c:v>
                </c:pt>
                <c:pt idx="1941">
                  <c:v>4566.098</c:v>
                </c:pt>
                <c:pt idx="1942">
                  <c:v>4179.0860000000002</c:v>
                </c:pt>
                <c:pt idx="1943">
                  <c:v>5151.5720000000001</c:v>
                </c:pt>
                <c:pt idx="1944">
                  <c:v>5118.5</c:v>
                </c:pt>
                <c:pt idx="1945">
                  <c:v>5221.1880000000001</c:v>
                </c:pt>
                <c:pt idx="1946">
                  <c:v>5048.5680000000002</c:v>
                </c:pt>
                <c:pt idx="1947">
                  <c:v>4159.8580000000002</c:v>
                </c:pt>
                <c:pt idx="1948">
                  <c:v>4823.1939999999995</c:v>
                </c:pt>
                <c:pt idx="1949">
                  <c:v>4737.5480000000007</c:v>
                </c:pt>
                <c:pt idx="1950">
                  <c:v>4556.2179999999998</c:v>
                </c:pt>
                <c:pt idx="1951">
                  <c:v>5151.2080000000005</c:v>
                </c:pt>
                <c:pt idx="1952">
                  <c:v>4866.4719999999998</c:v>
                </c:pt>
                <c:pt idx="1953">
                  <c:v>5172.8639999999996</c:v>
                </c:pt>
                <c:pt idx="1954">
                  <c:v>5170.2</c:v>
                </c:pt>
                <c:pt idx="1955">
                  <c:v>4932.2</c:v>
                </c:pt>
                <c:pt idx="1956">
                  <c:v>4849.1620000000003</c:v>
                </c:pt>
                <c:pt idx="1957">
                  <c:v>5086.4279999999999</c:v>
                </c:pt>
                <c:pt idx="1958">
                  <c:v>4946.7</c:v>
                </c:pt>
                <c:pt idx="1959">
                  <c:v>4436.6319999999996</c:v>
                </c:pt>
                <c:pt idx="1960">
                  <c:v>3821.538</c:v>
                </c:pt>
                <c:pt idx="1961">
                  <c:v>2709.8159999999998</c:v>
                </c:pt>
                <c:pt idx="1962">
                  <c:v>2400.2660000000001</c:v>
                </c:pt>
                <c:pt idx="1963">
                  <c:v>5087.95</c:v>
                </c:pt>
                <c:pt idx="1964">
                  <c:v>5158.8999999999996</c:v>
                </c:pt>
                <c:pt idx="1965">
                  <c:v>3858.56</c:v>
                </c:pt>
                <c:pt idx="1966">
                  <c:v>3736.4639999999999</c:v>
                </c:pt>
                <c:pt idx="1967">
                  <c:v>3551.2039999999997</c:v>
                </c:pt>
                <c:pt idx="1968">
                  <c:v>4142.2119999999995</c:v>
                </c:pt>
                <c:pt idx="1969">
                  <c:v>4125.6440000000002</c:v>
                </c:pt>
                <c:pt idx="1970">
                  <c:v>3975.6000000000004</c:v>
                </c:pt>
                <c:pt idx="1971">
                  <c:v>4609.4859999999999</c:v>
                </c:pt>
                <c:pt idx="1972">
                  <c:v>3726.7420000000002</c:v>
                </c:pt>
                <c:pt idx="1973">
                  <c:v>4823.3760000000002</c:v>
                </c:pt>
                <c:pt idx="1974">
                  <c:v>5616.1319999999996</c:v>
                </c:pt>
                <c:pt idx="1975">
                  <c:v>5485.2</c:v>
                </c:pt>
                <c:pt idx="1976">
                  <c:v>5522.9</c:v>
                </c:pt>
                <c:pt idx="1977">
                  <c:v>5893.2060000000001</c:v>
                </c:pt>
                <c:pt idx="1978">
                  <c:v>6263.88</c:v>
                </c:pt>
                <c:pt idx="1979">
                  <c:v>6485.1900000000005</c:v>
                </c:pt>
                <c:pt idx="1980">
                  <c:v>6128.7380000000003</c:v>
                </c:pt>
                <c:pt idx="1981">
                  <c:v>5549.1480000000001</c:v>
                </c:pt>
                <c:pt idx="1982">
                  <c:v>5922.1900000000005</c:v>
                </c:pt>
                <c:pt idx="1983">
                  <c:v>6616.4359999999997</c:v>
                </c:pt>
                <c:pt idx="1984">
                  <c:v>6749.1419999999998</c:v>
                </c:pt>
                <c:pt idx="1985">
                  <c:v>6895.3519999999999</c:v>
                </c:pt>
                <c:pt idx="1986">
                  <c:v>7444.5320000000002</c:v>
                </c:pt>
                <c:pt idx="1987">
                  <c:v>7480.8180000000002</c:v>
                </c:pt>
                <c:pt idx="1988">
                  <c:v>6823.1</c:v>
                </c:pt>
                <c:pt idx="1989">
                  <c:v>6968.6080000000002</c:v>
                </c:pt>
                <c:pt idx="1990">
                  <c:v>6961.1059999999998</c:v>
                </c:pt>
                <c:pt idx="1991">
                  <c:v>7365.384</c:v>
                </c:pt>
                <c:pt idx="1992">
                  <c:v>7477.1720000000005</c:v>
                </c:pt>
                <c:pt idx="1993">
                  <c:v>7339</c:v>
                </c:pt>
                <c:pt idx="1994">
                  <c:v>7010.5140000000001</c:v>
                </c:pt>
                <c:pt idx="1995">
                  <c:v>6831.4580000000005</c:v>
                </c:pt>
                <c:pt idx="1996">
                  <c:v>6895.558</c:v>
                </c:pt>
                <c:pt idx="1997">
                  <c:v>6337.4719999999998</c:v>
                </c:pt>
                <c:pt idx="1998">
                  <c:v>6715.5820000000003</c:v>
                </c:pt>
                <c:pt idx="1999">
                  <c:v>6550.2160000000003</c:v>
                </c:pt>
                <c:pt idx="2000">
                  <c:v>6333.25</c:v>
                </c:pt>
                <c:pt idx="2001">
                  <c:v>4541.8519999999999</c:v>
                </c:pt>
                <c:pt idx="2002">
                  <c:v>6586.652</c:v>
                </c:pt>
                <c:pt idx="2003">
                  <c:v>6222.9</c:v>
                </c:pt>
                <c:pt idx="2004">
                  <c:v>6301.6660000000002</c:v>
                </c:pt>
                <c:pt idx="2005">
                  <c:v>6516.4400000000005</c:v>
                </c:pt>
                <c:pt idx="2006">
                  <c:v>6399.5479999999998</c:v>
                </c:pt>
                <c:pt idx="2007">
                  <c:v>6228.2</c:v>
                </c:pt>
                <c:pt idx="2008">
                  <c:v>6147.8670000000002</c:v>
                </c:pt>
                <c:pt idx="2009">
                  <c:v>6315.5329999999994</c:v>
                </c:pt>
                <c:pt idx="2010">
                  <c:v>6652.558</c:v>
                </c:pt>
                <c:pt idx="2011">
                  <c:v>5455.3</c:v>
                </c:pt>
                <c:pt idx="2012">
                  <c:v>6678.1679999999997</c:v>
                </c:pt>
                <c:pt idx="2013">
                  <c:v>6593.02</c:v>
                </c:pt>
                <c:pt idx="2014">
                  <c:v>6522.7340000000004</c:v>
                </c:pt>
                <c:pt idx="2015">
                  <c:v>6232.9740000000002</c:v>
                </c:pt>
                <c:pt idx="2016">
                  <c:v>5513.8919999999998</c:v>
                </c:pt>
                <c:pt idx="2017">
                  <c:v>5440.4480000000003</c:v>
                </c:pt>
                <c:pt idx="2018">
                  <c:v>6529.0120000000006</c:v>
                </c:pt>
                <c:pt idx="2019">
                  <c:v>6507.0280000000002</c:v>
                </c:pt>
                <c:pt idx="2020">
                  <c:v>7016.8119999999999</c:v>
                </c:pt>
                <c:pt idx="2021">
                  <c:v>6901.4279999999999</c:v>
                </c:pt>
                <c:pt idx="2022">
                  <c:v>6936.3140000000003</c:v>
                </c:pt>
                <c:pt idx="2023">
                  <c:v>6826.6399999999994</c:v>
                </c:pt>
                <c:pt idx="2024">
                  <c:v>6774.23</c:v>
                </c:pt>
                <c:pt idx="2025">
                  <c:v>6672.4960000000001</c:v>
                </c:pt>
                <c:pt idx="2026">
                  <c:v>6521.7179999999998</c:v>
                </c:pt>
                <c:pt idx="2027">
                  <c:v>6479.5740000000005</c:v>
                </c:pt>
                <c:pt idx="2028">
                  <c:v>6478.4</c:v>
                </c:pt>
                <c:pt idx="2029">
                  <c:v>6351.0820000000003</c:v>
                </c:pt>
                <c:pt idx="2030">
                  <c:v>3835.078</c:v>
                </c:pt>
                <c:pt idx="2031">
                  <c:v>6541.2000000000007</c:v>
                </c:pt>
                <c:pt idx="2032">
                  <c:v>5584.4079999999994</c:v>
                </c:pt>
                <c:pt idx="2033">
                  <c:v>7114.5380000000005</c:v>
                </c:pt>
                <c:pt idx="2034">
                  <c:v>6950.8379999999997</c:v>
                </c:pt>
                <c:pt idx="2035">
                  <c:v>6874.1</c:v>
                </c:pt>
                <c:pt idx="2036">
                  <c:v>6592.8239999999996</c:v>
                </c:pt>
                <c:pt idx="2037">
                  <c:v>6526.2479999999996</c:v>
                </c:pt>
                <c:pt idx="2038">
                  <c:v>6912.8760000000002</c:v>
                </c:pt>
                <c:pt idx="2039">
                  <c:v>6769.5</c:v>
                </c:pt>
                <c:pt idx="2040">
                  <c:v>4381.3379999999997</c:v>
                </c:pt>
                <c:pt idx="2041">
                  <c:v>4707.5039999999999</c:v>
                </c:pt>
                <c:pt idx="2042">
                  <c:v>4545.3819999999996</c:v>
                </c:pt>
                <c:pt idx="2043">
                  <c:v>4708.2700000000004</c:v>
                </c:pt>
                <c:pt idx="2044">
                  <c:v>4787.0259999999998</c:v>
                </c:pt>
                <c:pt idx="2045">
                  <c:v>5180.4139999999998</c:v>
                </c:pt>
                <c:pt idx="2046">
                  <c:v>4860.7340000000004</c:v>
                </c:pt>
                <c:pt idx="2047">
                  <c:v>6009.134</c:v>
                </c:pt>
                <c:pt idx="2048">
                  <c:v>5920.8580000000002</c:v>
                </c:pt>
                <c:pt idx="2049">
                  <c:v>6148.1279999999997</c:v>
                </c:pt>
                <c:pt idx="2050">
                  <c:v>5071.1639999999998</c:v>
                </c:pt>
                <c:pt idx="2051">
                  <c:v>4188.9520000000002</c:v>
                </c:pt>
                <c:pt idx="2052">
                  <c:v>5995.6</c:v>
                </c:pt>
                <c:pt idx="2053">
                  <c:v>5983.7340000000004</c:v>
                </c:pt>
                <c:pt idx="2054">
                  <c:v>5963.1239999999998</c:v>
                </c:pt>
                <c:pt idx="2055">
                  <c:v>5784</c:v>
                </c:pt>
                <c:pt idx="2056">
                  <c:v>5817.6440000000002</c:v>
                </c:pt>
                <c:pt idx="2057">
                  <c:v>5955.5560000000005</c:v>
                </c:pt>
                <c:pt idx="2058">
                  <c:v>6133.1</c:v>
                </c:pt>
                <c:pt idx="2059">
                  <c:v>6153.6660000000002</c:v>
                </c:pt>
                <c:pt idx="2060">
                  <c:v>5355.7839999999997</c:v>
                </c:pt>
                <c:pt idx="2061">
                  <c:v>6211.9</c:v>
                </c:pt>
                <c:pt idx="2062">
                  <c:v>6133.24</c:v>
                </c:pt>
                <c:pt idx="2063">
                  <c:v>6021.5</c:v>
                </c:pt>
                <c:pt idx="2064">
                  <c:v>6323.018</c:v>
                </c:pt>
                <c:pt idx="2065">
                  <c:v>5813.3099999999995</c:v>
                </c:pt>
                <c:pt idx="2066">
                  <c:v>6556.2999999999993</c:v>
                </c:pt>
                <c:pt idx="2067">
                  <c:v>4640.2719999999999</c:v>
                </c:pt>
                <c:pt idx="2068">
                  <c:v>6242.6280000000006</c:v>
                </c:pt>
                <c:pt idx="2069">
                  <c:v>6778</c:v>
                </c:pt>
                <c:pt idx="2070">
                  <c:v>6736.4480000000003</c:v>
                </c:pt>
                <c:pt idx="2071">
                  <c:v>6471.65</c:v>
                </c:pt>
                <c:pt idx="2072">
                  <c:v>6416.5</c:v>
                </c:pt>
                <c:pt idx="2073">
                  <c:v>6617.0119999999997</c:v>
                </c:pt>
                <c:pt idx="2074">
                  <c:v>6296.0720000000001</c:v>
                </c:pt>
                <c:pt idx="2075">
                  <c:v>6260.3819999999996</c:v>
                </c:pt>
                <c:pt idx="2076">
                  <c:v>6686.7260000000006</c:v>
                </c:pt>
                <c:pt idx="2077">
                  <c:v>6772.2000000000007</c:v>
                </c:pt>
                <c:pt idx="2078">
                  <c:v>6813.3680000000004</c:v>
                </c:pt>
                <c:pt idx="2079">
                  <c:v>6146.8899999999994</c:v>
                </c:pt>
                <c:pt idx="2080">
                  <c:v>6367.6</c:v>
                </c:pt>
                <c:pt idx="2081">
                  <c:v>2252.84</c:v>
                </c:pt>
                <c:pt idx="2082">
                  <c:v>6494.26</c:v>
                </c:pt>
                <c:pt idx="2083">
                  <c:v>6875.0619999999999</c:v>
                </c:pt>
                <c:pt idx="2084">
                  <c:v>6880.51</c:v>
                </c:pt>
                <c:pt idx="2085">
                  <c:v>6435.1</c:v>
                </c:pt>
                <c:pt idx="2086">
                  <c:v>6590.16</c:v>
                </c:pt>
                <c:pt idx="2087">
                  <c:v>6721.0320000000002</c:v>
                </c:pt>
                <c:pt idx="2088">
                  <c:v>2062.92</c:v>
                </c:pt>
                <c:pt idx="2089">
                  <c:v>2939.3679999999999</c:v>
                </c:pt>
                <c:pt idx="2090">
                  <c:v>6494.6760000000004</c:v>
                </c:pt>
                <c:pt idx="2091">
                  <c:v>6497.6360000000004</c:v>
                </c:pt>
                <c:pt idx="2092">
                  <c:v>6299.8360000000002</c:v>
                </c:pt>
                <c:pt idx="2093">
                  <c:v>6557.9</c:v>
                </c:pt>
                <c:pt idx="2094">
                  <c:v>5509.7979999999998</c:v>
                </c:pt>
                <c:pt idx="2095">
                  <c:v>5892.4</c:v>
                </c:pt>
                <c:pt idx="2096">
                  <c:v>6271.2659999999996</c:v>
                </c:pt>
                <c:pt idx="2097">
                  <c:v>6533.21</c:v>
                </c:pt>
                <c:pt idx="2098">
                  <c:v>6886.3919999999998</c:v>
                </c:pt>
                <c:pt idx="2099">
                  <c:v>6732.7640000000001</c:v>
                </c:pt>
                <c:pt idx="2100">
                  <c:v>6662.8279999999995</c:v>
                </c:pt>
                <c:pt idx="2101">
                  <c:v>6425.2039999999997</c:v>
                </c:pt>
                <c:pt idx="2102">
                  <c:v>6951.616</c:v>
                </c:pt>
                <c:pt idx="2103">
                  <c:v>6813.6</c:v>
                </c:pt>
                <c:pt idx="2104">
                  <c:v>6704.2520000000004</c:v>
                </c:pt>
                <c:pt idx="2105">
                  <c:v>6312.6059999999998</c:v>
                </c:pt>
                <c:pt idx="2106">
                  <c:v>6529.4560000000001</c:v>
                </c:pt>
                <c:pt idx="2107">
                  <c:v>6740.8180000000002</c:v>
                </c:pt>
                <c:pt idx="2108">
                  <c:v>6610.3739999999998</c:v>
                </c:pt>
                <c:pt idx="2109">
                  <c:v>4482.7</c:v>
                </c:pt>
                <c:pt idx="2110">
                  <c:v>6295.1639999999998</c:v>
                </c:pt>
                <c:pt idx="2111">
                  <c:v>5630.1840000000002</c:v>
                </c:pt>
                <c:pt idx="2112">
                  <c:v>6739.2520000000004</c:v>
                </c:pt>
                <c:pt idx="2113">
                  <c:v>6899.4560000000001</c:v>
                </c:pt>
                <c:pt idx="2114">
                  <c:v>6781.7640000000001</c:v>
                </c:pt>
                <c:pt idx="2115">
                  <c:v>6886.8060000000005</c:v>
                </c:pt>
                <c:pt idx="2116">
                  <c:v>6539.93</c:v>
                </c:pt>
                <c:pt idx="2117">
                  <c:v>6516.9960000000001</c:v>
                </c:pt>
                <c:pt idx="2118">
                  <c:v>6833.2</c:v>
                </c:pt>
                <c:pt idx="2119">
                  <c:v>6901.9780000000001</c:v>
                </c:pt>
                <c:pt idx="2120">
                  <c:v>6831.0679999999993</c:v>
                </c:pt>
                <c:pt idx="2121">
                  <c:v>6760.4920000000002</c:v>
                </c:pt>
                <c:pt idx="2122">
                  <c:v>6746.0839999999998</c:v>
                </c:pt>
                <c:pt idx="2123">
                  <c:v>7124.4740000000002</c:v>
                </c:pt>
                <c:pt idx="2124">
                  <c:v>6790.7260000000006</c:v>
                </c:pt>
                <c:pt idx="2125">
                  <c:v>7050.5360000000001</c:v>
                </c:pt>
                <c:pt idx="2126">
                  <c:v>7442.6540000000005</c:v>
                </c:pt>
                <c:pt idx="2127">
                  <c:v>7147.2000000000007</c:v>
                </c:pt>
                <c:pt idx="2128">
                  <c:v>7256.1080000000002</c:v>
                </c:pt>
                <c:pt idx="2129">
                  <c:v>7770.2199999999993</c:v>
                </c:pt>
                <c:pt idx="2130">
                  <c:v>7080.5280000000002</c:v>
                </c:pt>
                <c:pt idx="2131">
                  <c:v>7331.3720000000003</c:v>
                </c:pt>
                <c:pt idx="2132">
                  <c:v>7264.1</c:v>
                </c:pt>
                <c:pt idx="2133">
                  <c:v>6884.7240000000002</c:v>
                </c:pt>
                <c:pt idx="2134">
                  <c:v>5572.4719999999998</c:v>
                </c:pt>
                <c:pt idx="2135">
                  <c:v>5801.7880000000005</c:v>
                </c:pt>
                <c:pt idx="2136">
                  <c:v>5888.3739999999998</c:v>
                </c:pt>
                <c:pt idx="2137">
                  <c:v>4431.5659999999998</c:v>
                </c:pt>
                <c:pt idx="2138">
                  <c:v>5152.2240000000002</c:v>
                </c:pt>
                <c:pt idx="2139">
                  <c:v>6020.8760000000002</c:v>
                </c:pt>
                <c:pt idx="2140">
                  <c:v>6502.4880000000003</c:v>
                </c:pt>
                <c:pt idx="2141">
                  <c:v>5935.8919999999998</c:v>
                </c:pt>
                <c:pt idx="2142">
                  <c:v>5999.4840000000004</c:v>
                </c:pt>
                <c:pt idx="2143">
                  <c:v>5847.6959999999999</c:v>
                </c:pt>
                <c:pt idx="2144">
                  <c:v>5142.2719999999999</c:v>
                </c:pt>
                <c:pt idx="2145">
                  <c:v>6342.692</c:v>
                </c:pt>
                <c:pt idx="2146">
                  <c:v>6182.7880000000005</c:v>
                </c:pt>
                <c:pt idx="2147">
                  <c:v>6567.8879999999999</c:v>
                </c:pt>
                <c:pt idx="2148">
                  <c:v>5024.9639999999999</c:v>
                </c:pt>
                <c:pt idx="2149">
                  <c:v>5809.7839999999997</c:v>
                </c:pt>
                <c:pt idx="2150">
                  <c:v>6005.8</c:v>
                </c:pt>
                <c:pt idx="2151">
                  <c:v>4171.8040000000001</c:v>
                </c:pt>
                <c:pt idx="2152">
                  <c:v>6396.2960000000003</c:v>
                </c:pt>
                <c:pt idx="2153">
                  <c:v>6845.3</c:v>
                </c:pt>
                <c:pt idx="2154">
                  <c:v>6175.848</c:v>
                </c:pt>
                <c:pt idx="2155">
                  <c:v>6010.9359999999997</c:v>
                </c:pt>
                <c:pt idx="2156">
                  <c:v>6543.85</c:v>
                </c:pt>
                <c:pt idx="2157">
                  <c:v>6320.6819999999998</c:v>
                </c:pt>
                <c:pt idx="2158">
                  <c:v>6264.3180000000002</c:v>
                </c:pt>
                <c:pt idx="2159">
                  <c:v>5520.6</c:v>
                </c:pt>
                <c:pt idx="2160">
                  <c:v>6451.2479999999996</c:v>
                </c:pt>
                <c:pt idx="2161">
                  <c:v>6023.2920000000004</c:v>
                </c:pt>
                <c:pt idx="2162">
                  <c:v>6317.6399999999994</c:v>
                </c:pt>
                <c:pt idx="2163">
                  <c:v>4486.1399999999994</c:v>
                </c:pt>
                <c:pt idx="2164">
                  <c:v>6412.2</c:v>
                </c:pt>
                <c:pt idx="2165">
                  <c:v>6681.9279999999999</c:v>
                </c:pt>
                <c:pt idx="2166">
                  <c:v>6577.2280000000001</c:v>
                </c:pt>
                <c:pt idx="2167">
                  <c:v>6724.7780000000002</c:v>
                </c:pt>
                <c:pt idx="2168">
                  <c:v>6814.2000000000007</c:v>
                </c:pt>
                <c:pt idx="2169">
                  <c:v>6829.2460000000001</c:v>
                </c:pt>
                <c:pt idx="2170">
                  <c:v>6021.4179999999997</c:v>
                </c:pt>
                <c:pt idx="2171">
                  <c:v>6907.1759999999995</c:v>
                </c:pt>
                <c:pt idx="2172">
                  <c:v>5739.4</c:v>
                </c:pt>
                <c:pt idx="2173">
                  <c:v>5427.7</c:v>
                </c:pt>
                <c:pt idx="2174">
                  <c:v>5550.9639999999999</c:v>
                </c:pt>
                <c:pt idx="2175">
                  <c:v>5288.8519999999999</c:v>
                </c:pt>
                <c:pt idx="2176">
                  <c:v>4523.8</c:v>
                </c:pt>
                <c:pt idx="2177">
                  <c:v>4970.7219999999998</c:v>
                </c:pt>
                <c:pt idx="2178">
                  <c:v>1658.6479999999999</c:v>
                </c:pt>
                <c:pt idx="2179">
                  <c:v>2724.5219999999999</c:v>
                </c:pt>
                <c:pt idx="2180">
                  <c:v>4569.4260000000004</c:v>
                </c:pt>
                <c:pt idx="2181">
                  <c:v>5650.2520000000004</c:v>
                </c:pt>
                <c:pt idx="2182">
                  <c:v>6203.5</c:v>
                </c:pt>
                <c:pt idx="2183">
                  <c:v>5579.99</c:v>
                </c:pt>
                <c:pt idx="2184">
                  <c:v>4332.2</c:v>
                </c:pt>
                <c:pt idx="2185">
                  <c:v>5286.25</c:v>
                </c:pt>
                <c:pt idx="2186">
                  <c:v>5223.51</c:v>
                </c:pt>
                <c:pt idx="2187">
                  <c:v>5143.8</c:v>
                </c:pt>
                <c:pt idx="2188">
                  <c:v>4845.8320000000003</c:v>
                </c:pt>
                <c:pt idx="2189">
                  <c:v>4262.6260000000002</c:v>
                </c:pt>
                <c:pt idx="2190">
                  <c:v>4267.8999999999996</c:v>
                </c:pt>
                <c:pt idx="2191">
                  <c:v>4527.0020000000004</c:v>
                </c:pt>
                <c:pt idx="2192">
                  <c:v>3230.9759999999997</c:v>
                </c:pt>
                <c:pt idx="2193">
                  <c:v>3838.248</c:v>
                </c:pt>
                <c:pt idx="2194">
                  <c:v>4050.0420000000004</c:v>
                </c:pt>
                <c:pt idx="2195">
                  <c:v>4873.1319999999996</c:v>
                </c:pt>
                <c:pt idx="2196">
                  <c:v>4822.4040000000005</c:v>
                </c:pt>
                <c:pt idx="2197">
                  <c:v>5073.4359999999997</c:v>
                </c:pt>
                <c:pt idx="2198">
                  <c:v>5779.8860000000004</c:v>
                </c:pt>
                <c:pt idx="2199">
                  <c:v>5188.7420000000002</c:v>
                </c:pt>
                <c:pt idx="2200">
                  <c:v>3005.1639999999998</c:v>
                </c:pt>
                <c:pt idx="2201">
                  <c:v>3680.636</c:v>
                </c:pt>
                <c:pt idx="2202">
                  <c:v>4531.1579999999994</c:v>
                </c:pt>
                <c:pt idx="2203">
                  <c:v>4131.5159999999996</c:v>
                </c:pt>
                <c:pt idx="2204">
                  <c:v>4862.5540000000001</c:v>
                </c:pt>
                <c:pt idx="2205">
                  <c:v>5184.7719999999999</c:v>
                </c:pt>
                <c:pt idx="2206">
                  <c:v>4997.6239999999998</c:v>
                </c:pt>
                <c:pt idx="2207">
                  <c:v>2649.8440000000001</c:v>
                </c:pt>
                <c:pt idx="2208">
                  <c:v>3309.1320000000001</c:v>
                </c:pt>
                <c:pt idx="2209">
                  <c:v>4153.0720000000001</c:v>
                </c:pt>
                <c:pt idx="2210">
                  <c:v>3862.636</c:v>
                </c:pt>
                <c:pt idx="2211">
                  <c:v>5145.4920000000002</c:v>
                </c:pt>
                <c:pt idx="2212">
                  <c:v>4119.6040000000003</c:v>
                </c:pt>
                <c:pt idx="2213">
                  <c:v>3871.6</c:v>
                </c:pt>
                <c:pt idx="2214">
                  <c:v>3384.6239999999998</c:v>
                </c:pt>
                <c:pt idx="2215">
                  <c:v>4463.0560000000005</c:v>
                </c:pt>
                <c:pt idx="2216">
                  <c:v>4280.6080000000002</c:v>
                </c:pt>
                <c:pt idx="2217">
                  <c:v>5054.424</c:v>
                </c:pt>
                <c:pt idx="2218">
                  <c:v>4756.8959999999997</c:v>
                </c:pt>
                <c:pt idx="2219">
                  <c:v>3534.096</c:v>
                </c:pt>
                <c:pt idx="2220">
                  <c:v>3065.06</c:v>
                </c:pt>
                <c:pt idx="2221">
                  <c:v>3190.6179999999999</c:v>
                </c:pt>
                <c:pt idx="2222">
                  <c:v>3376.2380000000003</c:v>
                </c:pt>
                <c:pt idx="2223">
                  <c:v>3189.0360000000001</c:v>
                </c:pt>
                <c:pt idx="2224">
                  <c:v>3476.5520000000001</c:v>
                </c:pt>
                <c:pt idx="2225">
                  <c:v>3317.0479999999998</c:v>
                </c:pt>
                <c:pt idx="2226">
                  <c:v>2790.0160000000001</c:v>
                </c:pt>
                <c:pt idx="2227">
                  <c:v>3531.8440000000001</c:v>
                </c:pt>
                <c:pt idx="2228">
                  <c:v>3279.38</c:v>
                </c:pt>
                <c:pt idx="2229">
                  <c:v>4267.3</c:v>
                </c:pt>
                <c:pt idx="2230">
                  <c:v>3656.0859999999998</c:v>
                </c:pt>
                <c:pt idx="2231">
                  <c:v>3889.81</c:v>
                </c:pt>
                <c:pt idx="2232">
                  <c:v>3752.6320000000001</c:v>
                </c:pt>
                <c:pt idx="2233">
                  <c:v>3848.9360000000001</c:v>
                </c:pt>
                <c:pt idx="2234">
                  <c:v>3988.7</c:v>
                </c:pt>
                <c:pt idx="2235">
                  <c:v>2616.1120000000001</c:v>
                </c:pt>
                <c:pt idx="2236">
                  <c:v>3398.2080000000001</c:v>
                </c:pt>
                <c:pt idx="2237">
                  <c:v>3253.1800000000003</c:v>
                </c:pt>
                <c:pt idx="2238">
                  <c:v>2625.7400000000002</c:v>
                </c:pt>
                <c:pt idx="2239">
                  <c:v>3092.52</c:v>
                </c:pt>
                <c:pt idx="2240">
                  <c:v>2706.1080000000002</c:v>
                </c:pt>
                <c:pt idx="2241">
                  <c:v>3718.5479999999998</c:v>
                </c:pt>
                <c:pt idx="2242">
                  <c:v>2830.87</c:v>
                </c:pt>
                <c:pt idx="2243">
                  <c:v>3072.4</c:v>
                </c:pt>
                <c:pt idx="2244">
                  <c:v>3088.0079999999998</c:v>
                </c:pt>
                <c:pt idx="2245">
                  <c:v>2538</c:v>
                </c:pt>
                <c:pt idx="2246">
                  <c:v>2231.7960000000003</c:v>
                </c:pt>
                <c:pt idx="2247">
                  <c:v>2085.84</c:v>
                </c:pt>
                <c:pt idx="2248">
                  <c:v>2592.7240000000002</c:v>
                </c:pt>
                <c:pt idx="2249">
                  <c:v>1877.2840000000001</c:v>
                </c:pt>
                <c:pt idx="2250">
                  <c:v>2258.8000000000002</c:v>
                </c:pt>
                <c:pt idx="2251">
                  <c:v>3259.1260000000002</c:v>
                </c:pt>
                <c:pt idx="2252">
                  <c:v>2668.7</c:v>
                </c:pt>
                <c:pt idx="2253">
                  <c:v>2328.1999999999998</c:v>
                </c:pt>
                <c:pt idx="2254">
                  <c:v>2134.52</c:v>
                </c:pt>
                <c:pt idx="2255">
                  <c:v>2737.0039999999999</c:v>
                </c:pt>
                <c:pt idx="2256">
                  <c:v>2632.806</c:v>
                </c:pt>
                <c:pt idx="2257">
                  <c:v>2087.2619999999997</c:v>
                </c:pt>
                <c:pt idx="2258">
                  <c:v>2129.4079999999999</c:v>
                </c:pt>
                <c:pt idx="2259">
                  <c:v>2496.6080000000002</c:v>
                </c:pt>
                <c:pt idx="2260">
                  <c:v>2408.1999999999998</c:v>
                </c:pt>
                <c:pt idx="2261">
                  <c:v>2149.2039999999997</c:v>
                </c:pt>
                <c:pt idx="2262">
                  <c:v>2012.308</c:v>
                </c:pt>
                <c:pt idx="2263">
                  <c:v>2536.8040000000001</c:v>
                </c:pt>
                <c:pt idx="2264">
                  <c:v>2975.74</c:v>
                </c:pt>
                <c:pt idx="2265">
                  <c:v>3311.1</c:v>
                </c:pt>
                <c:pt idx="2266">
                  <c:v>3251.7139999999999</c:v>
                </c:pt>
                <c:pt idx="2267">
                  <c:v>2526.6</c:v>
                </c:pt>
                <c:pt idx="2268">
                  <c:v>2828.9679999999998</c:v>
                </c:pt>
                <c:pt idx="2269">
                  <c:v>2821.616</c:v>
                </c:pt>
                <c:pt idx="2270">
                  <c:v>2630.076</c:v>
                </c:pt>
                <c:pt idx="2271">
                  <c:v>3112.1819999999998</c:v>
                </c:pt>
                <c:pt idx="2272">
                  <c:v>3542.8380000000002</c:v>
                </c:pt>
                <c:pt idx="2273">
                  <c:v>3563.4920000000002</c:v>
                </c:pt>
                <c:pt idx="2274">
                  <c:v>3314.076</c:v>
                </c:pt>
                <c:pt idx="2275">
                  <c:v>3630.547</c:v>
                </c:pt>
                <c:pt idx="2276">
                  <c:v>2918.1680000000001</c:v>
                </c:pt>
                <c:pt idx="2277">
                  <c:v>3127.3</c:v>
                </c:pt>
                <c:pt idx="2278">
                  <c:v>3171.9700000000003</c:v>
                </c:pt>
                <c:pt idx="2279">
                  <c:v>2087.9</c:v>
                </c:pt>
                <c:pt idx="2280">
                  <c:v>2095.8519999999999</c:v>
                </c:pt>
                <c:pt idx="2281">
                  <c:v>2328.8760000000002</c:v>
                </c:pt>
                <c:pt idx="2282">
                  <c:v>3068.3319999999999</c:v>
                </c:pt>
                <c:pt idx="2283">
                  <c:v>1992.82</c:v>
                </c:pt>
                <c:pt idx="2284">
                  <c:v>2425.8960000000002</c:v>
                </c:pt>
                <c:pt idx="2285">
                  <c:v>2970.3199999999997</c:v>
                </c:pt>
                <c:pt idx="2286">
                  <c:v>2553.9079999999999</c:v>
                </c:pt>
                <c:pt idx="2287">
                  <c:v>2973.2919999999999</c:v>
                </c:pt>
                <c:pt idx="2288">
                  <c:v>3145.7840000000001</c:v>
                </c:pt>
                <c:pt idx="2289">
                  <c:v>3056.42</c:v>
                </c:pt>
                <c:pt idx="2290">
                  <c:v>4549.9040000000005</c:v>
                </c:pt>
                <c:pt idx="2291">
                  <c:v>4310.7479999999996</c:v>
                </c:pt>
                <c:pt idx="2292">
                  <c:v>3327.8159999999998</c:v>
                </c:pt>
                <c:pt idx="2293">
                  <c:v>2336.6040000000003</c:v>
                </c:pt>
                <c:pt idx="2294">
                  <c:v>3026.0839999999998</c:v>
                </c:pt>
                <c:pt idx="2295">
                  <c:v>2704.9639999999999</c:v>
                </c:pt>
                <c:pt idx="2296">
                  <c:v>2300.6999999999998</c:v>
                </c:pt>
                <c:pt idx="2297">
                  <c:v>1395.5639999999999</c:v>
                </c:pt>
                <c:pt idx="2298">
                  <c:v>306.56399999999996</c:v>
                </c:pt>
                <c:pt idx="2299">
                  <c:v>1243.0519999999999</c:v>
                </c:pt>
                <c:pt idx="2300">
                  <c:v>2928.8360000000002</c:v>
                </c:pt>
                <c:pt idx="2301">
                  <c:v>3401</c:v>
                </c:pt>
                <c:pt idx="2302">
                  <c:v>4095.6840000000002</c:v>
                </c:pt>
                <c:pt idx="2303">
                  <c:v>2416.94</c:v>
                </c:pt>
                <c:pt idx="2304">
                  <c:v>1960.64</c:v>
                </c:pt>
                <c:pt idx="2305">
                  <c:v>2387.616</c:v>
                </c:pt>
                <c:pt idx="2306">
                  <c:v>3654.34</c:v>
                </c:pt>
                <c:pt idx="2307">
                  <c:v>3903.8720000000003</c:v>
                </c:pt>
                <c:pt idx="2308">
                  <c:v>3836.5</c:v>
                </c:pt>
                <c:pt idx="2309">
                  <c:v>2916.788</c:v>
                </c:pt>
                <c:pt idx="2310">
                  <c:v>2586.4319999999998</c:v>
                </c:pt>
                <c:pt idx="2311">
                  <c:v>3687.6959999999999</c:v>
                </c:pt>
                <c:pt idx="2312">
                  <c:v>2090.172</c:v>
                </c:pt>
                <c:pt idx="2313">
                  <c:v>2918</c:v>
                </c:pt>
                <c:pt idx="2314">
                  <c:v>4923.1959999999999</c:v>
                </c:pt>
                <c:pt idx="2315">
                  <c:v>3222.3119999999999</c:v>
                </c:pt>
                <c:pt idx="2316">
                  <c:v>4137.7</c:v>
                </c:pt>
                <c:pt idx="2317">
                  <c:v>2922.4380000000001</c:v>
                </c:pt>
                <c:pt idx="2318">
                  <c:v>4198.518</c:v>
                </c:pt>
                <c:pt idx="2319">
                  <c:v>5703.05</c:v>
                </c:pt>
                <c:pt idx="2320">
                  <c:v>4645.7039999999997</c:v>
                </c:pt>
                <c:pt idx="2321">
                  <c:v>4425.2700000000004</c:v>
                </c:pt>
                <c:pt idx="2322">
                  <c:v>5495.942</c:v>
                </c:pt>
                <c:pt idx="2323">
                  <c:v>5426.4840000000004</c:v>
                </c:pt>
                <c:pt idx="2324">
                  <c:v>5885.0320000000002</c:v>
                </c:pt>
                <c:pt idx="2325">
                  <c:v>6263.5560000000005</c:v>
                </c:pt>
                <c:pt idx="2326">
                  <c:v>5187.5839999999998</c:v>
                </c:pt>
                <c:pt idx="2327">
                  <c:v>3977</c:v>
                </c:pt>
                <c:pt idx="2328">
                  <c:v>5487.768</c:v>
                </c:pt>
                <c:pt idx="2329">
                  <c:v>6350.7060000000001</c:v>
                </c:pt>
                <c:pt idx="2330">
                  <c:v>6149.3</c:v>
                </c:pt>
                <c:pt idx="2331">
                  <c:v>6807.7119999999995</c:v>
                </c:pt>
                <c:pt idx="2332">
                  <c:v>6894</c:v>
                </c:pt>
                <c:pt idx="2333">
                  <c:v>7231.0240000000003</c:v>
                </c:pt>
                <c:pt idx="2334">
                  <c:v>6907.768</c:v>
                </c:pt>
                <c:pt idx="2335">
                  <c:v>6558.1559999999999</c:v>
                </c:pt>
                <c:pt idx="2336">
                  <c:v>5848.4359999999997</c:v>
                </c:pt>
                <c:pt idx="2337">
                  <c:v>6174.9080000000004</c:v>
                </c:pt>
                <c:pt idx="2338">
                  <c:v>6233.116</c:v>
                </c:pt>
                <c:pt idx="2339">
                  <c:v>6130.5</c:v>
                </c:pt>
                <c:pt idx="2340">
                  <c:v>5149.6260000000002</c:v>
                </c:pt>
                <c:pt idx="2341">
                  <c:v>6867.866</c:v>
                </c:pt>
                <c:pt idx="2342">
                  <c:v>6209.2440000000006</c:v>
                </c:pt>
                <c:pt idx="2343">
                  <c:v>5972.4040000000005</c:v>
                </c:pt>
                <c:pt idx="2344">
                  <c:v>6845.3559999999998</c:v>
                </c:pt>
                <c:pt idx="2345">
                  <c:v>7169.6679999999997</c:v>
                </c:pt>
                <c:pt idx="2346">
                  <c:v>6992.808</c:v>
                </c:pt>
                <c:pt idx="2347">
                  <c:v>6787.9480000000003</c:v>
                </c:pt>
                <c:pt idx="2348">
                  <c:v>7112.4699999999993</c:v>
                </c:pt>
                <c:pt idx="2349">
                  <c:v>7150.62</c:v>
                </c:pt>
                <c:pt idx="2350">
                  <c:v>7117.3959999999997</c:v>
                </c:pt>
                <c:pt idx="2351">
                  <c:v>3851.86</c:v>
                </c:pt>
                <c:pt idx="2352">
                  <c:v>7050.9160000000002</c:v>
                </c:pt>
                <c:pt idx="2353">
                  <c:v>7122.4</c:v>
                </c:pt>
                <c:pt idx="2354">
                  <c:v>4874.5059999999994</c:v>
                </c:pt>
                <c:pt idx="2355">
                  <c:v>7028.5740000000005</c:v>
                </c:pt>
                <c:pt idx="2356">
                  <c:v>6619.5339999999997</c:v>
                </c:pt>
                <c:pt idx="2357">
                  <c:v>6599.0280000000002</c:v>
                </c:pt>
                <c:pt idx="2358">
                  <c:v>6830.7579999999998</c:v>
                </c:pt>
                <c:pt idx="2359">
                  <c:v>7023.5320000000002</c:v>
                </c:pt>
                <c:pt idx="2360">
                  <c:v>6816.1080000000002</c:v>
                </c:pt>
                <c:pt idx="2361">
                  <c:v>5362.6720000000005</c:v>
                </c:pt>
                <c:pt idx="2362">
                  <c:v>6937.2000000000007</c:v>
                </c:pt>
                <c:pt idx="2363">
                  <c:v>5736.2119999999995</c:v>
                </c:pt>
                <c:pt idx="2364">
                  <c:v>6253</c:v>
                </c:pt>
                <c:pt idx="2365">
                  <c:v>6284.848</c:v>
                </c:pt>
                <c:pt idx="2366">
                  <c:v>5869.5039999999999</c:v>
                </c:pt>
                <c:pt idx="2367">
                  <c:v>6020</c:v>
                </c:pt>
                <c:pt idx="2368">
                  <c:v>5241.17</c:v>
                </c:pt>
                <c:pt idx="2369">
                  <c:v>4963</c:v>
                </c:pt>
                <c:pt idx="2370">
                  <c:v>4880.2759999999998</c:v>
                </c:pt>
                <c:pt idx="2371">
                  <c:v>6132.2160000000003</c:v>
                </c:pt>
                <c:pt idx="2372">
                  <c:v>4623.3559999999998</c:v>
                </c:pt>
                <c:pt idx="2373">
                  <c:v>4898.8040000000001</c:v>
                </c:pt>
                <c:pt idx="2374">
                  <c:v>4537.9319999999998</c:v>
                </c:pt>
                <c:pt idx="2375">
                  <c:v>5574.9679999999998</c:v>
                </c:pt>
                <c:pt idx="2376">
                  <c:v>4971.1000000000004</c:v>
                </c:pt>
                <c:pt idx="2377">
                  <c:v>4249.1679999999997</c:v>
                </c:pt>
                <c:pt idx="2378">
                  <c:v>4996.7</c:v>
                </c:pt>
                <c:pt idx="2379">
                  <c:v>4728.7240000000002</c:v>
                </c:pt>
                <c:pt idx="2380">
                  <c:v>4643.76</c:v>
                </c:pt>
                <c:pt idx="2381">
                  <c:v>4892.3819999999996</c:v>
                </c:pt>
                <c:pt idx="2382">
                  <c:v>3169.5060000000003</c:v>
                </c:pt>
                <c:pt idx="2383">
                  <c:v>4581.7479999999996</c:v>
                </c:pt>
                <c:pt idx="2384">
                  <c:v>5040.0879999999997</c:v>
                </c:pt>
                <c:pt idx="2385">
                  <c:v>5982.8119999999999</c:v>
                </c:pt>
                <c:pt idx="2386">
                  <c:v>5421.24</c:v>
                </c:pt>
                <c:pt idx="2387">
                  <c:v>5615.0320000000002</c:v>
                </c:pt>
                <c:pt idx="2388">
                  <c:v>5775.808</c:v>
                </c:pt>
                <c:pt idx="2389">
                  <c:v>5423.8960000000006</c:v>
                </c:pt>
                <c:pt idx="2390">
                  <c:v>6998.5419999999995</c:v>
                </c:pt>
                <c:pt idx="2391">
                  <c:v>6847.8540000000003</c:v>
                </c:pt>
                <c:pt idx="2392">
                  <c:v>6815.1</c:v>
                </c:pt>
                <c:pt idx="2393">
                  <c:v>5940.9</c:v>
                </c:pt>
                <c:pt idx="2394">
                  <c:v>5937.7119999999995</c:v>
                </c:pt>
                <c:pt idx="2395">
                  <c:v>6226.4</c:v>
                </c:pt>
                <c:pt idx="2396">
                  <c:v>6765.6759999999995</c:v>
                </c:pt>
                <c:pt idx="2397">
                  <c:v>6745.4719999999998</c:v>
                </c:pt>
                <c:pt idx="2398">
                  <c:v>6122.6049999999996</c:v>
                </c:pt>
                <c:pt idx="2399">
                  <c:v>4738.3109999999997</c:v>
                </c:pt>
                <c:pt idx="2400">
                  <c:v>6327.3180000000002</c:v>
                </c:pt>
                <c:pt idx="2401">
                  <c:v>6457.1379999999999</c:v>
                </c:pt>
                <c:pt idx="2402">
                  <c:v>6216.9160000000002</c:v>
                </c:pt>
                <c:pt idx="2403">
                  <c:v>4993.6720000000005</c:v>
                </c:pt>
                <c:pt idx="2404">
                  <c:v>5381.68</c:v>
                </c:pt>
                <c:pt idx="2405">
                  <c:v>6182.52</c:v>
                </c:pt>
                <c:pt idx="2406">
                  <c:v>6632.1080000000002</c:v>
                </c:pt>
                <c:pt idx="2407">
                  <c:v>6739.6440000000002</c:v>
                </c:pt>
                <c:pt idx="2408">
                  <c:v>7418.1959999999999</c:v>
                </c:pt>
                <c:pt idx="2409">
                  <c:v>7346.4480000000003</c:v>
                </c:pt>
                <c:pt idx="2410">
                  <c:v>7058.4539999999997</c:v>
                </c:pt>
                <c:pt idx="2411">
                  <c:v>7049</c:v>
                </c:pt>
                <c:pt idx="2412">
                  <c:v>6976.4319999999998</c:v>
                </c:pt>
                <c:pt idx="2413">
                  <c:v>7738.4960000000001</c:v>
                </c:pt>
                <c:pt idx="2414">
                  <c:v>7272.56</c:v>
                </c:pt>
                <c:pt idx="2415">
                  <c:v>7362.9439999999995</c:v>
                </c:pt>
                <c:pt idx="2416">
                  <c:v>7355.6360000000004</c:v>
                </c:pt>
                <c:pt idx="2417">
                  <c:v>7393.0119999999997</c:v>
                </c:pt>
                <c:pt idx="2418">
                  <c:v>7255.2160000000003</c:v>
                </c:pt>
                <c:pt idx="2419">
                  <c:v>7202.1639999999998</c:v>
                </c:pt>
                <c:pt idx="2420">
                  <c:v>7264.3720000000003</c:v>
                </c:pt>
                <c:pt idx="2421">
                  <c:v>7243.8069999999998</c:v>
                </c:pt>
                <c:pt idx="2422">
                  <c:v>7042.0769999999993</c:v>
                </c:pt>
                <c:pt idx="2423">
                  <c:v>6487.0969999999998</c:v>
                </c:pt>
                <c:pt idx="2424">
                  <c:v>4574.1210000000001</c:v>
                </c:pt>
                <c:pt idx="2425">
                  <c:v>6760.5</c:v>
                </c:pt>
                <c:pt idx="2426">
                  <c:v>7155.1679999999997</c:v>
                </c:pt>
                <c:pt idx="2427">
                  <c:v>7220.8339999999998</c:v>
                </c:pt>
                <c:pt idx="2428">
                  <c:v>7262.73</c:v>
                </c:pt>
                <c:pt idx="2429">
                  <c:v>6887.902</c:v>
                </c:pt>
                <c:pt idx="2430">
                  <c:v>5949.0640000000003</c:v>
                </c:pt>
                <c:pt idx="2431">
                  <c:v>7012.6</c:v>
                </c:pt>
                <c:pt idx="2432">
                  <c:v>7211.5360000000001</c:v>
                </c:pt>
                <c:pt idx="2433">
                  <c:v>6631.8119999999999</c:v>
                </c:pt>
                <c:pt idx="2434">
                  <c:v>7420.4</c:v>
                </c:pt>
                <c:pt idx="2435">
                  <c:v>7881.866</c:v>
                </c:pt>
                <c:pt idx="2436">
                  <c:v>7841.2</c:v>
                </c:pt>
                <c:pt idx="2437">
                  <c:v>7330.732</c:v>
                </c:pt>
                <c:pt idx="2438">
                  <c:v>7430.5940000000001</c:v>
                </c:pt>
                <c:pt idx="2439">
                  <c:v>8203.1880000000001</c:v>
                </c:pt>
                <c:pt idx="2440">
                  <c:v>8139.0419999999995</c:v>
                </c:pt>
                <c:pt idx="2441">
                  <c:v>8129.6660000000002</c:v>
                </c:pt>
                <c:pt idx="2442">
                  <c:v>8094.5780000000004</c:v>
                </c:pt>
                <c:pt idx="2443">
                  <c:v>7516.66</c:v>
                </c:pt>
                <c:pt idx="2444">
                  <c:v>7887.87</c:v>
                </c:pt>
                <c:pt idx="2445">
                  <c:v>6673.598</c:v>
                </c:pt>
                <c:pt idx="2446">
                  <c:v>7516.1120000000001</c:v>
                </c:pt>
                <c:pt idx="2447">
                  <c:v>7295.8879999999999</c:v>
                </c:pt>
                <c:pt idx="2448">
                  <c:v>7417.9160000000002</c:v>
                </c:pt>
                <c:pt idx="2449">
                  <c:v>7422.6639999999998</c:v>
                </c:pt>
                <c:pt idx="2450">
                  <c:v>6671.0599999999995</c:v>
                </c:pt>
                <c:pt idx="2451">
                  <c:v>37.200000000000003</c:v>
                </c:pt>
                <c:pt idx="2452">
                  <c:v>69.356999999999999</c:v>
                </c:pt>
                <c:pt idx="2453">
                  <c:v>3903.68</c:v>
                </c:pt>
                <c:pt idx="2454">
                  <c:v>5046.2280000000001</c:v>
                </c:pt>
                <c:pt idx="2455">
                  <c:v>6012.66</c:v>
                </c:pt>
                <c:pt idx="2456">
                  <c:v>5999.848</c:v>
                </c:pt>
                <c:pt idx="2457">
                  <c:v>6034.0159999999996</c:v>
                </c:pt>
                <c:pt idx="2458">
                  <c:v>5337.924</c:v>
                </c:pt>
                <c:pt idx="2459">
                  <c:v>3532.7240000000002</c:v>
                </c:pt>
                <c:pt idx="2460">
                  <c:v>5962.8719999999994</c:v>
                </c:pt>
                <c:pt idx="2461">
                  <c:v>6005.0239999999994</c:v>
                </c:pt>
                <c:pt idx="2462">
                  <c:v>5912.34</c:v>
                </c:pt>
                <c:pt idx="2463">
                  <c:v>5948.0959999999995</c:v>
                </c:pt>
                <c:pt idx="2464">
                  <c:v>5924.52</c:v>
                </c:pt>
                <c:pt idx="2465">
                  <c:v>5894.5039999999999</c:v>
                </c:pt>
                <c:pt idx="2466">
                  <c:v>6201.9279999999999</c:v>
                </c:pt>
                <c:pt idx="2467">
                  <c:v>6874.3</c:v>
                </c:pt>
                <c:pt idx="2468">
                  <c:v>7386.1440000000002</c:v>
                </c:pt>
                <c:pt idx="2469">
                  <c:v>7545.6139999999996</c:v>
                </c:pt>
                <c:pt idx="2470">
                  <c:v>7416.8</c:v>
                </c:pt>
                <c:pt idx="2471">
                  <c:v>7069.62</c:v>
                </c:pt>
                <c:pt idx="2472">
                  <c:v>7110.5</c:v>
                </c:pt>
                <c:pt idx="2473">
                  <c:v>7448.576</c:v>
                </c:pt>
                <c:pt idx="2474">
                  <c:v>7313.8630000000003</c:v>
                </c:pt>
                <c:pt idx="2475">
                  <c:v>7599.2929999999997</c:v>
                </c:pt>
                <c:pt idx="2476">
                  <c:v>7492.0920000000006</c:v>
                </c:pt>
                <c:pt idx="2477">
                  <c:v>7014.5720000000001</c:v>
                </c:pt>
                <c:pt idx="2478">
                  <c:v>6558.2919999999995</c:v>
                </c:pt>
                <c:pt idx="2479">
                  <c:v>7317.2</c:v>
                </c:pt>
                <c:pt idx="2480">
                  <c:v>7170.1720000000005</c:v>
                </c:pt>
                <c:pt idx="2481">
                  <c:v>6982.7</c:v>
                </c:pt>
                <c:pt idx="2482">
                  <c:v>7702.076</c:v>
                </c:pt>
                <c:pt idx="2483">
                  <c:v>8204.2759999999998</c:v>
                </c:pt>
                <c:pt idx="2484">
                  <c:v>7198.84</c:v>
                </c:pt>
                <c:pt idx="2485">
                  <c:v>8000.16</c:v>
                </c:pt>
                <c:pt idx="2486">
                  <c:v>8288.1720000000005</c:v>
                </c:pt>
                <c:pt idx="2487">
                  <c:v>8116.48</c:v>
                </c:pt>
                <c:pt idx="2488">
                  <c:v>7795.2080000000005</c:v>
                </c:pt>
                <c:pt idx="2489">
                  <c:v>7960.9520000000002</c:v>
                </c:pt>
                <c:pt idx="2490">
                  <c:v>8188.4340000000002</c:v>
                </c:pt>
                <c:pt idx="2491">
                  <c:v>7712.49</c:v>
                </c:pt>
                <c:pt idx="2492">
                  <c:v>7570.3040000000001</c:v>
                </c:pt>
                <c:pt idx="2493">
                  <c:v>7225.2020000000002</c:v>
                </c:pt>
                <c:pt idx="2494">
                  <c:v>7362.0419999999995</c:v>
                </c:pt>
                <c:pt idx="2495">
                  <c:v>8156.2160000000003</c:v>
                </c:pt>
                <c:pt idx="2496">
                  <c:v>7890.2880000000005</c:v>
                </c:pt>
                <c:pt idx="2497">
                  <c:v>6894.652</c:v>
                </c:pt>
                <c:pt idx="2498">
                  <c:v>7391.8739999999998</c:v>
                </c:pt>
                <c:pt idx="2499">
                  <c:v>6945.1900000000005</c:v>
                </c:pt>
                <c:pt idx="2500">
                  <c:v>6395.3879999999999</c:v>
                </c:pt>
                <c:pt idx="2501">
                  <c:v>5489.1440000000002</c:v>
                </c:pt>
                <c:pt idx="2502">
                  <c:v>3330.2240000000002</c:v>
                </c:pt>
                <c:pt idx="2503">
                  <c:v>6295.4480000000003</c:v>
                </c:pt>
                <c:pt idx="2504">
                  <c:v>6913.9760000000006</c:v>
                </c:pt>
                <c:pt idx="2505">
                  <c:v>6398.6319999999996</c:v>
                </c:pt>
                <c:pt idx="2506">
                  <c:v>6517.2839999999997</c:v>
                </c:pt>
                <c:pt idx="2507">
                  <c:v>6677.4039999999995</c:v>
                </c:pt>
                <c:pt idx="2508">
                  <c:v>5910.7839999999997</c:v>
                </c:pt>
                <c:pt idx="2509">
                  <c:v>6142.0319999999992</c:v>
                </c:pt>
                <c:pt idx="2510">
                  <c:v>6950.5560000000005</c:v>
                </c:pt>
                <c:pt idx="2511">
                  <c:v>6548.942</c:v>
                </c:pt>
                <c:pt idx="2512">
                  <c:v>6702.8099999999995</c:v>
                </c:pt>
                <c:pt idx="2513">
                  <c:v>6279.9079999999994</c:v>
                </c:pt>
                <c:pt idx="2514">
                  <c:v>6340.8519999999999</c:v>
                </c:pt>
                <c:pt idx="2515">
                  <c:v>5094.8320000000003</c:v>
                </c:pt>
                <c:pt idx="2516">
                  <c:v>6985.7640000000001</c:v>
                </c:pt>
                <c:pt idx="2517">
                  <c:v>7221.4040000000005</c:v>
                </c:pt>
                <c:pt idx="2518">
                  <c:v>6878.442</c:v>
                </c:pt>
                <c:pt idx="2519">
                  <c:v>6966.5860000000002</c:v>
                </c:pt>
                <c:pt idx="2520">
                  <c:v>7440.1319999999996</c:v>
                </c:pt>
                <c:pt idx="2521">
                  <c:v>6666.6</c:v>
                </c:pt>
                <c:pt idx="2522">
                  <c:v>5554.5479999999998</c:v>
                </c:pt>
                <c:pt idx="2523">
                  <c:v>6109.2559999999994</c:v>
                </c:pt>
                <c:pt idx="2524">
                  <c:v>5216.5879999999997</c:v>
                </c:pt>
                <c:pt idx="2525">
                  <c:v>5456.2380000000003</c:v>
                </c:pt>
                <c:pt idx="2526">
                  <c:v>6292.2</c:v>
                </c:pt>
                <c:pt idx="2527">
                  <c:v>5553.37</c:v>
                </c:pt>
                <c:pt idx="2528">
                  <c:v>3601.9839999999999</c:v>
                </c:pt>
                <c:pt idx="2529">
                  <c:v>3530.788</c:v>
                </c:pt>
                <c:pt idx="2530">
                  <c:v>4697.8919999999998</c:v>
                </c:pt>
                <c:pt idx="2531">
                  <c:v>4448.2260000000006</c:v>
                </c:pt>
                <c:pt idx="2532">
                  <c:v>2496.8940000000002</c:v>
                </c:pt>
                <c:pt idx="2533">
                  <c:v>3087.67</c:v>
                </c:pt>
                <c:pt idx="2534">
                  <c:v>3159.8620000000001</c:v>
                </c:pt>
                <c:pt idx="2535">
                  <c:v>2934.8989999999999</c:v>
                </c:pt>
                <c:pt idx="2536">
                  <c:v>2080.0729999999999</c:v>
                </c:pt>
                <c:pt idx="2537">
                  <c:v>4009.5280000000002</c:v>
                </c:pt>
                <c:pt idx="2538">
                  <c:v>4431.0079999999998</c:v>
                </c:pt>
                <c:pt idx="2539">
                  <c:v>4059.212</c:v>
                </c:pt>
                <c:pt idx="2540">
                  <c:v>2808.9719999999998</c:v>
                </c:pt>
                <c:pt idx="2541">
                  <c:v>3035.0439999999999</c:v>
                </c:pt>
                <c:pt idx="2542">
                  <c:v>2442.5</c:v>
                </c:pt>
                <c:pt idx="2543">
                  <c:v>2581.94</c:v>
                </c:pt>
                <c:pt idx="2544">
                  <c:v>3348.7</c:v>
                </c:pt>
                <c:pt idx="2545">
                  <c:v>2911.5360000000001</c:v>
                </c:pt>
                <c:pt idx="2546">
                  <c:v>2633.6680000000001</c:v>
                </c:pt>
                <c:pt idx="2547">
                  <c:v>2181.1040000000003</c:v>
                </c:pt>
                <c:pt idx="2548">
                  <c:v>3244.0790000000002</c:v>
                </c:pt>
                <c:pt idx="2549">
                  <c:v>3558.8090000000002</c:v>
                </c:pt>
                <c:pt idx="2550">
                  <c:v>2265.98</c:v>
                </c:pt>
                <c:pt idx="2551">
                  <c:v>3298.2</c:v>
                </c:pt>
                <c:pt idx="2552">
                  <c:v>3560.8879999999999</c:v>
                </c:pt>
                <c:pt idx="2553">
                  <c:v>3006.1</c:v>
                </c:pt>
                <c:pt idx="2554">
                  <c:v>2915.884</c:v>
                </c:pt>
                <c:pt idx="2555">
                  <c:v>3558.8679999999999</c:v>
                </c:pt>
                <c:pt idx="2556">
                  <c:v>3639.45</c:v>
                </c:pt>
                <c:pt idx="2557">
                  <c:v>2365.2039999999997</c:v>
                </c:pt>
                <c:pt idx="2558">
                  <c:v>3205.462</c:v>
                </c:pt>
                <c:pt idx="2559">
                  <c:v>3689.1</c:v>
                </c:pt>
                <c:pt idx="2560">
                  <c:v>3619.268</c:v>
                </c:pt>
                <c:pt idx="2561">
                  <c:v>3755.3719999999998</c:v>
                </c:pt>
                <c:pt idx="2562">
                  <c:v>2643.2719999999999</c:v>
                </c:pt>
                <c:pt idx="2563">
                  <c:v>2473.4</c:v>
                </c:pt>
                <c:pt idx="2564">
                  <c:v>3486.36</c:v>
                </c:pt>
                <c:pt idx="2565">
                  <c:v>3653.8559999999998</c:v>
                </c:pt>
                <c:pt idx="2566">
                  <c:v>3709.7200000000003</c:v>
                </c:pt>
                <c:pt idx="2567">
                  <c:v>3533.384</c:v>
                </c:pt>
                <c:pt idx="2568">
                  <c:v>4385.232</c:v>
                </c:pt>
                <c:pt idx="2569">
                  <c:v>3940.904</c:v>
                </c:pt>
                <c:pt idx="2570">
                  <c:v>4130.6000000000004</c:v>
                </c:pt>
                <c:pt idx="2571">
                  <c:v>3130.7080000000001</c:v>
                </c:pt>
                <c:pt idx="2572">
                  <c:v>3341.7920000000004</c:v>
                </c:pt>
                <c:pt idx="2573">
                  <c:v>3615.0280000000002</c:v>
                </c:pt>
                <c:pt idx="2574">
                  <c:v>3278.752</c:v>
                </c:pt>
                <c:pt idx="2575">
                  <c:v>3194.2439999999997</c:v>
                </c:pt>
                <c:pt idx="2576">
                  <c:v>3413.9059999999999</c:v>
                </c:pt>
                <c:pt idx="2577">
                  <c:v>3219.4059999999999</c:v>
                </c:pt>
                <c:pt idx="2578">
                  <c:v>3156.8959999999997</c:v>
                </c:pt>
                <c:pt idx="2579">
                  <c:v>3401.3960000000002</c:v>
                </c:pt>
                <c:pt idx="2580">
                  <c:v>3109.7719999999999</c:v>
                </c:pt>
                <c:pt idx="2581">
                  <c:v>3052.556</c:v>
                </c:pt>
                <c:pt idx="2582">
                  <c:v>3120.7719999999999</c:v>
                </c:pt>
                <c:pt idx="2583">
                  <c:v>3336.404</c:v>
                </c:pt>
                <c:pt idx="2584">
                  <c:v>2779.2759999999998</c:v>
                </c:pt>
                <c:pt idx="2585">
                  <c:v>2853.2560000000003</c:v>
                </c:pt>
                <c:pt idx="2586">
                  <c:v>3761.444</c:v>
                </c:pt>
                <c:pt idx="2587">
                  <c:v>3128.2040000000002</c:v>
                </c:pt>
                <c:pt idx="2588">
                  <c:v>3262.7200000000003</c:v>
                </c:pt>
                <c:pt idx="2589">
                  <c:v>3547.0239999999999</c:v>
                </c:pt>
                <c:pt idx="2590">
                  <c:v>3658.6840000000002</c:v>
                </c:pt>
                <c:pt idx="2591">
                  <c:v>3309.636</c:v>
                </c:pt>
                <c:pt idx="2592">
                  <c:v>2266.652</c:v>
                </c:pt>
                <c:pt idx="2593">
                  <c:v>4324.84</c:v>
                </c:pt>
                <c:pt idx="2594">
                  <c:v>4156.4920000000002</c:v>
                </c:pt>
                <c:pt idx="2595">
                  <c:v>5898.4040000000005</c:v>
                </c:pt>
                <c:pt idx="2596">
                  <c:v>5215.2299999999996</c:v>
                </c:pt>
                <c:pt idx="2597">
                  <c:v>5090.3459999999995</c:v>
                </c:pt>
                <c:pt idx="2598">
                  <c:v>3406.7</c:v>
                </c:pt>
                <c:pt idx="2599">
                  <c:v>3578.623</c:v>
                </c:pt>
                <c:pt idx="2600">
                  <c:v>4649.2259999999997</c:v>
                </c:pt>
                <c:pt idx="2601">
                  <c:v>3559</c:v>
                </c:pt>
                <c:pt idx="2602">
                  <c:v>3691.82</c:v>
                </c:pt>
                <c:pt idx="2603">
                  <c:v>4633.6270000000004</c:v>
                </c:pt>
                <c:pt idx="2604">
                  <c:v>3633.6120000000001</c:v>
                </c:pt>
                <c:pt idx="2605">
                  <c:v>637.29999999999995</c:v>
                </c:pt>
                <c:pt idx="2606">
                  <c:v>174.61599999999999</c:v>
                </c:pt>
                <c:pt idx="2607">
                  <c:v>3395.364</c:v>
                </c:pt>
                <c:pt idx="2608">
                  <c:v>3730.1</c:v>
                </c:pt>
                <c:pt idx="2609">
                  <c:v>3924.8530000000001</c:v>
                </c:pt>
                <c:pt idx="2610">
                  <c:v>3658.9560000000001</c:v>
                </c:pt>
                <c:pt idx="2611">
                  <c:v>3474.3919999999998</c:v>
                </c:pt>
                <c:pt idx="2612">
                  <c:v>3144.326</c:v>
                </c:pt>
                <c:pt idx="2613">
                  <c:v>2944.9059999999999</c:v>
                </c:pt>
                <c:pt idx="2614">
                  <c:v>3989.348</c:v>
                </c:pt>
                <c:pt idx="2615">
                  <c:v>3582.48</c:v>
                </c:pt>
                <c:pt idx="2616">
                  <c:v>3286.462</c:v>
                </c:pt>
                <c:pt idx="2617">
                  <c:v>3427.5</c:v>
                </c:pt>
                <c:pt idx="2618">
                  <c:v>3485.0340000000001</c:v>
                </c:pt>
                <c:pt idx="2619">
                  <c:v>3137.7339999999999</c:v>
                </c:pt>
                <c:pt idx="2620">
                  <c:v>3070.1</c:v>
                </c:pt>
                <c:pt idx="2621">
                  <c:v>3538.4760000000001</c:v>
                </c:pt>
                <c:pt idx="2622">
                  <c:v>3851.5360000000001</c:v>
                </c:pt>
                <c:pt idx="2623">
                  <c:v>2957.52</c:v>
                </c:pt>
                <c:pt idx="2624">
                  <c:v>3783.0740000000001</c:v>
                </c:pt>
                <c:pt idx="2625">
                  <c:v>4096.8099999999995</c:v>
                </c:pt>
                <c:pt idx="2626">
                  <c:v>2771.6239999999998</c:v>
                </c:pt>
                <c:pt idx="2627">
                  <c:v>2495.346</c:v>
                </c:pt>
                <c:pt idx="2628">
                  <c:v>3552.3980000000001</c:v>
                </c:pt>
                <c:pt idx="2629">
                  <c:v>3784.2799999999997</c:v>
                </c:pt>
                <c:pt idx="2630">
                  <c:v>3680.808</c:v>
                </c:pt>
                <c:pt idx="2631">
                  <c:v>4395.7919999999995</c:v>
                </c:pt>
                <c:pt idx="2632">
                  <c:v>3415.24</c:v>
                </c:pt>
                <c:pt idx="2633">
                  <c:v>2973.3319999999999</c:v>
                </c:pt>
                <c:pt idx="2634">
                  <c:v>3386.65</c:v>
                </c:pt>
                <c:pt idx="2635">
                  <c:v>5188.0519999999997</c:v>
                </c:pt>
                <c:pt idx="2636">
                  <c:v>5525.3559999999998</c:v>
                </c:pt>
                <c:pt idx="2637">
                  <c:v>5725.46</c:v>
                </c:pt>
                <c:pt idx="2638">
                  <c:v>6181.8919999999998</c:v>
                </c:pt>
                <c:pt idx="2639">
                  <c:v>5342.3919999999998</c:v>
                </c:pt>
                <c:pt idx="2640">
                  <c:v>6447.9120000000003</c:v>
                </c:pt>
                <c:pt idx="2641">
                  <c:v>6652.3119999999999</c:v>
                </c:pt>
                <c:pt idx="2642">
                  <c:v>6901.0840000000007</c:v>
                </c:pt>
                <c:pt idx="2643">
                  <c:v>6523.1</c:v>
                </c:pt>
                <c:pt idx="2644">
                  <c:v>6541.5429999999997</c:v>
                </c:pt>
                <c:pt idx="2645">
                  <c:v>6533.5280000000002</c:v>
                </c:pt>
                <c:pt idx="2646">
                  <c:v>5319.59</c:v>
                </c:pt>
                <c:pt idx="2647">
                  <c:v>4278.6039999999994</c:v>
                </c:pt>
                <c:pt idx="2648">
                  <c:v>5714.3099999999995</c:v>
                </c:pt>
                <c:pt idx="2649">
                  <c:v>5623.6260000000002</c:v>
                </c:pt>
                <c:pt idx="2650">
                  <c:v>6018.7</c:v>
                </c:pt>
                <c:pt idx="2651">
                  <c:v>5800.3119999999999</c:v>
                </c:pt>
                <c:pt idx="2652">
                  <c:v>6725.9979999999996</c:v>
                </c:pt>
                <c:pt idx="2653">
                  <c:v>6222.48</c:v>
                </c:pt>
                <c:pt idx="2654">
                  <c:v>5663.8</c:v>
                </c:pt>
                <c:pt idx="2655">
                  <c:v>4655.174</c:v>
                </c:pt>
                <c:pt idx="2656">
                  <c:v>6422.0439999999999</c:v>
                </c:pt>
                <c:pt idx="2657">
                  <c:v>5295.3239999999996</c:v>
                </c:pt>
                <c:pt idx="2658">
                  <c:v>4216.9139999999998</c:v>
                </c:pt>
                <c:pt idx="2659">
                  <c:v>4860.4059999999999</c:v>
                </c:pt>
                <c:pt idx="2660">
                  <c:v>4338.0039999999999</c:v>
                </c:pt>
                <c:pt idx="2661">
                  <c:v>4968.9520000000002</c:v>
                </c:pt>
                <c:pt idx="2662">
                  <c:v>4699.8719999999994</c:v>
                </c:pt>
                <c:pt idx="2663">
                  <c:v>4741.7740000000003</c:v>
                </c:pt>
                <c:pt idx="2664">
                  <c:v>3880.2799999999997</c:v>
                </c:pt>
                <c:pt idx="2665">
                  <c:v>4114.4780000000001</c:v>
                </c:pt>
                <c:pt idx="2666">
                  <c:v>3131.2440000000001</c:v>
                </c:pt>
                <c:pt idx="2667">
                  <c:v>2721.5619999999999</c:v>
                </c:pt>
                <c:pt idx="2668">
                  <c:v>2080.9139999999998</c:v>
                </c:pt>
                <c:pt idx="2669">
                  <c:v>2107.0039999999999</c:v>
                </c:pt>
                <c:pt idx="2670">
                  <c:v>2437.6959999999999</c:v>
                </c:pt>
                <c:pt idx="2671">
                  <c:v>2121.8000000000002</c:v>
                </c:pt>
                <c:pt idx="2672">
                  <c:v>2377.7809999999999</c:v>
                </c:pt>
                <c:pt idx="2673">
                  <c:v>2251.3000000000002</c:v>
                </c:pt>
                <c:pt idx="2674">
                  <c:v>2318.3440000000001</c:v>
                </c:pt>
                <c:pt idx="2675">
                  <c:v>1943.3020000000001</c:v>
                </c:pt>
                <c:pt idx="2676">
                  <c:v>2242.2539999999999</c:v>
                </c:pt>
                <c:pt idx="2677">
                  <c:v>2480.0520000000001</c:v>
                </c:pt>
                <c:pt idx="2678">
                  <c:v>2789.732</c:v>
                </c:pt>
                <c:pt idx="2679">
                  <c:v>3089.6239999999998</c:v>
                </c:pt>
                <c:pt idx="2680">
                  <c:v>3129.8999999999996</c:v>
                </c:pt>
                <c:pt idx="2681">
                  <c:v>2174.2919999999999</c:v>
                </c:pt>
                <c:pt idx="2682">
                  <c:v>2607.2040000000002</c:v>
                </c:pt>
                <c:pt idx="2683">
                  <c:v>3064.4760000000001</c:v>
                </c:pt>
                <c:pt idx="2684">
                  <c:v>3031.3420000000001</c:v>
                </c:pt>
                <c:pt idx="2685">
                  <c:v>2348.21</c:v>
                </c:pt>
                <c:pt idx="2686">
                  <c:v>2292.3000000000002</c:v>
                </c:pt>
                <c:pt idx="2687">
                  <c:v>2527.2950000000001</c:v>
                </c:pt>
                <c:pt idx="2688">
                  <c:v>2785.5839999999998</c:v>
                </c:pt>
                <c:pt idx="2689">
                  <c:v>3928.5079999999998</c:v>
                </c:pt>
                <c:pt idx="2690">
                  <c:v>3123.2159999999999</c:v>
                </c:pt>
                <c:pt idx="2691">
                  <c:v>3428.3519999999999</c:v>
                </c:pt>
                <c:pt idx="2692">
                  <c:v>4348.6260000000002</c:v>
                </c:pt>
                <c:pt idx="2693">
                  <c:v>4509</c:v>
                </c:pt>
                <c:pt idx="2694">
                  <c:v>4826.7470000000003</c:v>
                </c:pt>
                <c:pt idx="2695">
                  <c:v>3395.02</c:v>
                </c:pt>
                <c:pt idx="2696">
                  <c:v>2787.8760000000002</c:v>
                </c:pt>
                <c:pt idx="2697">
                  <c:v>2497.4360000000001</c:v>
                </c:pt>
                <c:pt idx="2698">
                  <c:v>3651.7240000000002</c:v>
                </c:pt>
                <c:pt idx="2699">
                  <c:v>3126.5120000000002</c:v>
                </c:pt>
                <c:pt idx="2700">
                  <c:v>3126.9920000000002</c:v>
                </c:pt>
                <c:pt idx="2701">
                  <c:v>3358.62</c:v>
                </c:pt>
                <c:pt idx="2702">
                  <c:v>3441.5060000000003</c:v>
                </c:pt>
                <c:pt idx="2703">
                  <c:v>3188.3140000000003</c:v>
                </c:pt>
                <c:pt idx="2704">
                  <c:v>3555.3</c:v>
                </c:pt>
                <c:pt idx="2705">
                  <c:v>5136.2880000000005</c:v>
                </c:pt>
                <c:pt idx="2706">
                  <c:v>4704.3</c:v>
                </c:pt>
                <c:pt idx="2707">
                  <c:v>4038.21</c:v>
                </c:pt>
                <c:pt idx="2708">
                  <c:v>3537.348</c:v>
                </c:pt>
                <c:pt idx="2709">
                  <c:v>3161.8940000000002</c:v>
                </c:pt>
                <c:pt idx="2710">
                  <c:v>2592.6859999999997</c:v>
                </c:pt>
                <c:pt idx="2711">
                  <c:v>3217.828</c:v>
                </c:pt>
                <c:pt idx="2712">
                  <c:v>2874.6440000000002</c:v>
                </c:pt>
                <c:pt idx="2713">
                  <c:v>3222.6</c:v>
                </c:pt>
                <c:pt idx="2714">
                  <c:v>2635.0950000000003</c:v>
                </c:pt>
                <c:pt idx="2715">
                  <c:v>2897</c:v>
                </c:pt>
                <c:pt idx="2716">
                  <c:v>2870.8690000000001</c:v>
                </c:pt>
                <c:pt idx="2717">
                  <c:v>2540.2359999999999</c:v>
                </c:pt>
                <c:pt idx="2718">
                  <c:v>2519.384</c:v>
                </c:pt>
                <c:pt idx="2719">
                  <c:v>2637.2</c:v>
                </c:pt>
                <c:pt idx="2720">
                  <c:v>2886.982</c:v>
                </c:pt>
                <c:pt idx="2721">
                  <c:v>3171.7080000000001</c:v>
                </c:pt>
                <c:pt idx="2722">
                  <c:v>4053.84</c:v>
                </c:pt>
                <c:pt idx="2723">
                  <c:v>2896.54</c:v>
                </c:pt>
                <c:pt idx="2724">
                  <c:v>2499.4</c:v>
                </c:pt>
                <c:pt idx="2725">
                  <c:v>3538.732</c:v>
                </c:pt>
                <c:pt idx="2726">
                  <c:v>3716.3180000000002</c:v>
                </c:pt>
                <c:pt idx="2727">
                  <c:v>2409.0219999999999</c:v>
                </c:pt>
                <c:pt idx="2728">
                  <c:v>2939.8359999999998</c:v>
                </c:pt>
                <c:pt idx="2729">
                  <c:v>2687.136</c:v>
                </c:pt>
                <c:pt idx="2730">
                  <c:v>3499.54</c:v>
                </c:pt>
                <c:pt idx="2731">
                  <c:v>2990.2</c:v>
                </c:pt>
                <c:pt idx="2732">
                  <c:v>2454.4960000000001</c:v>
                </c:pt>
                <c:pt idx="2733">
                  <c:v>2566.5720000000001</c:v>
                </c:pt>
                <c:pt idx="2734">
                  <c:v>2639.2339999999999</c:v>
                </c:pt>
                <c:pt idx="2735">
                  <c:v>2719.422</c:v>
                </c:pt>
                <c:pt idx="2736">
                  <c:v>2766.5259999999998</c:v>
                </c:pt>
                <c:pt idx="2737">
                  <c:v>2475.8000000000002</c:v>
                </c:pt>
                <c:pt idx="2738">
                  <c:v>66.3</c:v>
                </c:pt>
                <c:pt idx="2739">
                  <c:v>1609.104</c:v>
                </c:pt>
                <c:pt idx="2740">
                  <c:v>5935.6559999999999</c:v>
                </c:pt>
                <c:pt idx="2741">
                  <c:v>4414.5119999999997</c:v>
                </c:pt>
                <c:pt idx="2742">
                  <c:v>5581.28</c:v>
                </c:pt>
                <c:pt idx="2743">
                  <c:v>5650.1440000000002</c:v>
                </c:pt>
                <c:pt idx="2744">
                  <c:v>5207.8999999999996</c:v>
                </c:pt>
                <c:pt idx="2745">
                  <c:v>4546.8519999999999</c:v>
                </c:pt>
                <c:pt idx="2746">
                  <c:v>4392.8119999999999</c:v>
                </c:pt>
                <c:pt idx="2747">
                  <c:v>5368.2479999999996</c:v>
                </c:pt>
                <c:pt idx="2748">
                  <c:v>4724.76</c:v>
                </c:pt>
                <c:pt idx="2749">
                  <c:v>3079.0340000000001</c:v>
                </c:pt>
                <c:pt idx="2750">
                  <c:v>2717</c:v>
                </c:pt>
                <c:pt idx="2751">
                  <c:v>4262.9380000000001</c:v>
                </c:pt>
                <c:pt idx="2752">
                  <c:v>3885.1</c:v>
                </c:pt>
                <c:pt idx="2753">
                  <c:v>3450.498</c:v>
                </c:pt>
                <c:pt idx="2754">
                  <c:v>4028.922</c:v>
                </c:pt>
                <c:pt idx="2755">
                  <c:v>3809.9059999999999</c:v>
                </c:pt>
                <c:pt idx="2756">
                  <c:v>3266.0439999999999</c:v>
                </c:pt>
                <c:pt idx="2757">
                  <c:v>3095.4960000000001</c:v>
                </c:pt>
                <c:pt idx="2758">
                  <c:v>3294.0410000000002</c:v>
                </c:pt>
                <c:pt idx="2759">
                  <c:v>3303.0230000000001</c:v>
                </c:pt>
                <c:pt idx="2760">
                  <c:v>3871.3240000000001</c:v>
                </c:pt>
                <c:pt idx="2761">
                  <c:v>4046.4120000000003</c:v>
                </c:pt>
                <c:pt idx="2762">
                  <c:v>3154.3319999999999</c:v>
                </c:pt>
                <c:pt idx="2763">
                  <c:v>3306.84</c:v>
                </c:pt>
                <c:pt idx="2764">
                  <c:v>3041.4879999999998</c:v>
                </c:pt>
                <c:pt idx="2765">
                  <c:v>3848.4679999999998</c:v>
                </c:pt>
                <c:pt idx="2766">
                  <c:v>3192.1680000000001</c:v>
                </c:pt>
                <c:pt idx="2767">
                  <c:v>2992.8510000000001</c:v>
                </c:pt>
                <c:pt idx="2768">
                  <c:v>3412.9169999999999</c:v>
                </c:pt>
                <c:pt idx="2769">
                  <c:v>2456.732</c:v>
                </c:pt>
                <c:pt idx="2770">
                  <c:v>3314.5</c:v>
                </c:pt>
                <c:pt idx="2771">
                  <c:v>3749.6840000000002</c:v>
                </c:pt>
                <c:pt idx="2772">
                  <c:v>3522.1239999999998</c:v>
                </c:pt>
                <c:pt idx="2773">
                  <c:v>3633.556</c:v>
                </c:pt>
                <c:pt idx="2774">
                  <c:v>2973.268</c:v>
                </c:pt>
                <c:pt idx="2775">
                  <c:v>3821.9119999999998</c:v>
                </c:pt>
                <c:pt idx="2776">
                  <c:v>4745.7880000000005</c:v>
                </c:pt>
                <c:pt idx="2777">
                  <c:v>4863.9520000000002</c:v>
                </c:pt>
                <c:pt idx="2778">
                  <c:v>5908.1720000000005</c:v>
                </c:pt>
                <c:pt idx="2779">
                  <c:v>5323.6</c:v>
                </c:pt>
                <c:pt idx="2780">
                  <c:v>3166.1909999999998</c:v>
                </c:pt>
                <c:pt idx="2781">
                  <c:v>3112.509</c:v>
                </c:pt>
                <c:pt idx="2782">
                  <c:v>4134.3630000000003</c:v>
                </c:pt>
                <c:pt idx="2783">
                  <c:v>5021.6769999999997</c:v>
                </c:pt>
                <c:pt idx="2784">
                  <c:v>4190.2039999999997</c:v>
                </c:pt>
                <c:pt idx="2785">
                  <c:v>3950.5320000000002</c:v>
                </c:pt>
                <c:pt idx="2786">
                  <c:v>3761.636</c:v>
                </c:pt>
                <c:pt idx="2787">
                  <c:v>3047.5</c:v>
                </c:pt>
                <c:pt idx="2788">
                  <c:v>2670.02</c:v>
                </c:pt>
                <c:pt idx="2789">
                  <c:v>4797.1000000000004</c:v>
                </c:pt>
                <c:pt idx="2790">
                  <c:v>4165.5889999999999</c:v>
                </c:pt>
                <c:pt idx="2791">
                  <c:v>3861.3850000000002</c:v>
                </c:pt>
                <c:pt idx="2792">
                  <c:v>3742.0709999999999</c:v>
                </c:pt>
                <c:pt idx="2793">
                  <c:v>3124.3</c:v>
                </c:pt>
                <c:pt idx="2794">
                  <c:v>2735.346</c:v>
                </c:pt>
                <c:pt idx="2795">
                  <c:v>2214.3020000000001</c:v>
                </c:pt>
                <c:pt idx="2796">
                  <c:v>2979.0749999999998</c:v>
                </c:pt>
                <c:pt idx="2797">
                  <c:v>2363.125</c:v>
                </c:pt>
                <c:pt idx="2798">
                  <c:v>2210.404</c:v>
                </c:pt>
                <c:pt idx="2799">
                  <c:v>2416.0680000000002</c:v>
                </c:pt>
                <c:pt idx="2800">
                  <c:v>1758.616</c:v>
                </c:pt>
                <c:pt idx="2801">
                  <c:v>2235.3000000000002</c:v>
                </c:pt>
                <c:pt idx="2802">
                  <c:v>2636.1320000000001</c:v>
                </c:pt>
                <c:pt idx="2803">
                  <c:v>4630.1239999999998</c:v>
                </c:pt>
                <c:pt idx="2804">
                  <c:v>3153.1840000000002</c:v>
                </c:pt>
                <c:pt idx="2805">
                  <c:v>3293.3820000000001</c:v>
                </c:pt>
                <c:pt idx="2806">
                  <c:v>2663</c:v>
                </c:pt>
                <c:pt idx="2807">
                  <c:v>2507.0360000000001</c:v>
                </c:pt>
                <c:pt idx="2808">
                  <c:v>2956.712</c:v>
                </c:pt>
                <c:pt idx="2809">
                  <c:v>2741.1220000000003</c:v>
                </c:pt>
                <c:pt idx="2810">
                  <c:v>4026.1779999999999</c:v>
                </c:pt>
                <c:pt idx="2811">
                  <c:v>5610.02</c:v>
                </c:pt>
                <c:pt idx="2812">
                  <c:v>4746.92</c:v>
                </c:pt>
                <c:pt idx="2813">
                  <c:v>4431.9639999999999</c:v>
                </c:pt>
                <c:pt idx="2814">
                  <c:v>3803.42</c:v>
                </c:pt>
                <c:pt idx="2815">
                  <c:v>4252.8760000000002</c:v>
                </c:pt>
                <c:pt idx="2816">
                  <c:v>3436.3119999999999</c:v>
                </c:pt>
                <c:pt idx="2817">
                  <c:v>4554.7719999999999</c:v>
                </c:pt>
                <c:pt idx="2818">
                  <c:v>4397.598</c:v>
                </c:pt>
                <c:pt idx="2819">
                  <c:v>4478.63</c:v>
                </c:pt>
                <c:pt idx="2820">
                  <c:v>5477.4359999999997</c:v>
                </c:pt>
                <c:pt idx="2821">
                  <c:v>4956.8040000000001</c:v>
                </c:pt>
                <c:pt idx="2822">
                  <c:v>4811.8760000000002</c:v>
                </c:pt>
                <c:pt idx="2823">
                  <c:v>3952.9160000000002</c:v>
                </c:pt>
                <c:pt idx="2824">
                  <c:v>5420.6480000000001</c:v>
                </c:pt>
                <c:pt idx="2825">
                  <c:v>5190.7559999999994</c:v>
                </c:pt>
                <c:pt idx="2826">
                  <c:v>4123.5</c:v>
                </c:pt>
                <c:pt idx="2827">
                  <c:v>5287.88</c:v>
                </c:pt>
                <c:pt idx="2828">
                  <c:v>4106.54</c:v>
                </c:pt>
                <c:pt idx="2829">
                  <c:v>5508.6</c:v>
                </c:pt>
                <c:pt idx="2830">
                  <c:v>5630.9719999999998</c:v>
                </c:pt>
                <c:pt idx="2831">
                  <c:v>5688</c:v>
                </c:pt>
                <c:pt idx="2832">
                  <c:v>5289.7280000000001</c:v>
                </c:pt>
                <c:pt idx="2833">
                  <c:v>6117.192</c:v>
                </c:pt>
                <c:pt idx="2834">
                  <c:v>6357.6</c:v>
                </c:pt>
                <c:pt idx="2835">
                  <c:v>6179.1539999999995</c:v>
                </c:pt>
                <c:pt idx="2836">
                  <c:v>6534.4679999999998</c:v>
                </c:pt>
                <c:pt idx="2837">
                  <c:v>6507.6279999999997</c:v>
                </c:pt>
                <c:pt idx="2838">
                  <c:v>6733.4639999999999</c:v>
                </c:pt>
                <c:pt idx="2839">
                  <c:v>6260.7</c:v>
                </c:pt>
                <c:pt idx="2840">
                  <c:v>6396.9859999999999</c:v>
                </c:pt>
                <c:pt idx="2841">
                  <c:v>7024.41</c:v>
                </c:pt>
                <c:pt idx="2842">
                  <c:v>7529.2359999999999</c:v>
                </c:pt>
                <c:pt idx="2843">
                  <c:v>7262.9</c:v>
                </c:pt>
                <c:pt idx="2844">
                  <c:v>6953.5839999999998</c:v>
                </c:pt>
                <c:pt idx="2845">
                  <c:v>7229.652</c:v>
                </c:pt>
                <c:pt idx="2846">
                  <c:v>7497.3879999999999</c:v>
                </c:pt>
                <c:pt idx="2847">
                  <c:v>7570.4519999999993</c:v>
                </c:pt>
                <c:pt idx="2848">
                  <c:v>7563.8680000000004</c:v>
                </c:pt>
                <c:pt idx="2849">
                  <c:v>7752.2119999999995</c:v>
                </c:pt>
                <c:pt idx="2850">
                  <c:v>7492.2359999999999</c:v>
                </c:pt>
                <c:pt idx="2851">
                  <c:v>5658.3159999999998</c:v>
                </c:pt>
                <c:pt idx="2852">
                  <c:v>7331.3719999999994</c:v>
                </c:pt>
                <c:pt idx="2853">
                  <c:v>7524.308</c:v>
                </c:pt>
                <c:pt idx="2854">
                  <c:v>7555.9319999999998</c:v>
                </c:pt>
                <c:pt idx="2855">
                  <c:v>7443.6</c:v>
                </c:pt>
                <c:pt idx="2856">
                  <c:v>6987.46</c:v>
                </c:pt>
                <c:pt idx="2857">
                  <c:v>2648.5239999999999</c:v>
                </c:pt>
                <c:pt idx="2858">
                  <c:v>2896.4839999999999</c:v>
                </c:pt>
                <c:pt idx="2859">
                  <c:v>4491.0879999999997</c:v>
                </c:pt>
                <c:pt idx="2860">
                  <c:v>7592.8040000000001</c:v>
                </c:pt>
                <c:pt idx="2861">
                  <c:v>8190.32</c:v>
                </c:pt>
                <c:pt idx="2862">
                  <c:v>8194.612000000001</c:v>
                </c:pt>
                <c:pt idx="2863">
                  <c:v>8072.3</c:v>
                </c:pt>
                <c:pt idx="2864">
                  <c:v>8007.1</c:v>
                </c:pt>
                <c:pt idx="2865">
                  <c:v>8402.119999999999</c:v>
                </c:pt>
                <c:pt idx="2866">
                  <c:v>8443.1280000000006</c:v>
                </c:pt>
                <c:pt idx="2867">
                  <c:v>8209.7000000000007</c:v>
                </c:pt>
                <c:pt idx="2868">
                  <c:v>8132.0720000000001</c:v>
                </c:pt>
                <c:pt idx="2869">
                  <c:v>8174.5079999999998</c:v>
                </c:pt>
                <c:pt idx="2870">
                  <c:v>8152.7160000000003</c:v>
                </c:pt>
                <c:pt idx="2871">
                  <c:v>8636</c:v>
                </c:pt>
                <c:pt idx="2872">
                  <c:v>7751.576</c:v>
                </c:pt>
                <c:pt idx="2873">
                  <c:v>8283.2279999999992</c:v>
                </c:pt>
                <c:pt idx="2874">
                  <c:v>8305.5480000000007</c:v>
                </c:pt>
                <c:pt idx="2875">
                  <c:v>7627.3</c:v>
                </c:pt>
                <c:pt idx="2876">
                  <c:v>7923.99</c:v>
                </c:pt>
                <c:pt idx="2877">
                  <c:v>6803.3</c:v>
                </c:pt>
                <c:pt idx="2878">
                  <c:v>8253.6280000000006</c:v>
                </c:pt>
                <c:pt idx="2879">
                  <c:v>8747.2160000000003</c:v>
                </c:pt>
                <c:pt idx="2880">
                  <c:v>7744.6319999999996</c:v>
                </c:pt>
                <c:pt idx="2881">
                  <c:v>7769.5920000000006</c:v>
                </c:pt>
                <c:pt idx="2882">
                  <c:v>7684.8</c:v>
                </c:pt>
                <c:pt idx="2883">
                  <c:v>7207.1540000000005</c:v>
                </c:pt>
                <c:pt idx="2884">
                  <c:v>7316.2</c:v>
                </c:pt>
                <c:pt idx="2885">
                  <c:v>5306.2559999999994</c:v>
                </c:pt>
                <c:pt idx="2886">
                  <c:v>2998.7840000000001</c:v>
                </c:pt>
                <c:pt idx="2887">
                  <c:v>5720.8360000000002</c:v>
                </c:pt>
                <c:pt idx="2888">
                  <c:v>6244.5599999999995</c:v>
                </c:pt>
                <c:pt idx="2889">
                  <c:v>5947.4400000000005</c:v>
                </c:pt>
                <c:pt idx="2890">
                  <c:v>5555.0240000000003</c:v>
                </c:pt>
                <c:pt idx="2891">
                  <c:v>5989.9439999999995</c:v>
                </c:pt>
                <c:pt idx="2892">
                  <c:v>5151.84</c:v>
                </c:pt>
                <c:pt idx="2893">
                  <c:v>3574.1480000000001</c:v>
                </c:pt>
                <c:pt idx="2894">
                  <c:v>6695.4120000000003</c:v>
                </c:pt>
                <c:pt idx="2895">
                  <c:v>7371.6779999999999</c:v>
                </c:pt>
                <c:pt idx="2896">
                  <c:v>6959.3140000000003</c:v>
                </c:pt>
                <c:pt idx="2897">
                  <c:v>7115.5119999999997</c:v>
                </c:pt>
                <c:pt idx="2898">
                  <c:v>5530.9</c:v>
                </c:pt>
                <c:pt idx="2899">
                  <c:v>3575.8440000000001</c:v>
                </c:pt>
                <c:pt idx="2900">
                  <c:v>4961.0120000000006</c:v>
                </c:pt>
                <c:pt idx="2901">
                  <c:v>6222.268</c:v>
                </c:pt>
                <c:pt idx="2902">
                  <c:v>5950.3</c:v>
                </c:pt>
                <c:pt idx="2903">
                  <c:v>5285.74</c:v>
                </c:pt>
                <c:pt idx="2904">
                  <c:v>5493.61</c:v>
                </c:pt>
                <c:pt idx="2905">
                  <c:v>5984.9979999999996</c:v>
                </c:pt>
                <c:pt idx="2906">
                  <c:v>5216.8</c:v>
                </c:pt>
                <c:pt idx="2907">
                  <c:v>4366.2160000000003</c:v>
                </c:pt>
                <c:pt idx="2908">
                  <c:v>6183.1080000000002</c:v>
                </c:pt>
                <c:pt idx="2909">
                  <c:v>6477.7440000000006</c:v>
                </c:pt>
                <c:pt idx="2910">
                  <c:v>5539.2</c:v>
                </c:pt>
                <c:pt idx="2911">
                  <c:v>5316.2780000000002</c:v>
                </c:pt>
                <c:pt idx="2912">
                  <c:v>5364</c:v>
                </c:pt>
                <c:pt idx="2913">
                  <c:v>5080.8879999999999</c:v>
                </c:pt>
                <c:pt idx="2914">
                  <c:v>4126.4079999999994</c:v>
                </c:pt>
                <c:pt idx="2915">
                  <c:v>4185.5360000000001</c:v>
                </c:pt>
                <c:pt idx="2916">
                  <c:v>3622.0720000000001</c:v>
                </c:pt>
                <c:pt idx="2917">
                  <c:v>5672.8760000000002</c:v>
                </c:pt>
                <c:pt idx="2918">
                  <c:v>5702.9080000000004</c:v>
                </c:pt>
                <c:pt idx="2919">
                  <c:v>5083.5439999999999</c:v>
                </c:pt>
                <c:pt idx="2920">
                  <c:v>3938.3239999999996</c:v>
                </c:pt>
                <c:pt idx="2921">
                  <c:v>3609.6979999999999</c:v>
                </c:pt>
                <c:pt idx="2922">
                  <c:v>3431.7739999999999</c:v>
                </c:pt>
                <c:pt idx="2923">
                  <c:v>4560.92</c:v>
                </c:pt>
                <c:pt idx="2924">
                  <c:v>5170.8</c:v>
                </c:pt>
                <c:pt idx="2925">
                  <c:v>5510.6120000000001</c:v>
                </c:pt>
                <c:pt idx="2926">
                  <c:v>5775.1</c:v>
                </c:pt>
                <c:pt idx="2927">
                  <c:v>5135.7520000000004</c:v>
                </c:pt>
                <c:pt idx="2928">
                  <c:v>3758.2080000000001</c:v>
                </c:pt>
                <c:pt idx="2929">
                  <c:v>6081.5</c:v>
                </c:pt>
                <c:pt idx="2930">
                  <c:v>4468.9840000000004</c:v>
                </c:pt>
                <c:pt idx="2931">
                  <c:v>5542.5839999999998</c:v>
                </c:pt>
                <c:pt idx="2932">
                  <c:v>5162.9160000000002</c:v>
                </c:pt>
                <c:pt idx="2933">
                  <c:v>5201.116</c:v>
                </c:pt>
                <c:pt idx="2934">
                  <c:v>5995.2960000000003</c:v>
                </c:pt>
                <c:pt idx="2935">
                  <c:v>5187.5640000000003</c:v>
                </c:pt>
                <c:pt idx="2936">
                  <c:v>5862.4089999999997</c:v>
                </c:pt>
                <c:pt idx="2937">
                  <c:v>6544.3869999999997</c:v>
                </c:pt>
                <c:pt idx="2938">
                  <c:v>7377.4960000000001</c:v>
                </c:pt>
                <c:pt idx="2939">
                  <c:v>7457.0479999999998</c:v>
                </c:pt>
                <c:pt idx="2940">
                  <c:v>6543.5</c:v>
                </c:pt>
                <c:pt idx="2941">
                  <c:v>5524.4359999999997</c:v>
                </c:pt>
                <c:pt idx="2942">
                  <c:v>5008.0959999999995</c:v>
                </c:pt>
                <c:pt idx="2943">
                  <c:v>6826.3720000000003</c:v>
                </c:pt>
                <c:pt idx="2944">
                  <c:v>4183.1679999999997</c:v>
                </c:pt>
                <c:pt idx="2945">
                  <c:v>3459.6440000000002</c:v>
                </c:pt>
                <c:pt idx="2946">
                  <c:v>2597.42</c:v>
                </c:pt>
                <c:pt idx="2947">
                  <c:v>3400.6000000000004</c:v>
                </c:pt>
                <c:pt idx="2948">
                  <c:v>3371.027</c:v>
                </c:pt>
                <c:pt idx="2949">
                  <c:v>3677.4279999999999</c:v>
                </c:pt>
                <c:pt idx="2950">
                  <c:v>3627.9119999999998</c:v>
                </c:pt>
                <c:pt idx="2951">
                  <c:v>3564.7840000000001</c:v>
                </c:pt>
                <c:pt idx="2952">
                  <c:v>3620.8</c:v>
                </c:pt>
                <c:pt idx="2953">
                  <c:v>3649.7</c:v>
                </c:pt>
                <c:pt idx="2954">
                  <c:v>3683.7</c:v>
                </c:pt>
                <c:pt idx="2955">
                  <c:v>3514.0640000000003</c:v>
                </c:pt>
                <c:pt idx="2956">
                  <c:v>2557.66</c:v>
                </c:pt>
                <c:pt idx="2957">
                  <c:v>3367.6679999999997</c:v>
                </c:pt>
                <c:pt idx="2958">
                  <c:v>3839.8199999999997</c:v>
                </c:pt>
                <c:pt idx="2959">
                  <c:v>3948.7840000000001</c:v>
                </c:pt>
                <c:pt idx="2960">
                  <c:v>4066.6039999999998</c:v>
                </c:pt>
                <c:pt idx="2961">
                  <c:v>3908.0079999999998</c:v>
                </c:pt>
                <c:pt idx="2962">
                  <c:v>3860.5479999999998</c:v>
                </c:pt>
                <c:pt idx="2963">
                  <c:v>3863.6759999999999</c:v>
                </c:pt>
                <c:pt idx="2964">
                  <c:v>3906.3919999999998</c:v>
                </c:pt>
                <c:pt idx="2965">
                  <c:v>3593.5039999999999</c:v>
                </c:pt>
                <c:pt idx="2966">
                  <c:v>3526.252</c:v>
                </c:pt>
                <c:pt idx="2967">
                  <c:v>3639.4560000000001</c:v>
                </c:pt>
                <c:pt idx="2968">
                  <c:v>3772.4120000000003</c:v>
                </c:pt>
                <c:pt idx="2969">
                  <c:v>3929.5520000000001</c:v>
                </c:pt>
                <c:pt idx="2970">
                  <c:v>4747.9799999999996</c:v>
                </c:pt>
                <c:pt idx="2971">
                  <c:v>4499.18</c:v>
                </c:pt>
                <c:pt idx="2972">
                  <c:v>4406.2920000000004</c:v>
                </c:pt>
                <c:pt idx="2973">
                  <c:v>4788.7280000000001</c:v>
                </c:pt>
                <c:pt idx="2974">
                  <c:v>4698.7800000000007</c:v>
                </c:pt>
                <c:pt idx="2975">
                  <c:v>2559</c:v>
                </c:pt>
                <c:pt idx="2976">
                  <c:v>3263.7</c:v>
                </c:pt>
                <c:pt idx="2977">
                  <c:v>2679.56</c:v>
                </c:pt>
                <c:pt idx="2978">
                  <c:v>4245.7460000000001</c:v>
                </c:pt>
                <c:pt idx="2979">
                  <c:v>4980.0779999999995</c:v>
                </c:pt>
                <c:pt idx="2980">
                  <c:v>4101.0919999999996</c:v>
                </c:pt>
                <c:pt idx="2981">
                  <c:v>4028.83</c:v>
                </c:pt>
                <c:pt idx="2982">
                  <c:v>3953.1660000000002</c:v>
                </c:pt>
                <c:pt idx="2983">
                  <c:v>3716.2559999999999</c:v>
                </c:pt>
                <c:pt idx="2984">
                  <c:v>3437.998</c:v>
                </c:pt>
                <c:pt idx="2985">
                  <c:v>3986.3180000000002</c:v>
                </c:pt>
                <c:pt idx="2986">
                  <c:v>4670.9750000000004</c:v>
                </c:pt>
                <c:pt idx="2987">
                  <c:v>4113.2730000000001</c:v>
                </c:pt>
                <c:pt idx="2988">
                  <c:v>5334.9430000000002</c:v>
                </c:pt>
                <c:pt idx="2989">
                  <c:v>5440.7</c:v>
                </c:pt>
                <c:pt idx="2990">
                  <c:v>4259.8339999999998</c:v>
                </c:pt>
                <c:pt idx="2991">
                  <c:v>3442.8440000000001</c:v>
                </c:pt>
                <c:pt idx="2992">
                  <c:v>4670.6959999999999</c:v>
                </c:pt>
                <c:pt idx="2993">
                  <c:v>4502.0640000000003</c:v>
                </c:pt>
                <c:pt idx="2994">
                  <c:v>4307.8519999999999</c:v>
                </c:pt>
                <c:pt idx="2995">
                  <c:v>4491.8999999999996</c:v>
                </c:pt>
                <c:pt idx="2996">
                  <c:v>4496.9880000000003</c:v>
                </c:pt>
                <c:pt idx="2997">
                  <c:v>3942.7719999999999</c:v>
                </c:pt>
                <c:pt idx="2998">
                  <c:v>3544.6</c:v>
                </c:pt>
                <c:pt idx="2999">
                  <c:v>4701.96</c:v>
                </c:pt>
                <c:pt idx="3000">
                  <c:v>4714.616</c:v>
                </c:pt>
                <c:pt idx="3001">
                  <c:v>3977.0439999999999</c:v>
                </c:pt>
                <c:pt idx="3002">
                  <c:v>4078.5</c:v>
                </c:pt>
                <c:pt idx="3003">
                  <c:v>3305.5079999999998</c:v>
                </c:pt>
                <c:pt idx="3004">
                  <c:v>3247.3379999999997</c:v>
                </c:pt>
                <c:pt idx="3005">
                  <c:v>2646.7</c:v>
                </c:pt>
                <c:pt idx="3006">
                  <c:v>3196.0239999999999</c:v>
                </c:pt>
                <c:pt idx="3007">
                  <c:v>3571.72</c:v>
                </c:pt>
                <c:pt idx="3008">
                  <c:v>3355.54</c:v>
                </c:pt>
                <c:pt idx="3009">
                  <c:v>3452.6040000000003</c:v>
                </c:pt>
                <c:pt idx="3010">
                  <c:v>3183.9</c:v>
                </c:pt>
                <c:pt idx="3011">
                  <c:v>3193.1790000000001</c:v>
                </c:pt>
                <c:pt idx="3012">
                  <c:v>2159.6120000000001</c:v>
                </c:pt>
                <c:pt idx="3013">
                  <c:v>3382.12</c:v>
                </c:pt>
                <c:pt idx="3014">
                  <c:v>3207.0680000000002</c:v>
                </c:pt>
                <c:pt idx="3015">
                  <c:v>3060.0280000000002</c:v>
                </c:pt>
                <c:pt idx="3016">
                  <c:v>3609</c:v>
                </c:pt>
                <c:pt idx="3017">
                  <c:v>3189.4</c:v>
                </c:pt>
                <c:pt idx="3018">
                  <c:v>3370.0370000000003</c:v>
                </c:pt>
                <c:pt idx="3019">
                  <c:v>3407.66</c:v>
                </c:pt>
                <c:pt idx="3020">
                  <c:v>4459.9679999999998</c:v>
                </c:pt>
                <c:pt idx="3021">
                  <c:v>3681.32</c:v>
                </c:pt>
                <c:pt idx="3022">
                  <c:v>3346.8</c:v>
                </c:pt>
                <c:pt idx="3023">
                  <c:v>2875.3</c:v>
                </c:pt>
                <c:pt idx="3024">
                  <c:v>3827.848</c:v>
                </c:pt>
                <c:pt idx="3025">
                  <c:v>3943.1210000000001</c:v>
                </c:pt>
                <c:pt idx="3026">
                  <c:v>3088.7190000000001</c:v>
                </c:pt>
                <c:pt idx="3027">
                  <c:v>4131.8420000000006</c:v>
                </c:pt>
                <c:pt idx="3028">
                  <c:v>4291.6620000000003</c:v>
                </c:pt>
                <c:pt idx="3029">
                  <c:v>4185.2839999999997</c:v>
                </c:pt>
                <c:pt idx="3030">
                  <c:v>4607.3760000000002</c:v>
                </c:pt>
                <c:pt idx="3031">
                  <c:v>5123.7139999999999</c:v>
                </c:pt>
                <c:pt idx="3032">
                  <c:v>5157.07</c:v>
                </c:pt>
                <c:pt idx="3033">
                  <c:v>5323.1859999999997</c:v>
                </c:pt>
                <c:pt idx="3034">
                  <c:v>6271.99</c:v>
                </c:pt>
                <c:pt idx="3035">
                  <c:v>4055.9719999999998</c:v>
                </c:pt>
                <c:pt idx="3036">
                  <c:v>5007.8600000000006</c:v>
                </c:pt>
                <c:pt idx="3037">
                  <c:v>4524.1319999999996</c:v>
                </c:pt>
                <c:pt idx="3038">
                  <c:v>5124.2</c:v>
                </c:pt>
                <c:pt idx="3039">
                  <c:v>5194.6350000000002</c:v>
                </c:pt>
                <c:pt idx="3040">
                  <c:v>3680.38</c:v>
                </c:pt>
                <c:pt idx="3041">
                  <c:v>4090.9839999999999</c:v>
                </c:pt>
                <c:pt idx="3042">
                  <c:v>2911.7</c:v>
                </c:pt>
                <c:pt idx="3043">
                  <c:v>2441.0819999999999</c:v>
                </c:pt>
                <c:pt idx="3044">
                  <c:v>2858.2</c:v>
                </c:pt>
                <c:pt idx="3045">
                  <c:v>3641.768</c:v>
                </c:pt>
                <c:pt idx="3046">
                  <c:v>3037.3599999999997</c:v>
                </c:pt>
                <c:pt idx="3047">
                  <c:v>2215.0950000000003</c:v>
                </c:pt>
                <c:pt idx="3048">
                  <c:v>3188.4450000000002</c:v>
                </c:pt>
                <c:pt idx="3049">
                  <c:v>3037.7</c:v>
                </c:pt>
                <c:pt idx="3050">
                  <c:v>3196.1</c:v>
                </c:pt>
                <c:pt idx="3051">
                  <c:v>2902.306</c:v>
                </c:pt>
                <c:pt idx="3052">
                  <c:v>2771.4859999999999</c:v>
                </c:pt>
                <c:pt idx="3053">
                  <c:v>2420.4160000000002</c:v>
                </c:pt>
                <c:pt idx="3054">
                  <c:v>2425.6759999999999</c:v>
                </c:pt>
                <c:pt idx="3055">
                  <c:v>3302.6</c:v>
                </c:pt>
                <c:pt idx="3056">
                  <c:v>2635.5369999999998</c:v>
                </c:pt>
                <c:pt idx="3057">
                  <c:v>2994.1280000000002</c:v>
                </c:pt>
                <c:pt idx="3058">
                  <c:v>3350.4479999999999</c:v>
                </c:pt>
                <c:pt idx="3059">
                  <c:v>3380.06</c:v>
                </c:pt>
                <c:pt idx="3060">
                  <c:v>2981.4679999999998</c:v>
                </c:pt>
                <c:pt idx="3061">
                  <c:v>2668.5280000000002</c:v>
                </c:pt>
                <c:pt idx="3062">
                  <c:v>3632.1</c:v>
                </c:pt>
                <c:pt idx="3063">
                  <c:v>4239.3279999999995</c:v>
                </c:pt>
                <c:pt idx="3064">
                  <c:v>3187.6</c:v>
                </c:pt>
                <c:pt idx="3065">
                  <c:v>3176.1469999999999</c:v>
                </c:pt>
                <c:pt idx="3066">
                  <c:v>3007</c:v>
                </c:pt>
                <c:pt idx="3067">
                  <c:v>4617.8230000000003</c:v>
                </c:pt>
                <c:pt idx="3068">
                  <c:v>5125.6760000000004</c:v>
                </c:pt>
                <c:pt idx="3069">
                  <c:v>5715.6239999999998</c:v>
                </c:pt>
                <c:pt idx="3070">
                  <c:v>5958.6</c:v>
                </c:pt>
                <c:pt idx="3071">
                  <c:v>6248.2139999999999</c:v>
                </c:pt>
                <c:pt idx="3072">
                  <c:v>6367.5039999999999</c:v>
                </c:pt>
                <c:pt idx="3073">
                  <c:v>6879.0920000000006</c:v>
                </c:pt>
                <c:pt idx="3074">
                  <c:v>7031</c:v>
                </c:pt>
                <c:pt idx="3075">
                  <c:v>6482.3919999999998</c:v>
                </c:pt>
                <c:pt idx="3076">
                  <c:v>6262.4840000000004</c:v>
                </c:pt>
                <c:pt idx="3077">
                  <c:v>6684</c:v>
                </c:pt>
                <c:pt idx="3078">
                  <c:v>7281.4670000000006</c:v>
                </c:pt>
                <c:pt idx="3079">
                  <c:v>6946.2999999999993</c:v>
                </c:pt>
                <c:pt idx="3080">
                  <c:v>6183.567</c:v>
                </c:pt>
                <c:pt idx="3081">
                  <c:v>5432.4780000000001</c:v>
                </c:pt>
                <c:pt idx="3082">
                  <c:v>5513.91</c:v>
                </c:pt>
                <c:pt idx="3083">
                  <c:v>6953.2999999999993</c:v>
                </c:pt>
                <c:pt idx="3084">
                  <c:v>6979.116</c:v>
                </c:pt>
                <c:pt idx="3085">
                  <c:v>6856.7719999999999</c:v>
                </c:pt>
                <c:pt idx="3086">
                  <c:v>5838.4939999999997</c:v>
                </c:pt>
                <c:pt idx="3087">
                  <c:v>5161.5380000000005</c:v>
                </c:pt>
                <c:pt idx="3088">
                  <c:v>5082.2039999999997</c:v>
                </c:pt>
                <c:pt idx="3089">
                  <c:v>4507.9639999999999</c:v>
                </c:pt>
                <c:pt idx="3090">
                  <c:v>6970.192</c:v>
                </c:pt>
                <c:pt idx="3091">
                  <c:v>6701.2520000000004</c:v>
                </c:pt>
                <c:pt idx="3092">
                  <c:v>6730.04</c:v>
                </c:pt>
                <c:pt idx="3093">
                  <c:v>6276.82</c:v>
                </c:pt>
                <c:pt idx="3094">
                  <c:v>4204.4760000000006</c:v>
                </c:pt>
                <c:pt idx="3095">
                  <c:v>4405.9439999999995</c:v>
                </c:pt>
                <c:pt idx="3096">
                  <c:v>3537.748</c:v>
                </c:pt>
                <c:pt idx="3097">
                  <c:v>7124.4</c:v>
                </c:pt>
                <c:pt idx="3098">
                  <c:v>5627.2449999999999</c:v>
                </c:pt>
                <c:pt idx="3099">
                  <c:v>5124.33</c:v>
                </c:pt>
                <c:pt idx="3100">
                  <c:v>6560.2759999999998</c:v>
                </c:pt>
                <c:pt idx="3101">
                  <c:v>7132.2440000000006</c:v>
                </c:pt>
                <c:pt idx="3102">
                  <c:v>7167.1760000000004</c:v>
                </c:pt>
                <c:pt idx="3103">
                  <c:v>6702.9480000000003</c:v>
                </c:pt>
                <c:pt idx="3104">
                  <c:v>7378.942</c:v>
                </c:pt>
                <c:pt idx="3105">
                  <c:v>7170.4740000000002</c:v>
                </c:pt>
                <c:pt idx="3106">
                  <c:v>7325.8580000000002</c:v>
                </c:pt>
                <c:pt idx="3107">
                  <c:v>7451</c:v>
                </c:pt>
                <c:pt idx="3108">
                  <c:v>7236.1310000000003</c:v>
                </c:pt>
                <c:pt idx="3109">
                  <c:v>7041.3</c:v>
                </c:pt>
                <c:pt idx="3110">
                  <c:v>5534.1080000000002</c:v>
                </c:pt>
                <c:pt idx="3111">
                  <c:v>6619.0660000000007</c:v>
                </c:pt>
                <c:pt idx="3112">
                  <c:v>7174.1779999999999</c:v>
                </c:pt>
                <c:pt idx="3113">
                  <c:v>7134.14</c:v>
                </c:pt>
                <c:pt idx="3114">
                  <c:v>7020.22</c:v>
                </c:pt>
                <c:pt idx="3115">
                  <c:v>6774.5720000000001</c:v>
                </c:pt>
                <c:pt idx="3116">
                  <c:v>5100.0599999999995</c:v>
                </c:pt>
                <c:pt idx="3117">
                  <c:v>3916.7840000000001</c:v>
                </c:pt>
                <c:pt idx="3118">
                  <c:v>4418.4639999999999</c:v>
                </c:pt>
                <c:pt idx="3119">
                  <c:v>6039.4439999999995</c:v>
                </c:pt>
                <c:pt idx="3120">
                  <c:v>6547.4</c:v>
                </c:pt>
                <c:pt idx="3121">
                  <c:v>6898.7579999999998</c:v>
                </c:pt>
                <c:pt idx="3122">
                  <c:v>7040.8</c:v>
                </c:pt>
                <c:pt idx="3123">
                  <c:v>6703.5210000000006</c:v>
                </c:pt>
                <c:pt idx="3124">
                  <c:v>4814.808</c:v>
                </c:pt>
                <c:pt idx="3125">
                  <c:v>7070.1059999999998</c:v>
                </c:pt>
                <c:pt idx="3126">
                  <c:v>7021.982</c:v>
                </c:pt>
                <c:pt idx="3127">
                  <c:v>7279.8879999999999</c:v>
                </c:pt>
                <c:pt idx="3128">
                  <c:v>7104.4679999999998</c:v>
                </c:pt>
                <c:pt idx="3129">
                  <c:v>7083.1</c:v>
                </c:pt>
                <c:pt idx="3130">
                  <c:v>6955.72</c:v>
                </c:pt>
                <c:pt idx="3131">
                  <c:v>6678.058</c:v>
                </c:pt>
                <c:pt idx="3132">
                  <c:v>5149.5959999999995</c:v>
                </c:pt>
                <c:pt idx="3133">
                  <c:v>6552.9560000000001</c:v>
                </c:pt>
                <c:pt idx="3134">
                  <c:v>6927.1559999999999</c:v>
                </c:pt>
                <c:pt idx="3135">
                  <c:v>7137.1480000000001</c:v>
                </c:pt>
                <c:pt idx="3136">
                  <c:v>7009.9</c:v>
                </c:pt>
                <c:pt idx="3137">
                  <c:v>7067.433</c:v>
                </c:pt>
                <c:pt idx="3138">
                  <c:v>5733.23</c:v>
                </c:pt>
                <c:pt idx="3139">
                  <c:v>7241.9780000000001</c:v>
                </c:pt>
                <c:pt idx="3140">
                  <c:v>6967.9960000000001</c:v>
                </c:pt>
                <c:pt idx="3141">
                  <c:v>6706.84</c:v>
                </c:pt>
                <c:pt idx="3142">
                  <c:v>7105.5079999999998</c:v>
                </c:pt>
                <c:pt idx="3143">
                  <c:v>7253.3819999999996</c:v>
                </c:pt>
                <c:pt idx="3144">
                  <c:v>7183.0940000000001</c:v>
                </c:pt>
                <c:pt idx="3145">
                  <c:v>6753.402</c:v>
                </c:pt>
                <c:pt idx="3146">
                  <c:v>6543.3019999999997</c:v>
                </c:pt>
                <c:pt idx="3147">
                  <c:v>4042.8760000000002</c:v>
                </c:pt>
                <c:pt idx="3148">
                  <c:v>5868.6080000000002</c:v>
                </c:pt>
                <c:pt idx="3149">
                  <c:v>5353.6319999999996</c:v>
                </c:pt>
                <c:pt idx="3150">
                  <c:v>5714.076</c:v>
                </c:pt>
                <c:pt idx="3151">
                  <c:v>5244.22</c:v>
                </c:pt>
                <c:pt idx="3152">
                  <c:v>4388.8</c:v>
                </c:pt>
                <c:pt idx="3153">
                  <c:v>5253.6219999999994</c:v>
                </c:pt>
                <c:pt idx="3154">
                  <c:v>6584.8420000000006</c:v>
                </c:pt>
                <c:pt idx="3155">
                  <c:v>4403.4560000000001</c:v>
                </c:pt>
                <c:pt idx="3156">
                  <c:v>5710.92</c:v>
                </c:pt>
                <c:pt idx="3157">
                  <c:v>5643</c:v>
                </c:pt>
                <c:pt idx="3158">
                  <c:v>5654.0739999999996</c:v>
                </c:pt>
                <c:pt idx="3159">
                  <c:v>4916.3040000000001</c:v>
                </c:pt>
                <c:pt idx="3160">
                  <c:v>5771.16</c:v>
                </c:pt>
                <c:pt idx="3161">
                  <c:v>5913.9960000000001</c:v>
                </c:pt>
                <c:pt idx="3162">
                  <c:v>6083.0559999999996</c:v>
                </c:pt>
                <c:pt idx="3163">
                  <c:v>5666.5119999999997</c:v>
                </c:pt>
                <c:pt idx="3164">
                  <c:v>4819.6559999999999</c:v>
                </c:pt>
                <c:pt idx="3165">
                  <c:v>4772.2240000000002</c:v>
                </c:pt>
                <c:pt idx="3166">
                  <c:v>4073.7</c:v>
                </c:pt>
                <c:pt idx="3167">
                  <c:v>5640.6149999999998</c:v>
                </c:pt>
                <c:pt idx="3168">
                  <c:v>5691.0940000000001</c:v>
                </c:pt>
                <c:pt idx="3169">
                  <c:v>5981.23</c:v>
                </c:pt>
                <c:pt idx="3170">
                  <c:v>5709.2119999999995</c:v>
                </c:pt>
                <c:pt idx="3171">
                  <c:v>5255.7359999999999</c:v>
                </c:pt>
                <c:pt idx="3172">
                  <c:v>5508.76</c:v>
                </c:pt>
                <c:pt idx="3173">
                  <c:v>3997.172</c:v>
                </c:pt>
                <c:pt idx="3174">
                  <c:v>5775.8940000000002</c:v>
                </c:pt>
                <c:pt idx="3175">
                  <c:v>5275.4619999999995</c:v>
                </c:pt>
                <c:pt idx="3176">
                  <c:v>6730.1319999999996</c:v>
                </c:pt>
                <c:pt idx="3177">
                  <c:v>6420.9879999999994</c:v>
                </c:pt>
                <c:pt idx="3178">
                  <c:v>6743.7719999999999</c:v>
                </c:pt>
                <c:pt idx="3179">
                  <c:v>7148.5039999999999</c:v>
                </c:pt>
                <c:pt idx="3180">
                  <c:v>6069.9679999999998</c:v>
                </c:pt>
                <c:pt idx="3181">
                  <c:v>6195.0720000000001</c:v>
                </c:pt>
                <c:pt idx="3182">
                  <c:v>5817.2</c:v>
                </c:pt>
                <c:pt idx="3183">
                  <c:v>6225.98</c:v>
                </c:pt>
                <c:pt idx="3184">
                  <c:v>6567.5640000000003</c:v>
                </c:pt>
                <c:pt idx="3185">
                  <c:v>6922.3620000000001</c:v>
                </c:pt>
                <c:pt idx="3186">
                  <c:v>3946</c:v>
                </c:pt>
                <c:pt idx="3187">
                  <c:v>4453.5659999999998</c:v>
                </c:pt>
                <c:pt idx="3188">
                  <c:v>4267.3540000000003</c:v>
                </c:pt>
                <c:pt idx="3189">
                  <c:v>4246.7759999999998</c:v>
                </c:pt>
                <c:pt idx="3190">
                  <c:v>4034.7159999999999</c:v>
                </c:pt>
                <c:pt idx="3191">
                  <c:v>4997.54</c:v>
                </c:pt>
                <c:pt idx="3192">
                  <c:v>5405.6</c:v>
                </c:pt>
                <c:pt idx="3193">
                  <c:v>4481.4320000000007</c:v>
                </c:pt>
                <c:pt idx="3194">
                  <c:v>3916.3879999999999</c:v>
                </c:pt>
                <c:pt idx="3195">
                  <c:v>5395.36</c:v>
                </c:pt>
                <c:pt idx="3196">
                  <c:v>4852.2919999999995</c:v>
                </c:pt>
                <c:pt idx="3197">
                  <c:v>4867.0560000000005</c:v>
                </c:pt>
                <c:pt idx="3198">
                  <c:v>4709.2719999999999</c:v>
                </c:pt>
                <c:pt idx="3199">
                  <c:v>5132.7280000000001</c:v>
                </c:pt>
                <c:pt idx="3200">
                  <c:v>4785.0479999999998</c:v>
                </c:pt>
                <c:pt idx="3201">
                  <c:v>4817.8760000000002</c:v>
                </c:pt>
                <c:pt idx="3202">
                  <c:v>4090.1480000000001</c:v>
                </c:pt>
                <c:pt idx="3203">
                  <c:v>3572.4359999999997</c:v>
                </c:pt>
                <c:pt idx="3204">
                  <c:v>3460.84</c:v>
                </c:pt>
                <c:pt idx="3205">
                  <c:v>3602.556</c:v>
                </c:pt>
                <c:pt idx="3206">
                  <c:v>4640.6859999999997</c:v>
                </c:pt>
                <c:pt idx="3207">
                  <c:v>3594.92</c:v>
                </c:pt>
                <c:pt idx="3208">
                  <c:v>3468.3339999999998</c:v>
                </c:pt>
                <c:pt idx="3209">
                  <c:v>3832.748</c:v>
                </c:pt>
                <c:pt idx="3210">
                  <c:v>3361.1480000000001</c:v>
                </c:pt>
                <c:pt idx="3211">
                  <c:v>3532.5159999999996</c:v>
                </c:pt>
                <c:pt idx="3212">
                  <c:v>3623.6440000000002</c:v>
                </c:pt>
                <c:pt idx="3213">
                  <c:v>4696.1319999999996</c:v>
                </c:pt>
                <c:pt idx="3214">
                  <c:v>4117.991</c:v>
                </c:pt>
                <c:pt idx="3215">
                  <c:v>3710.6819999999998</c:v>
                </c:pt>
                <c:pt idx="3216">
                  <c:v>5089.9870000000001</c:v>
                </c:pt>
                <c:pt idx="3217">
                  <c:v>4008.4719999999998</c:v>
                </c:pt>
                <c:pt idx="3218">
                  <c:v>3793.6019999999999</c:v>
                </c:pt>
                <c:pt idx="3219">
                  <c:v>3451.866</c:v>
                </c:pt>
                <c:pt idx="3220">
                  <c:v>3433.6239999999998</c:v>
                </c:pt>
                <c:pt idx="3221">
                  <c:v>2892.51</c:v>
                </c:pt>
                <c:pt idx="3222">
                  <c:v>3071.0949999999998</c:v>
                </c:pt>
                <c:pt idx="3223">
                  <c:v>3338.4189999999999</c:v>
                </c:pt>
                <c:pt idx="3224">
                  <c:v>3114.0039999999999</c:v>
                </c:pt>
                <c:pt idx="3225">
                  <c:v>3725.5060000000003</c:v>
                </c:pt>
                <c:pt idx="3226">
                  <c:v>3643.6620000000003</c:v>
                </c:pt>
                <c:pt idx="3227">
                  <c:v>3217.9260000000004</c:v>
                </c:pt>
                <c:pt idx="3228">
                  <c:v>3573.6</c:v>
                </c:pt>
                <c:pt idx="3229">
                  <c:v>3476.277</c:v>
                </c:pt>
                <c:pt idx="3230">
                  <c:v>3525.652</c:v>
                </c:pt>
                <c:pt idx="3231">
                  <c:v>3666.9700000000003</c:v>
                </c:pt>
                <c:pt idx="3232">
                  <c:v>3899.71</c:v>
                </c:pt>
                <c:pt idx="3233">
                  <c:v>3982.4360000000001</c:v>
                </c:pt>
                <c:pt idx="3234">
                  <c:v>3920.134</c:v>
                </c:pt>
                <c:pt idx="3235">
                  <c:v>3962.7</c:v>
                </c:pt>
                <c:pt idx="3236">
                  <c:v>4006.8739999999998</c:v>
                </c:pt>
                <c:pt idx="3237">
                  <c:v>4996.2479999999996</c:v>
                </c:pt>
                <c:pt idx="3238">
                  <c:v>4341.5599999999995</c:v>
                </c:pt>
                <c:pt idx="3239">
                  <c:v>3191.5460000000003</c:v>
                </c:pt>
                <c:pt idx="3240">
                  <c:v>3796.2579999999998</c:v>
                </c:pt>
                <c:pt idx="3241">
                  <c:v>3971.97</c:v>
                </c:pt>
                <c:pt idx="3242">
                  <c:v>5202.8899999999994</c:v>
                </c:pt>
                <c:pt idx="3243">
                  <c:v>5302.1959999999999</c:v>
                </c:pt>
                <c:pt idx="3244">
                  <c:v>5725.37</c:v>
                </c:pt>
                <c:pt idx="3245">
                  <c:v>4771.3999999999996</c:v>
                </c:pt>
                <c:pt idx="3246">
                  <c:v>4714.0110000000004</c:v>
                </c:pt>
                <c:pt idx="3247">
                  <c:v>4951.04</c:v>
                </c:pt>
                <c:pt idx="3248">
                  <c:v>3813.252</c:v>
                </c:pt>
                <c:pt idx="3249">
                  <c:v>4454.2020000000002</c:v>
                </c:pt>
                <c:pt idx="3250">
                  <c:v>4038.9480000000003</c:v>
                </c:pt>
                <c:pt idx="3251">
                  <c:v>4445.7780000000002</c:v>
                </c:pt>
                <c:pt idx="3252">
                  <c:v>4288.8999999999996</c:v>
                </c:pt>
                <c:pt idx="3253">
                  <c:v>5040.2669999999998</c:v>
                </c:pt>
                <c:pt idx="3254">
                  <c:v>5337.8760000000002</c:v>
                </c:pt>
                <c:pt idx="3255">
                  <c:v>5727.2</c:v>
                </c:pt>
                <c:pt idx="3256">
                  <c:v>5645.9049999999997</c:v>
                </c:pt>
                <c:pt idx="3257">
                  <c:v>3571.4430000000002</c:v>
                </c:pt>
                <c:pt idx="3258">
                  <c:v>4651.0839999999998</c:v>
                </c:pt>
                <c:pt idx="3259">
                  <c:v>5648.6679999999997</c:v>
                </c:pt>
                <c:pt idx="3260">
                  <c:v>6218.9719999999998</c:v>
                </c:pt>
                <c:pt idx="3261">
                  <c:v>6859.5519999999997</c:v>
                </c:pt>
                <c:pt idx="3262">
                  <c:v>6689.9260000000004</c:v>
                </c:pt>
                <c:pt idx="3263">
                  <c:v>6857.5379999999996</c:v>
                </c:pt>
                <c:pt idx="3264">
                  <c:v>5477.5559999999996</c:v>
                </c:pt>
                <c:pt idx="3265">
                  <c:v>6352.1360000000004</c:v>
                </c:pt>
                <c:pt idx="3266">
                  <c:v>6750.5519999999997</c:v>
                </c:pt>
                <c:pt idx="3267">
                  <c:v>6895.4</c:v>
                </c:pt>
                <c:pt idx="3268">
                  <c:v>7212.4639999999999</c:v>
                </c:pt>
                <c:pt idx="3269">
                  <c:v>6800.0439999999999</c:v>
                </c:pt>
                <c:pt idx="3270">
                  <c:v>4420.3999999999996</c:v>
                </c:pt>
                <c:pt idx="3271">
                  <c:v>2739.348</c:v>
                </c:pt>
                <c:pt idx="3272">
                  <c:v>5049.5779999999995</c:v>
                </c:pt>
                <c:pt idx="3273">
                  <c:v>5171.9139999999998</c:v>
                </c:pt>
                <c:pt idx="3274">
                  <c:v>6518.28</c:v>
                </c:pt>
                <c:pt idx="3275">
                  <c:v>7052.8760000000002</c:v>
                </c:pt>
                <c:pt idx="3276">
                  <c:v>7141.7999999999993</c:v>
                </c:pt>
                <c:pt idx="3277">
                  <c:v>7267.6759999999995</c:v>
                </c:pt>
                <c:pt idx="3278">
                  <c:v>5831.8</c:v>
                </c:pt>
                <c:pt idx="3279">
                  <c:v>5743.0640000000003</c:v>
                </c:pt>
                <c:pt idx="3280">
                  <c:v>4743.2640000000001</c:v>
                </c:pt>
                <c:pt idx="3281">
                  <c:v>4198.1039999999994</c:v>
                </c:pt>
                <c:pt idx="3282">
                  <c:v>4645.8999999999996</c:v>
                </c:pt>
                <c:pt idx="3283">
                  <c:v>4876.2240000000002</c:v>
                </c:pt>
                <c:pt idx="3284">
                  <c:v>3436.8</c:v>
                </c:pt>
                <c:pt idx="3285">
                  <c:v>3048.0729999999999</c:v>
                </c:pt>
                <c:pt idx="3286">
                  <c:v>3952.8429999999998</c:v>
                </c:pt>
                <c:pt idx="3287">
                  <c:v>3469.1</c:v>
                </c:pt>
                <c:pt idx="3288">
                  <c:v>1817.288</c:v>
                </c:pt>
                <c:pt idx="3289">
                  <c:v>3109.82</c:v>
                </c:pt>
                <c:pt idx="3290">
                  <c:v>2940.1840000000002</c:v>
                </c:pt>
                <c:pt idx="3291">
                  <c:v>3436.1309999999999</c:v>
                </c:pt>
                <c:pt idx="3292">
                  <c:v>3274.8409999999999</c:v>
                </c:pt>
                <c:pt idx="3293">
                  <c:v>3534.1239999999998</c:v>
                </c:pt>
                <c:pt idx="3294">
                  <c:v>3683.7039999999997</c:v>
                </c:pt>
                <c:pt idx="3295">
                  <c:v>3800.4359999999997</c:v>
                </c:pt>
                <c:pt idx="3296">
                  <c:v>3898.9639999999999</c:v>
                </c:pt>
                <c:pt idx="3297">
                  <c:v>3544.3</c:v>
                </c:pt>
                <c:pt idx="3298">
                  <c:v>3810.12</c:v>
                </c:pt>
                <c:pt idx="3299">
                  <c:v>304.80799999999999</c:v>
                </c:pt>
                <c:pt idx="3300">
                  <c:v>108</c:v>
                </c:pt>
                <c:pt idx="3301">
                  <c:v>113.9</c:v>
                </c:pt>
                <c:pt idx="3302">
                  <c:v>3331.4319999999998</c:v>
                </c:pt>
                <c:pt idx="3303">
                  <c:v>4056.6</c:v>
                </c:pt>
                <c:pt idx="3304">
                  <c:v>4014.3</c:v>
                </c:pt>
                <c:pt idx="3305">
                  <c:v>4009.625</c:v>
                </c:pt>
                <c:pt idx="3306">
                  <c:v>3550.9360000000001</c:v>
                </c:pt>
                <c:pt idx="3307">
                  <c:v>3403.3</c:v>
                </c:pt>
                <c:pt idx="3308">
                  <c:v>3485.4179999999997</c:v>
                </c:pt>
                <c:pt idx="3309">
                  <c:v>3690.1759999999999</c:v>
                </c:pt>
                <c:pt idx="3310">
                  <c:v>3947.9700000000003</c:v>
                </c:pt>
                <c:pt idx="3311">
                  <c:v>3914.8</c:v>
                </c:pt>
                <c:pt idx="3312">
                  <c:v>3984.7280000000001</c:v>
                </c:pt>
                <c:pt idx="3313">
                  <c:v>3059.192</c:v>
                </c:pt>
                <c:pt idx="3314">
                  <c:v>3956.4759999999997</c:v>
                </c:pt>
                <c:pt idx="3315">
                  <c:v>3793.8040000000001</c:v>
                </c:pt>
                <c:pt idx="3316">
                  <c:v>4667.1000000000004</c:v>
                </c:pt>
                <c:pt idx="3317">
                  <c:v>4129.3999999999996</c:v>
                </c:pt>
                <c:pt idx="3318">
                  <c:v>4602.6810000000005</c:v>
                </c:pt>
                <c:pt idx="3319">
                  <c:v>4948.3</c:v>
                </c:pt>
                <c:pt idx="3320">
                  <c:v>4580.1440000000002</c:v>
                </c:pt>
                <c:pt idx="3321">
                  <c:v>4755.1239999999998</c:v>
                </c:pt>
                <c:pt idx="3322">
                  <c:v>4136.08</c:v>
                </c:pt>
                <c:pt idx="3323">
                  <c:v>4902.92</c:v>
                </c:pt>
                <c:pt idx="3324">
                  <c:v>4867.8</c:v>
                </c:pt>
                <c:pt idx="3325">
                  <c:v>4281.4949999999999</c:v>
                </c:pt>
                <c:pt idx="3326">
                  <c:v>3879.2</c:v>
                </c:pt>
                <c:pt idx="3327">
                  <c:v>3733.7</c:v>
                </c:pt>
                <c:pt idx="3328">
                  <c:v>3902.1480000000001</c:v>
                </c:pt>
                <c:pt idx="3329">
                  <c:v>4685.5510000000004</c:v>
                </c:pt>
                <c:pt idx="3330">
                  <c:v>4422.3190000000004</c:v>
                </c:pt>
                <c:pt idx="3331">
                  <c:v>4343.43</c:v>
                </c:pt>
                <c:pt idx="3332">
                  <c:v>4900.9610000000002</c:v>
                </c:pt>
                <c:pt idx="3333">
                  <c:v>3325.7</c:v>
                </c:pt>
                <c:pt idx="3334">
                  <c:v>3169.5699999999997</c:v>
                </c:pt>
                <c:pt idx="3335">
                  <c:v>3817.3739999999998</c:v>
                </c:pt>
                <c:pt idx="3336">
                  <c:v>3585.2959999999998</c:v>
                </c:pt>
                <c:pt idx="3337">
                  <c:v>3372.9380000000001</c:v>
                </c:pt>
                <c:pt idx="3338">
                  <c:v>3112.308</c:v>
                </c:pt>
                <c:pt idx="3339">
                  <c:v>3142.0120000000002</c:v>
                </c:pt>
                <c:pt idx="3340">
                  <c:v>3189.3559999999998</c:v>
                </c:pt>
                <c:pt idx="3341">
                  <c:v>3245.288</c:v>
                </c:pt>
                <c:pt idx="3342">
                  <c:v>2996.444</c:v>
                </c:pt>
                <c:pt idx="3343">
                  <c:v>3489.92</c:v>
                </c:pt>
                <c:pt idx="3344">
                  <c:v>3202.76</c:v>
                </c:pt>
                <c:pt idx="3345">
                  <c:v>2790.1239999999998</c:v>
                </c:pt>
                <c:pt idx="3346">
                  <c:v>3013.143</c:v>
                </c:pt>
                <c:pt idx="3347">
                  <c:v>3033.0889999999999</c:v>
                </c:pt>
                <c:pt idx="3348">
                  <c:v>3439.2280000000001</c:v>
                </c:pt>
                <c:pt idx="3349">
                  <c:v>3485.7</c:v>
                </c:pt>
                <c:pt idx="3350">
                  <c:v>3812.884</c:v>
                </c:pt>
                <c:pt idx="3351">
                  <c:v>3411.7559999999999</c:v>
                </c:pt>
                <c:pt idx="3352">
                  <c:v>3601.6639999999998</c:v>
                </c:pt>
                <c:pt idx="3353">
                  <c:v>3717.0540000000001</c:v>
                </c:pt>
                <c:pt idx="3354">
                  <c:v>3438.5060000000003</c:v>
                </c:pt>
                <c:pt idx="3355">
                  <c:v>3377.54</c:v>
                </c:pt>
                <c:pt idx="3356">
                  <c:v>3230.7039999999997</c:v>
                </c:pt>
                <c:pt idx="3357">
                  <c:v>3221.6040000000003</c:v>
                </c:pt>
                <c:pt idx="3358">
                  <c:v>3006.404</c:v>
                </c:pt>
                <c:pt idx="3359">
                  <c:v>3573.7</c:v>
                </c:pt>
                <c:pt idx="3360">
                  <c:v>3255.5</c:v>
                </c:pt>
                <c:pt idx="3361">
                  <c:v>3145</c:v>
                </c:pt>
                <c:pt idx="3362">
                  <c:v>2817.2440000000001</c:v>
                </c:pt>
                <c:pt idx="3363">
                  <c:v>3254.8679999999999</c:v>
                </c:pt>
                <c:pt idx="3364">
                  <c:v>3597.6679999999997</c:v>
                </c:pt>
                <c:pt idx="3365">
                  <c:v>4283.7240000000002</c:v>
                </c:pt>
                <c:pt idx="3366">
                  <c:v>3705.6639999999998</c:v>
                </c:pt>
                <c:pt idx="3367">
                  <c:v>3850.4079999999999</c:v>
                </c:pt>
                <c:pt idx="3368">
                  <c:v>3661.6</c:v>
                </c:pt>
                <c:pt idx="3369">
                  <c:v>3380.62</c:v>
                </c:pt>
                <c:pt idx="3370">
                  <c:v>4186.2560000000003</c:v>
                </c:pt>
                <c:pt idx="3371">
                  <c:v>3643.8159999999998</c:v>
                </c:pt>
                <c:pt idx="3372">
                  <c:v>3760.2559999999999</c:v>
                </c:pt>
                <c:pt idx="3373">
                  <c:v>3423.1959999999999</c:v>
                </c:pt>
                <c:pt idx="3374">
                  <c:v>3390.42</c:v>
                </c:pt>
                <c:pt idx="3375">
                  <c:v>3145.4</c:v>
                </c:pt>
                <c:pt idx="3376">
                  <c:v>3512.0439999999999</c:v>
                </c:pt>
                <c:pt idx="3377">
                  <c:v>4268.808</c:v>
                </c:pt>
                <c:pt idx="3378">
                  <c:v>3989.1639999999998</c:v>
                </c:pt>
                <c:pt idx="3379">
                  <c:v>4460.74</c:v>
                </c:pt>
                <c:pt idx="3380">
                  <c:v>4081.248</c:v>
                </c:pt>
                <c:pt idx="3381">
                  <c:v>4023.7719999999999</c:v>
                </c:pt>
                <c:pt idx="3382">
                  <c:v>4255.2</c:v>
                </c:pt>
                <c:pt idx="3383">
                  <c:v>3510.3</c:v>
                </c:pt>
                <c:pt idx="3384">
                  <c:v>4455.152</c:v>
                </c:pt>
                <c:pt idx="3385">
                  <c:v>4988.34</c:v>
                </c:pt>
                <c:pt idx="3386">
                  <c:v>5319.6</c:v>
                </c:pt>
                <c:pt idx="3387">
                  <c:v>4342.1679999999997</c:v>
                </c:pt>
                <c:pt idx="3388">
                  <c:v>5055.232</c:v>
                </c:pt>
                <c:pt idx="3389">
                  <c:v>5204.6679999999997</c:v>
                </c:pt>
                <c:pt idx="3390">
                  <c:v>5800.4879999999994</c:v>
                </c:pt>
                <c:pt idx="3391">
                  <c:v>6179.0560000000005</c:v>
                </c:pt>
                <c:pt idx="3392">
                  <c:v>5097.5720000000001</c:v>
                </c:pt>
                <c:pt idx="3393">
                  <c:v>5842.7479999999996</c:v>
                </c:pt>
                <c:pt idx="3394">
                  <c:v>6485.2</c:v>
                </c:pt>
                <c:pt idx="3395">
                  <c:v>6107.8919999999998</c:v>
                </c:pt>
                <c:pt idx="3396">
                  <c:v>6541.5120000000006</c:v>
                </c:pt>
                <c:pt idx="3397">
                  <c:v>6414.06</c:v>
                </c:pt>
                <c:pt idx="3398">
                  <c:v>6399.1280000000006</c:v>
                </c:pt>
                <c:pt idx="3399">
                  <c:v>5648.616</c:v>
                </c:pt>
                <c:pt idx="3400">
                  <c:v>5661.6239999999998</c:v>
                </c:pt>
                <c:pt idx="3401">
                  <c:v>5864.3</c:v>
                </c:pt>
                <c:pt idx="3402">
                  <c:v>5502.68</c:v>
                </c:pt>
                <c:pt idx="3403">
                  <c:v>5583.6880000000001</c:v>
                </c:pt>
                <c:pt idx="3404">
                  <c:v>4527.6000000000004</c:v>
                </c:pt>
                <c:pt idx="3405">
                  <c:v>5468.1239999999998</c:v>
                </c:pt>
                <c:pt idx="3406">
                  <c:v>4715.6559999999999</c:v>
                </c:pt>
                <c:pt idx="3407">
                  <c:v>5142.076</c:v>
                </c:pt>
                <c:pt idx="3408">
                  <c:v>4219.4319999999998</c:v>
                </c:pt>
                <c:pt idx="3409">
                  <c:v>5421.5599999999995</c:v>
                </c:pt>
                <c:pt idx="3410">
                  <c:v>5170.0119999999997</c:v>
                </c:pt>
                <c:pt idx="3411">
                  <c:v>5020.2</c:v>
                </c:pt>
                <c:pt idx="3412">
                  <c:v>5100.4760000000006</c:v>
                </c:pt>
                <c:pt idx="3413">
                  <c:v>2680.2039999999997</c:v>
                </c:pt>
                <c:pt idx="3414">
                  <c:v>4490.7119999999995</c:v>
                </c:pt>
                <c:pt idx="3415">
                  <c:v>4122.8680000000004</c:v>
                </c:pt>
                <c:pt idx="3416">
                  <c:v>4155.0119999999997</c:v>
                </c:pt>
                <c:pt idx="3417">
                  <c:v>3654.808</c:v>
                </c:pt>
                <c:pt idx="3418">
                  <c:v>3716.6040000000003</c:v>
                </c:pt>
                <c:pt idx="3419">
                  <c:v>2979.9560000000001</c:v>
                </c:pt>
                <c:pt idx="3420">
                  <c:v>3524.6</c:v>
                </c:pt>
                <c:pt idx="3421">
                  <c:v>3699.7599999999998</c:v>
                </c:pt>
                <c:pt idx="3422">
                  <c:v>3724.8</c:v>
                </c:pt>
                <c:pt idx="3423">
                  <c:v>3791.7330000000002</c:v>
                </c:pt>
                <c:pt idx="3424">
                  <c:v>3177.7</c:v>
                </c:pt>
                <c:pt idx="3425">
                  <c:v>2803.4360000000001</c:v>
                </c:pt>
                <c:pt idx="3426">
                  <c:v>3015.136</c:v>
                </c:pt>
                <c:pt idx="3427">
                  <c:v>2613.2840000000001</c:v>
                </c:pt>
                <c:pt idx="3428">
                  <c:v>2922.0479999999998</c:v>
                </c:pt>
                <c:pt idx="3429">
                  <c:v>2876.0360000000001</c:v>
                </c:pt>
                <c:pt idx="3430">
                  <c:v>2699.9560000000001</c:v>
                </c:pt>
                <c:pt idx="3431">
                  <c:v>3435.768</c:v>
                </c:pt>
                <c:pt idx="3432">
                  <c:v>2889.1</c:v>
                </c:pt>
                <c:pt idx="3433">
                  <c:v>3105.5239999999999</c:v>
                </c:pt>
                <c:pt idx="3434">
                  <c:v>4027.9840000000004</c:v>
                </c:pt>
                <c:pt idx="3435">
                  <c:v>3239.768</c:v>
                </c:pt>
                <c:pt idx="3436">
                  <c:v>3170.2799999999997</c:v>
                </c:pt>
                <c:pt idx="3437">
                  <c:v>4816.116</c:v>
                </c:pt>
                <c:pt idx="3438">
                  <c:v>4544.9760000000006</c:v>
                </c:pt>
                <c:pt idx="3439">
                  <c:v>3492.26</c:v>
                </c:pt>
                <c:pt idx="3440">
                  <c:v>3089.8879999999999</c:v>
                </c:pt>
                <c:pt idx="3441">
                  <c:v>3298.652</c:v>
                </c:pt>
                <c:pt idx="3442">
                  <c:v>2973.44</c:v>
                </c:pt>
                <c:pt idx="3443">
                  <c:v>3072.9279999999999</c:v>
                </c:pt>
                <c:pt idx="3444">
                  <c:v>4689.96</c:v>
                </c:pt>
                <c:pt idx="3445">
                  <c:v>3546.1440000000002</c:v>
                </c:pt>
                <c:pt idx="3446">
                  <c:v>2752.14</c:v>
                </c:pt>
                <c:pt idx="3447">
                  <c:v>4404.3119999999999</c:v>
                </c:pt>
                <c:pt idx="3448">
                  <c:v>3637.6880000000001</c:v>
                </c:pt>
                <c:pt idx="3449">
                  <c:v>5406.9480000000003</c:v>
                </c:pt>
                <c:pt idx="3450">
                  <c:v>4946.5</c:v>
                </c:pt>
                <c:pt idx="3451">
                  <c:v>4476.9660000000003</c:v>
                </c:pt>
                <c:pt idx="3452">
                  <c:v>5488.9520000000002</c:v>
                </c:pt>
                <c:pt idx="3453">
                  <c:v>5756.0079999999998</c:v>
                </c:pt>
                <c:pt idx="3454">
                  <c:v>5838.5479999999998</c:v>
                </c:pt>
                <c:pt idx="3455">
                  <c:v>5582.3040000000001</c:v>
                </c:pt>
                <c:pt idx="3456">
                  <c:v>6137.1280000000006</c:v>
                </c:pt>
                <c:pt idx="3457">
                  <c:v>6236.5240000000003</c:v>
                </c:pt>
                <c:pt idx="3458">
                  <c:v>6207.2</c:v>
                </c:pt>
                <c:pt idx="3459">
                  <c:v>5592.8040000000001</c:v>
                </c:pt>
                <c:pt idx="3460">
                  <c:v>4977.8040000000001</c:v>
                </c:pt>
                <c:pt idx="3461">
                  <c:v>6696.1280000000006</c:v>
                </c:pt>
                <c:pt idx="3462">
                  <c:v>6278.232</c:v>
                </c:pt>
                <c:pt idx="3463">
                  <c:v>7194.3519999999999</c:v>
                </c:pt>
                <c:pt idx="3464">
                  <c:v>6996.3819999999996</c:v>
                </c:pt>
                <c:pt idx="3465">
                  <c:v>6440.2979999999998</c:v>
                </c:pt>
                <c:pt idx="3466">
                  <c:v>7200.4840000000004</c:v>
                </c:pt>
                <c:pt idx="3467">
                  <c:v>6730.92</c:v>
                </c:pt>
                <c:pt idx="3468">
                  <c:v>6710.6120000000001</c:v>
                </c:pt>
                <c:pt idx="3469">
                  <c:v>7227.62</c:v>
                </c:pt>
                <c:pt idx="3470">
                  <c:v>6991.2</c:v>
                </c:pt>
                <c:pt idx="3471">
                  <c:v>7303.9439999999995</c:v>
                </c:pt>
                <c:pt idx="3472">
                  <c:v>6792.3959999999997</c:v>
                </c:pt>
                <c:pt idx="3473">
                  <c:v>6568.076</c:v>
                </c:pt>
                <c:pt idx="3474">
                  <c:v>5869.8850000000002</c:v>
                </c:pt>
                <c:pt idx="3475">
                  <c:v>6929.4949999999999</c:v>
                </c:pt>
                <c:pt idx="3476">
                  <c:v>7034.6239999999998</c:v>
                </c:pt>
                <c:pt idx="3477">
                  <c:v>7089.3119999999999</c:v>
                </c:pt>
                <c:pt idx="3478">
                  <c:v>6217.66</c:v>
                </c:pt>
                <c:pt idx="3479">
                  <c:v>7107.2920000000004</c:v>
                </c:pt>
                <c:pt idx="3480">
                  <c:v>7019.72</c:v>
                </c:pt>
                <c:pt idx="3481">
                  <c:v>6060.06</c:v>
                </c:pt>
                <c:pt idx="3482">
                  <c:v>5237.7520000000004</c:v>
                </c:pt>
                <c:pt idx="3483">
                  <c:v>5200.2759999999998</c:v>
                </c:pt>
                <c:pt idx="3484">
                  <c:v>4737.66</c:v>
                </c:pt>
                <c:pt idx="3485">
                  <c:v>4472.7880000000005</c:v>
                </c:pt>
                <c:pt idx="3486">
                  <c:v>4607.84</c:v>
                </c:pt>
                <c:pt idx="3487">
                  <c:v>5974.0680000000002</c:v>
                </c:pt>
                <c:pt idx="3488">
                  <c:v>5033.732</c:v>
                </c:pt>
                <c:pt idx="3489">
                  <c:v>5325.0919999999996</c:v>
                </c:pt>
                <c:pt idx="3490">
                  <c:v>6305.7350000000006</c:v>
                </c:pt>
                <c:pt idx="3491">
                  <c:v>6494.8050000000003</c:v>
                </c:pt>
                <c:pt idx="3492">
                  <c:v>6852.08</c:v>
                </c:pt>
                <c:pt idx="3493">
                  <c:v>7216.2060000000001</c:v>
                </c:pt>
                <c:pt idx="3494">
                  <c:v>6753.2860000000001</c:v>
                </c:pt>
                <c:pt idx="3495">
                  <c:v>5725.88</c:v>
                </c:pt>
                <c:pt idx="3496">
                  <c:v>7254.4840000000004</c:v>
                </c:pt>
                <c:pt idx="3497">
                  <c:v>7504.2520000000004</c:v>
                </c:pt>
                <c:pt idx="3498">
                  <c:v>7239.58</c:v>
                </c:pt>
                <c:pt idx="3499">
                  <c:v>7288.4120000000003</c:v>
                </c:pt>
                <c:pt idx="3500">
                  <c:v>7037.0479999999998</c:v>
                </c:pt>
                <c:pt idx="3501">
                  <c:v>6995.5519999999997</c:v>
                </c:pt>
                <c:pt idx="3502">
                  <c:v>6784.3559999999998</c:v>
                </c:pt>
                <c:pt idx="3503">
                  <c:v>7294.7559999999994</c:v>
                </c:pt>
                <c:pt idx="3504">
                  <c:v>7175.5280000000002</c:v>
                </c:pt>
                <c:pt idx="3505">
                  <c:v>7080.9879999999994</c:v>
                </c:pt>
                <c:pt idx="3506">
                  <c:v>7340.5</c:v>
                </c:pt>
                <c:pt idx="3507">
                  <c:v>6907.8360000000002</c:v>
                </c:pt>
                <c:pt idx="3508">
                  <c:v>6703.6639999999998</c:v>
                </c:pt>
                <c:pt idx="3509">
                  <c:v>7195.6679999999997</c:v>
                </c:pt>
                <c:pt idx="3510">
                  <c:v>7270.3719999999994</c:v>
                </c:pt>
                <c:pt idx="3511">
                  <c:v>7333.0360000000001</c:v>
                </c:pt>
                <c:pt idx="3512">
                  <c:v>5203.0560000000005</c:v>
                </c:pt>
                <c:pt idx="3513">
                  <c:v>6918.38</c:v>
                </c:pt>
                <c:pt idx="3514">
                  <c:v>6326.3320000000003</c:v>
                </c:pt>
                <c:pt idx="3515">
                  <c:v>6728.6040000000003</c:v>
                </c:pt>
                <c:pt idx="3516">
                  <c:v>5024.5640000000003</c:v>
                </c:pt>
                <c:pt idx="3517">
                  <c:v>6908.6679999999997</c:v>
                </c:pt>
                <c:pt idx="3518">
                  <c:v>7007.4120000000003</c:v>
                </c:pt>
                <c:pt idx="3519">
                  <c:v>7322.1959999999999</c:v>
                </c:pt>
                <c:pt idx="3520">
                  <c:v>7163.1</c:v>
                </c:pt>
                <c:pt idx="3521">
                  <c:v>7038.2479999999996</c:v>
                </c:pt>
                <c:pt idx="3522">
                  <c:v>6983.2800000000007</c:v>
                </c:pt>
                <c:pt idx="3523">
                  <c:v>5420.4719999999998</c:v>
                </c:pt>
                <c:pt idx="3524">
                  <c:v>7055.576</c:v>
                </c:pt>
                <c:pt idx="3525">
                  <c:v>6782.5720000000001</c:v>
                </c:pt>
                <c:pt idx="3526">
                  <c:v>6806.0280000000002</c:v>
                </c:pt>
                <c:pt idx="3527">
                  <c:v>6618.152</c:v>
                </c:pt>
                <c:pt idx="3528">
                  <c:v>7130.2269999999999</c:v>
                </c:pt>
                <c:pt idx="3529">
                  <c:v>6601.9439999999995</c:v>
                </c:pt>
                <c:pt idx="3530">
                  <c:v>5547.16</c:v>
                </c:pt>
                <c:pt idx="3531">
                  <c:v>6574.3109999999997</c:v>
                </c:pt>
                <c:pt idx="3532">
                  <c:v>6681.277</c:v>
                </c:pt>
                <c:pt idx="3533">
                  <c:v>6914.6039999999994</c:v>
                </c:pt>
                <c:pt idx="3534">
                  <c:v>6622.5709999999999</c:v>
                </c:pt>
                <c:pt idx="3535">
                  <c:v>5994.6570000000002</c:v>
                </c:pt>
                <c:pt idx="3536">
                  <c:v>6598.0360000000001</c:v>
                </c:pt>
                <c:pt idx="3537">
                  <c:v>6008.3159999999998</c:v>
                </c:pt>
                <c:pt idx="3538">
                  <c:v>7231.9549999999999</c:v>
                </c:pt>
                <c:pt idx="3539">
                  <c:v>6434.4769999999999</c:v>
                </c:pt>
                <c:pt idx="3540">
                  <c:v>6725.4840000000004</c:v>
                </c:pt>
                <c:pt idx="3541">
                  <c:v>6521.192</c:v>
                </c:pt>
                <c:pt idx="3542">
                  <c:v>6910.7560000000003</c:v>
                </c:pt>
                <c:pt idx="3543">
                  <c:v>6354.4</c:v>
                </c:pt>
                <c:pt idx="3544">
                  <c:v>6603.95</c:v>
                </c:pt>
                <c:pt idx="3545">
                  <c:v>6631.6559999999999</c:v>
                </c:pt>
                <c:pt idx="3546">
                  <c:v>5723.3279999999995</c:v>
                </c:pt>
                <c:pt idx="3547">
                  <c:v>6208.58</c:v>
                </c:pt>
                <c:pt idx="3548">
                  <c:v>6251.2119999999995</c:v>
                </c:pt>
                <c:pt idx="3549">
                  <c:v>5417.6639999999998</c:v>
                </c:pt>
                <c:pt idx="3550">
                  <c:v>5897.34</c:v>
                </c:pt>
                <c:pt idx="3551">
                  <c:v>5863.7479999999996</c:v>
                </c:pt>
                <c:pt idx="3552">
                  <c:v>5111.348</c:v>
                </c:pt>
                <c:pt idx="3553">
                  <c:v>5848.9269999999997</c:v>
                </c:pt>
                <c:pt idx="3554">
                  <c:v>6101.5529999999999</c:v>
                </c:pt>
                <c:pt idx="3555">
                  <c:v>5434.6639999999998</c:v>
                </c:pt>
                <c:pt idx="3556">
                  <c:v>5788.9859999999999</c:v>
                </c:pt>
                <c:pt idx="3557">
                  <c:v>5518.174</c:v>
                </c:pt>
                <c:pt idx="3558">
                  <c:v>6026.3960000000006</c:v>
                </c:pt>
                <c:pt idx="3559">
                  <c:v>6646.5119999999997</c:v>
                </c:pt>
                <c:pt idx="3560">
                  <c:v>6274.88</c:v>
                </c:pt>
                <c:pt idx="3561">
                  <c:v>6638.4</c:v>
                </c:pt>
                <c:pt idx="3562">
                  <c:v>6179.3620000000001</c:v>
                </c:pt>
                <c:pt idx="3563">
                  <c:v>6056.1019999999999</c:v>
                </c:pt>
                <c:pt idx="3564">
                  <c:v>6611.6720000000005</c:v>
                </c:pt>
                <c:pt idx="3565">
                  <c:v>5826.9</c:v>
                </c:pt>
                <c:pt idx="3566">
                  <c:v>5916.8600000000006</c:v>
                </c:pt>
                <c:pt idx="3567">
                  <c:v>5645.6880000000001</c:v>
                </c:pt>
                <c:pt idx="3568">
                  <c:v>5194.424</c:v>
                </c:pt>
                <c:pt idx="3569">
                  <c:v>4819.7</c:v>
                </c:pt>
                <c:pt idx="3570">
                  <c:v>5746.2619999999997</c:v>
                </c:pt>
                <c:pt idx="3571">
                  <c:v>5469.7060000000001</c:v>
                </c:pt>
                <c:pt idx="3572">
                  <c:v>4872.7839999999997</c:v>
                </c:pt>
                <c:pt idx="3573">
                  <c:v>5580.1239999999998</c:v>
                </c:pt>
                <c:pt idx="3574">
                  <c:v>4237.6720000000005</c:v>
                </c:pt>
                <c:pt idx="3575">
                  <c:v>5298.8119999999999</c:v>
                </c:pt>
                <c:pt idx="3576">
                  <c:v>4540.7719999999999</c:v>
                </c:pt>
                <c:pt idx="3577">
                  <c:v>5212.5</c:v>
                </c:pt>
                <c:pt idx="3578">
                  <c:v>5456.6760000000004</c:v>
                </c:pt>
                <c:pt idx="3579">
                  <c:v>4029.7</c:v>
                </c:pt>
                <c:pt idx="3580">
                  <c:v>4298.3359999999993</c:v>
                </c:pt>
                <c:pt idx="3581">
                  <c:v>4297.1679999999997</c:v>
                </c:pt>
                <c:pt idx="3582">
                  <c:v>4090.5839999999998</c:v>
                </c:pt>
                <c:pt idx="3583">
                  <c:v>5229.7880000000005</c:v>
                </c:pt>
                <c:pt idx="3584">
                  <c:v>4592.7280000000001</c:v>
                </c:pt>
                <c:pt idx="3585">
                  <c:v>4785.8959999999997</c:v>
                </c:pt>
                <c:pt idx="3586">
                  <c:v>4351.9960000000001</c:v>
                </c:pt>
                <c:pt idx="3587">
                  <c:v>4166.308</c:v>
                </c:pt>
                <c:pt idx="3588">
                  <c:v>5804.2119999999995</c:v>
                </c:pt>
                <c:pt idx="3589">
                  <c:v>5863.6480000000001</c:v>
                </c:pt>
                <c:pt idx="3590">
                  <c:v>6086.9120000000003</c:v>
                </c:pt>
                <c:pt idx="3591">
                  <c:v>5717.0039999999999</c:v>
                </c:pt>
                <c:pt idx="3592">
                  <c:v>5651.4840000000004</c:v>
                </c:pt>
                <c:pt idx="3593">
                  <c:v>6130.2919999999995</c:v>
                </c:pt>
                <c:pt idx="3594">
                  <c:v>4730.1679999999997</c:v>
                </c:pt>
                <c:pt idx="3595">
                  <c:v>5560.9719999999998</c:v>
                </c:pt>
                <c:pt idx="3596">
                  <c:v>5927.692</c:v>
                </c:pt>
                <c:pt idx="3597">
                  <c:v>5808.6040000000003</c:v>
                </c:pt>
                <c:pt idx="3598">
                  <c:v>5154.0680000000002</c:v>
                </c:pt>
                <c:pt idx="3599">
                  <c:v>5175.0659999999998</c:v>
                </c:pt>
                <c:pt idx="3600">
                  <c:v>5306.5439999999999</c:v>
                </c:pt>
                <c:pt idx="3601">
                  <c:v>6997.116</c:v>
                </c:pt>
                <c:pt idx="3602">
                  <c:v>6108.5599999999995</c:v>
                </c:pt>
                <c:pt idx="3603">
                  <c:v>5916.848</c:v>
                </c:pt>
                <c:pt idx="3604">
                  <c:v>5833.3119999999999</c:v>
                </c:pt>
                <c:pt idx="3605">
                  <c:v>5360.192</c:v>
                </c:pt>
                <c:pt idx="3606">
                  <c:v>5674.18</c:v>
                </c:pt>
                <c:pt idx="3607">
                  <c:v>4679.7039999999997</c:v>
                </c:pt>
                <c:pt idx="3608">
                  <c:v>5892.43</c:v>
                </c:pt>
                <c:pt idx="3609">
                  <c:v>5304.9139999999998</c:v>
                </c:pt>
                <c:pt idx="3610">
                  <c:v>5335.9920000000002</c:v>
                </c:pt>
                <c:pt idx="3611">
                  <c:v>5204.2199999999993</c:v>
                </c:pt>
                <c:pt idx="3612">
                  <c:v>6021.7579999999998</c:v>
                </c:pt>
                <c:pt idx="3613">
                  <c:v>5705.2579999999998</c:v>
                </c:pt>
                <c:pt idx="3614">
                  <c:v>4983.1399999999994</c:v>
                </c:pt>
                <c:pt idx="3615">
                  <c:v>5429.02</c:v>
                </c:pt>
                <c:pt idx="3616">
                  <c:v>6030.8279999999995</c:v>
                </c:pt>
                <c:pt idx="3617">
                  <c:v>5998.38</c:v>
                </c:pt>
                <c:pt idx="3618">
                  <c:v>6198.7359999999999</c:v>
                </c:pt>
                <c:pt idx="3619">
                  <c:v>3709.7719999999999</c:v>
                </c:pt>
                <c:pt idx="3620">
                  <c:v>5670.4320000000007</c:v>
                </c:pt>
                <c:pt idx="3621">
                  <c:v>5388.9</c:v>
                </c:pt>
                <c:pt idx="3622">
                  <c:v>6535.5640000000003</c:v>
                </c:pt>
                <c:pt idx="3623">
                  <c:v>7022.2</c:v>
                </c:pt>
                <c:pt idx="3624">
                  <c:v>6761.3</c:v>
                </c:pt>
                <c:pt idx="3625">
                  <c:v>5445.2160000000003</c:v>
                </c:pt>
                <c:pt idx="3626">
                  <c:v>5919.8240000000005</c:v>
                </c:pt>
                <c:pt idx="3627">
                  <c:v>6909.2</c:v>
                </c:pt>
                <c:pt idx="3628">
                  <c:v>6229.8879999999999</c:v>
                </c:pt>
                <c:pt idx="3629">
                  <c:v>6864.6270000000004</c:v>
                </c:pt>
                <c:pt idx="3630">
                  <c:v>7377.3729999999996</c:v>
                </c:pt>
                <c:pt idx="3631">
                  <c:v>7189.3</c:v>
                </c:pt>
                <c:pt idx="3632">
                  <c:v>6562.32</c:v>
                </c:pt>
                <c:pt idx="3633">
                  <c:v>7021.4</c:v>
                </c:pt>
                <c:pt idx="3634">
                  <c:v>5589.2080000000005</c:v>
                </c:pt>
                <c:pt idx="3635">
                  <c:v>5259.848</c:v>
                </c:pt>
                <c:pt idx="3636">
                  <c:v>6903.0739999999996</c:v>
                </c:pt>
                <c:pt idx="3637">
                  <c:v>6843.1900000000005</c:v>
                </c:pt>
                <c:pt idx="3638">
                  <c:v>7164.0010000000002</c:v>
                </c:pt>
                <c:pt idx="3639">
                  <c:v>4983.3789999999999</c:v>
                </c:pt>
                <c:pt idx="3640">
                  <c:v>4209.1880000000001</c:v>
                </c:pt>
                <c:pt idx="3641">
                  <c:v>3552.02</c:v>
                </c:pt>
                <c:pt idx="3642">
                  <c:v>3873.768</c:v>
                </c:pt>
                <c:pt idx="3643">
                  <c:v>3745.74</c:v>
                </c:pt>
                <c:pt idx="3644">
                  <c:v>3808.328</c:v>
                </c:pt>
                <c:pt idx="3645">
                  <c:v>3914.8040000000001</c:v>
                </c:pt>
                <c:pt idx="3646">
                  <c:v>3588.4560000000001</c:v>
                </c:pt>
                <c:pt idx="3647">
                  <c:v>3505.7359999999999</c:v>
                </c:pt>
                <c:pt idx="3648">
                  <c:v>3871.3559999999998</c:v>
                </c:pt>
                <c:pt idx="3649">
                  <c:v>3989.22</c:v>
                </c:pt>
                <c:pt idx="3650">
                  <c:v>3765.364</c:v>
                </c:pt>
                <c:pt idx="3651">
                  <c:v>3930.748</c:v>
                </c:pt>
                <c:pt idx="3652">
                  <c:v>3539.9160000000002</c:v>
                </c:pt>
                <c:pt idx="3653">
                  <c:v>3546.1840000000002</c:v>
                </c:pt>
                <c:pt idx="3654">
                  <c:v>3620.4560000000001</c:v>
                </c:pt>
                <c:pt idx="3655">
                  <c:v>3322.2739999999999</c:v>
                </c:pt>
                <c:pt idx="3656">
                  <c:v>3504.5</c:v>
                </c:pt>
                <c:pt idx="3657">
                  <c:v>3645.1680000000001</c:v>
                </c:pt>
                <c:pt idx="3658">
                  <c:v>3666.0520000000001</c:v>
                </c:pt>
                <c:pt idx="3659">
                  <c:v>3541.4760000000001</c:v>
                </c:pt>
                <c:pt idx="3660">
                  <c:v>3594.8</c:v>
                </c:pt>
                <c:pt idx="3661">
                  <c:v>3678.424</c:v>
                </c:pt>
                <c:pt idx="3662">
                  <c:v>3781.328</c:v>
                </c:pt>
                <c:pt idx="3663">
                  <c:v>3831.2560000000003</c:v>
                </c:pt>
                <c:pt idx="3664">
                  <c:v>3781.0320000000002</c:v>
                </c:pt>
                <c:pt idx="3665">
                  <c:v>3600.6040000000003</c:v>
                </c:pt>
                <c:pt idx="3666">
                  <c:v>3668.1280000000002</c:v>
                </c:pt>
                <c:pt idx="3667">
                  <c:v>2825.0439999999999</c:v>
                </c:pt>
                <c:pt idx="3668">
                  <c:v>3360.4319999999998</c:v>
                </c:pt>
                <c:pt idx="3669">
                  <c:v>3689.192</c:v>
                </c:pt>
                <c:pt idx="3670">
                  <c:v>3474.9360000000001</c:v>
                </c:pt>
                <c:pt idx="3671">
                  <c:v>3602.5839999999998</c:v>
                </c:pt>
                <c:pt idx="3672">
                  <c:v>3698.9160000000002</c:v>
                </c:pt>
                <c:pt idx="3673">
                  <c:v>3678.64</c:v>
                </c:pt>
                <c:pt idx="3674">
                  <c:v>3322.848</c:v>
                </c:pt>
                <c:pt idx="3675">
                  <c:v>3653.6759999999999</c:v>
                </c:pt>
                <c:pt idx="3676">
                  <c:v>3135.2359999999999</c:v>
                </c:pt>
                <c:pt idx="3677">
                  <c:v>3138.1439999999998</c:v>
                </c:pt>
                <c:pt idx="3678">
                  <c:v>3824.0120000000002</c:v>
                </c:pt>
                <c:pt idx="3679">
                  <c:v>3444.4360000000001</c:v>
                </c:pt>
                <c:pt idx="3680">
                  <c:v>3112.4639999999999</c:v>
                </c:pt>
                <c:pt idx="3681">
                  <c:v>3770.74</c:v>
                </c:pt>
                <c:pt idx="3682">
                  <c:v>4386.576</c:v>
                </c:pt>
                <c:pt idx="3683">
                  <c:v>4578.924</c:v>
                </c:pt>
                <c:pt idx="3684">
                  <c:v>3636.556</c:v>
                </c:pt>
                <c:pt idx="3685">
                  <c:v>4321.9560000000001</c:v>
                </c:pt>
                <c:pt idx="3686">
                  <c:v>4398.652</c:v>
                </c:pt>
                <c:pt idx="3687">
                  <c:v>3852.8</c:v>
                </c:pt>
                <c:pt idx="3688">
                  <c:v>4214.424</c:v>
                </c:pt>
                <c:pt idx="3689">
                  <c:v>4566.4120000000003</c:v>
                </c:pt>
                <c:pt idx="3690">
                  <c:v>4283.5079999999998</c:v>
                </c:pt>
                <c:pt idx="3691">
                  <c:v>3366.0039999999999</c:v>
                </c:pt>
                <c:pt idx="3692">
                  <c:v>4056.6959999999999</c:v>
                </c:pt>
                <c:pt idx="3693">
                  <c:v>2936.0639999999999</c:v>
                </c:pt>
                <c:pt idx="3694">
                  <c:v>3699.3320000000003</c:v>
                </c:pt>
                <c:pt idx="3695">
                  <c:v>3726.8240000000001</c:v>
                </c:pt>
                <c:pt idx="3696">
                  <c:v>3823.636</c:v>
                </c:pt>
                <c:pt idx="3697">
                  <c:v>3320.04</c:v>
                </c:pt>
                <c:pt idx="3698">
                  <c:v>3146.308</c:v>
                </c:pt>
                <c:pt idx="3699">
                  <c:v>3439.0160000000001</c:v>
                </c:pt>
                <c:pt idx="3700">
                  <c:v>3471.692</c:v>
                </c:pt>
                <c:pt idx="3701">
                  <c:v>3377.924</c:v>
                </c:pt>
                <c:pt idx="3702">
                  <c:v>3696.6639999999998</c:v>
                </c:pt>
                <c:pt idx="3703">
                  <c:v>3075.5940000000001</c:v>
                </c:pt>
                <c:pt idx="3704">
                  <c:v>3501.5659999999998</c:v>
                </c:pt>
                <c:pt idx="3705">
                  <c:v>2430.4079999999999</c:v>
                </c:pt>
                <c:pt idx="3706">
                  <c:v>3323.7739999999999</c:v>
                </c:pt>
                <c:pt idx="3707">
                  <c:v>3349.654</c:v>
                </c:pt>
                <c:pt idx="3708">
                  <c:v>3251.9279999999999</c:v>
                </c:pt>
                <c:pt idx="3709">
                  <c:v>3647.6</c:v>
                </c:pt>
                <c:pt idx="3710">
                  <c:v>3484.6730000000002</c:v>
                </c:pt>
                <c:pt idx="3711">
                  <c:v>3217.4589999999998</c:v>
                </c:pt>
                <c:pt idx="3712">
                  <c:v>3325.268</c:v>
                </c:pt>
                <c:pt idx="3713">
                  <c:v>3060.172</c:v>
                </c:pt>
                <c:pt idx="3714">
                  <c:v>3274.98</c:v>
                </c:pt>
                <c:pt idx="3715">
                  <c:v>3426.58</c:v>
                </c:pt>
                <c:pt idx="3716">
                  <c:v>4092.384</c:v>
                </c:pt>
                <c:pt idx="3717">
                  <c:v>4395.42</c:v>
                </c:pt>
                <c:pt idx="3718">
                  <c:v>5000.616</c:v>
                </c:pt>
                <c:pt idx="3719">
                  <c:v>4470.768</c:v>
                </c:pt>
                <c:pt idx="3720">
                  <c:v>4310.2620000000006</c:v>
                </c:pt>
                <c:pt idx="3721">
                  <c:v>3857.0740000000001</c:v>
                </c:pt>
                <c:pt idx="3722">
                  <c:v>4306.7759999999998</c:v>
                </c:pt>
                <c:pt idx="3723">
                  <c:v>4281</c:v>
                </c:pt>
                <c:pt idx="3724">
                  <c:v>3938.92</c:v>
                </c:pt>
                <c:pt idx="3725">
                  <c:v>3553.252</c:v>
                </c:pt>
                <c:pt idx="3726">
                  <c:v>3004.1559999999999</c:v>
                </c:pt>
                <c:pt idx="3727">
                  <c:v>4223.2080000000005</c:v>
                </c:pt>
                <c:pt idx="3728">
                  <c:v>4994.0640000000003</c:v>
                </c:pt>
                <c:pt idx="3729">
                  <c:v>4798.5</c:v>
                </c:pt>
                <c:pt idx="3730">
                  <c:v>4495.1679999999997</c:v>
                </c:pt>
                <c:pt idx="3731">
                  <c:v>3886.0479999999998</c:v>
                </c:pt>
                <c:pt idx="3732">
                  <c:v>3684.7719999999999</c:v>
                </c:pt>
                <c:pt idx="3733">
                  <c:v>4614.8760000000002</c:v>
                </c:pt>
                <c:pt idx="3734">
                  <c:v>3839.9320000000002</c:v>
                </c:pt>
                <c:pt idx="3735">
                  <c:v>4203.1720000000005</c:v>
                </c:pt>
                <c:pt idx="3736">
                  <c:v>4353.2119999999995</c:v>
                </c:pt>
                <c:pt idx="3737">
                  <c:v>4072.2559999999999</c:v>
                </c:pt>
                <c:pt idx="3738">
                  <c:v>4143.7960000000003</c:v>
                </c:pt>
                <c:pt idx="3739">
                  <c:v>4163.9480000000003</c:v>
                </c:pt>
                <c:pt idx="3740">
                  <c:v>4315.1589999999997</c:v>
                </c:pt>
                <c:pt idx="3741">
                  <c:v>3904.6770000000001</c:v>
                </c:pt>
                <c:pt idx="3742">
                  <c:v>3502.6559999999999</c:v>
                </c:pt>
                <c:pt idx="3743">
                  <c:v>3208.7159999999999</c:v>
                </c:pt>
                <c:pt idx="3744">
                  <c:v>3998.2040000000002</c:v>
                </c:pt>
                <c:pt idx="3745">
                  <c:v>3484.9139999999998</c:v>
                </c:pt>
                <c:pt idx="3746">
                  <c:v>3436.73</c:v>
                </c:pt>
                <c:pt idx="3747">
                  <c:v>3276.4960000000001</c:v>
                </c:pt>
                <c:pt idx="3748">
                  <c:v>3895.8679999999999</c:v>
                </c:pt>
                <c:pt idx="3749">
                  <c:v>3916.4519999999998</c:v>
                </c:pt>
                <c:pt idx="3750">
                  <c:v>3686.4580000000001</c:v>
                </c:pt>
                <c:pt idx="3751">
                  <c:v>3591.4049999999997</c:v>
                </c:pt>
                <c:pt idx="3752">
                  <c:v>3757.0160000000001</c:v>
                </c:pt>
                <c:pt idx="3753">
                  <c:v>3251.6530000000002</c:v>
                </c:pt>
                <c:pt idx="3754">
                  <c:v>3785.8</c:v>
                </c:pt>
                <c:pt idx="3755">
                  <c:v>2901.5709999999999</c:v>
                </c:pt>
                <c:pt idx="3756">
                  <c:v>2903.0819999999999</c:v>
                </c:pt>
                <c:pt idx="3757">
                  <c:v>3648.8609999999999</c:v>
                </c:pt>
                <c:pt idx="3758">
                  <c:v>3118.5839999999998</c:v>
                </c:pt>
                <c:pt idx="3759">
                  <c:v>3039.2219999999998</c:v>
                </c:pt>
                <c:pt idx="3760">
                  <c:v>3397.252</c:v>
                </c:pt>
                <c:pt idx="3761">
                  <c:v>3740.7559999999999</c:v>
                </c:pt>
                <c:pt idx="3762">
                  <c:v>2947.4</c:v>
                </c:pt>
                <c:pt idx="3763">
                  <c:v>2798.6800000000003</c:v>
                </c:pt>
                <c:pt idx="3764">
                  <c:v>2790.1480000000001</c:v>
                </c:pt>
                <c:pt idx="3765">
                  <c:v>2731.6750000000002</c:v>
                </c:pt>
                <c:pt idx="3766">
                  <c:v>3489.0569999999998</c:v>
                </c:pt>
                <c:pt idx="3767">
                  <c:v>3476.2759999999998</c:v>
                </c:pt>
                <c:pt idx="3768">
                  <c:v>3455.502</c:v>
                </c:pt>
                <c:pt idx="3769">
                  <c:v>2941.2560000000003</c:v>
                </c:pt>
                <c:pt idx="3770">
                  <c:v>2863.88</c:v>
                </c:pt>
                <c:pt idx="3771">
                  <c:v>2729.5429999999997</c:v>
                </c:pt>
                <c:pt idx="3772">
                  <c:v>2653.415</c:v>
                </c:pt>
                <c:pt idx="3773">
                  <c:v>2603.5219999999999</c:v>
                </c:pt>
                <c:pt idx="3774">
                  <c:v>2644.5340000000001</c:v>
                </c:pt>
                <c:pt idx="3775">
                  <c:v>2958.89</c:v>
                </c:pt>
                <c:pt idx="3776">
                  <c:v>2564.4079999999999</c:v>
                </c:pt>
                <c:pt idx="3777">
                  <c:v>2808.2460000000001</c:v>
                </c:pt>
                <c:pt idx="3778">
                  <c:v>3009.5940000000001</c:v>
                </c:pt>
                <c:pt idx="3779">
                  <c:v>2744.9300000000003</c:v>
                </c:pt>
                <c:pt idx="3780">
                  <c:v>2502.94</c:v>
                </c:pt>
                <c:pt idx="3781">
                  <c:v>2160.5920000000001</c:v>
                </c:pt>
                <c:pt idx="3782">
                  <c:v>2251.078</c:v>
                </c:pt>
                <c:pt idx="3783">
                  <c:v>3458.3020000000001</c:v>
                </c:pt>
                <c:pt idx="3784">
                  <c:v>3598.1680000000001</c:v>
                </c:pt>
                <c:pt idx="3785">
                  <c:v>2814.0659999999998</c:v>
                </c:pt>
                <c:pt idx="3786">
                  <c:v>3857.8440000000001</c:v>
                </c:pt>
                <c:pt idx="3787">
                  <c:v>3879.442</c:v>
                </c:pt>
                <c:pt idx="3788">
                  <c:v>2879.4679999999998</c:v>
                </c:pt>
                <c:pt idx="3789">
                  <c:v>3206.8140000000003</c:v>
                </c:pt>
                <c:pt idx="3790">
                  <c:v>3839.723</c:v>
                </c:pt>
                <c:pt idx="3791">
                  <c:v>3673.3910000000001</c:v>
                </c:pt>
                <c:pt idx="3792">
                  <c:v>4264.57</c:v>
                </c:pt>
                <c:pt idx="3793">
                  <c:v>3787.884</c:v>
                </c:pt>
                <c:pt idx="3794">
                  <c:v>4359.42</c:v>
                </c:pt>
                <c:pt idx="3795">
                  <c:v>4351.2979999999998</c:v>
                </c:pt>
                <c:pt idx="3796">
                  <c:v>3935.4340000000002</c:v>
                </c:pt>
                <c:pt idx="3797">
                  <c:v>4496.3459999999995</c:v>
                </c:pt>
                <c:pt idx="3798">
                  <c:v>4453.8999999999996</c:v>
                </c:pt>
                <c:pt idx="3799">
                  <c:v>4530.3819999999996</c:v>
                </c:pt>
                <c:pt idx="3800">
                  <c:v>5770.5159999999996</c:v>
                </c:pt>
                <c:pt idx="3801">
                  <c:v>4523.46</c:v>
                </c:pt>
                <c:pt idx="3802">
                  <c:v>4769.0640000000003</c:v>
                </c:pt>
                <c:pt idx="3803">
                  <c:v>4701.0280000000002</c:v>
                </c:pt>
                <c:pt idx="3804">
                  <c:v>5290.4</c:v>
                </c:pt>
                <c:pt idx="3805">
                  <c:v>5651.9309999999996</c:v>
                </c:pt>
                <c:pt idx="3806">
                  <c:v>4688.7</c:v>
                </c:pt>
                <c:pt idx="3807">
                  <c:v>4115.1080000000002</c:v>
                </c:pt>
                <c:pt idx="3808">
                  <c:v>4376.308</c:v>
                </c:pt>
                <c:pt idx="3809">
                  <c:v>4423.32</c:v>
                </c:pt>
                <c:pt idx="3810">
                  <c:v>4609.8639999999996</c:v>
                </c:pt>
                <c:pt idx="3811">
                  <c:v>4624.3620000000001</c:v>
                </c:pt>
                <c:pt idx="3812">
                  <c:v>4358.6000000000004</c:v>
                </c:pt>
                <c:pt idx="3813">
                  <c:v>5287.326</c:v>
                </c:pt>
                <c:pt idx="3814">
                  <c:v>5126.1540000000005</c:v>
                </c:pt>
                <c:pt idx="3815">
                  <c:v>4013.7719999999999</c:v>
                </c:pt>
                <c:pt idx="3816">
                  <c:v>4760.424</c:v>
                </c:pt>
                <c:pt idx="3817">
                  <c:v>4810.0879999999997</c:v>
                </c:pt>
                <c:pt idx="3818">
                  <c:v>5112.9279999999999</c:v>
                </c:pt>
                <c:pt idx="3819">
                  <c:v>5222.7119999999995</c:v>
                </c:pt>
                <c:pt idx="3820">
                  <c:v>5464.9879999999994</c:v>
                </c:pt>
                <c:pt idx="3821">
                  <c:v>5221.12</c:v>
                </c:pt>
                <c:pt idx="3822">
                  <c:v>4562.616</c:v>
                </c:pt>
                <c:pt idx="3823">
                  <c:v>5438.8240000000005</c:v>
                </c:pt>
                <c:pt idx="3824">
                  <c:v>5127.2839999999997</c:v>
                </c:pt>
                <c:pt idx="3825">
                  <c:v>5465.2759999999998</c:v>
                </c:pt>
                <c:pt idx="3826">
                  <c:v>4942.9840000000004</c:v>
                </c:pt>
                <c:pt idx="3827">
                  <c:v>4157.0079999999998</c:v>
                </c:pt>
                <c:pt idx="3828">
                  <c:v>3960.9879999999998</c:v>
                </c:pt>
                <c:pt idx="3829">
                  <c:v>4013.3559999999998</c:v>
                </c:pt>
                <c:pt idx="3830">
                  <c:v>3398.2640000000001</c:v>
                </c:pt>
                <c:pt idx="3831">
                  <c:v>3449.748</c:v>
                </c:pt>
                <c:pt idx="3832">
                  <c:v>3934.56</c:v>
                </c:pt>
                <c:pt idx="3833">
                  <c:v>3336.54</c:v>
                </c:pt>
                <c:pt idx="3834">
                  <c:v>3509.8420000000001</c:v>
                </c:pt>
                <c:pt idx="3835">
                  <c:v>3346.9140000000002</c:v>
                </c:pt>
                <c:pt idx="3836">
                  <c:v>3323.652</c:v>
                </c:pt>
                <c:pt idx="3837">
                  <c:v>3240.1679999999997</c:v>
                </c:pt>
                <c:pt idx="3838">
                  <c:v>3528.6040000000003</c:v>
                </c:pt>
                <c:pt idx="3839">
                  <c:v>4064.232</c:v>
                </c:pt>
                <c:pt idx="3840">
                  <c:v>3579.2960000000003</c:v>
                </c:pt>
                <c:pt idx="3841">
                  <c:v>3950.64</c:v>
                </c:pt>
                <c:pt idx="3842">
                  <c:v>4942.88</c:v>
                </c:pt>
                <c:pt idx="3843">
                  <c:v>3316.0320000000002</c:v>
                </c:pt>
                <c:pt idx="3844">
                  <c:v>3399.12</c:v>
                </c:pt>
                <c:pt idx="3845">
                  <c:v>3217.2939999999999</c:v>
                </c:pt>
                <c:pt idx="3846">
                  <c:v>3549.154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2-41B5-A5A4-3ED045BB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42592"/>
        <c:axId val="130132224"/>
      </c:barChart>
      <c:lineChart>
        <c:grouping val="standard"/>
        <c:varyColors val="0"/>
        <c:ser>
          <c:idx val="1"/>
          <c:order val="0"/>
          <c:tx>
            <c:v>Total Reservoir Storage (Castlereagh + Maussakele)</c:v>
          </c:tx>
          <c:marker>
            <c:symbol val="none"/>
          </c:marker>
          <c:cat>
            <c:numRef>
              <c:f>[0]!DateRange</c:f>
              <c:numCache>
                <c:formatCode>m/d/yyyy</c:formatCode>
                <c:ptCount val="384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  <c:pt idx="2828">
                  <c:v>45198</c:v>
                </c:pt>
                <c:pt idx="2829">
                  <c:v>45199</c:v>
                </c:pt>
                <c:pt idx="2830">
                  <c:v>45200</c:v>
                </c:pt>
                <c:pt idx="2831">
                  <c:v>45201</c:v>
                </c:pt>
                <c:pt idx="2832">
                  <c:v>45202</c:v>
                </c:pt>
                <c:pt idx="2833">
                  <c:v>45203</c:v>
                </c:pt>
                <c:pt idx="2834">
                  <c:v>45204</c:v>
                </c:pt>
                <c:pt idx="2835">
                  <c:v>45205</c:v>
                </c:pt>
                <c:pt idx="2836">
                  <c:v>45206</c:v>
                </c:pt>
                <c:pt idx="2837">
                  <c:v>45207</c:v>
                </c:pt>
                <c:pt idx="2838">
                  <c:v>45208</c:v>
                </c:pt>
                <c:pt idx="2839">
                  <c:v>45209</c:v>
                </c:pt>
                <c:pt idx="2840">
                  <c:v>45210</c:v>
                </c:pt>
                <c:pt idx="2841">
                  <c:v>45211</c:v>
                </c:pt>
                <c:pt idx="2842">
                  <c:v>45212</c:v>
                </c:pt>
                <c:pt idx="2843">
                  <c:v>45213</c:v>
                </c:pt>
                <c:pt idx="2844">
                  <c:v>45214</c:v>
                </c:pt>
                <c:pt idx="2845">
                  <c:v>45215</c:v>
                </c:pt>
                <c:pt idx="2846">
                  <c:v>45216</c:v>
                </c:pt>
                <c:pt idx="2847">
                  <c:v>45217</c:v>
                </c:pt>
                <c:pt idx="2848">
                  <c:v>45218</c:v>
                </c:pt>
                <c:pt idx="2849">
                  <c:v>45219</c:v>
                </c:pt>
                <c:pt idx="2850">
                  <c:v>45220</c:v>
                </c:pt>
                <c:pt idx="2851">
                  <c:v>45221</c:v>
                </c:pt>
                <c:pt idx="2852">
                  <c:v>45222</c:v>
                </c:pt>
                <c:pt idx="2853">
                  <c:v>45223</c:v>
                </c:pt>
                <c:pt idx="2854">
                  <c:v>45224</c:v>
                </c:pt>
                <c:pt idx="2855">
                  <c:v>45225</c:v>
                </c:pt>
                <c:pt idx="2856">
                  <c:v>45226</c:v>
                </c:pt>
                <c:pt idx="2857">
                  <c:v>45227</c:v>
                </c:pt>
                <c:pt idx="2858">
                  <c:v>45228</c:v>
                </c:pt>
                <c:pt idx="2859">
                  <c:v>45229</c:v>
                </c:pt>
                <c:pt idx="2860">
                  <c:v>45230</c:v>
                </c:pt>
                <c:pt idx="2861">
                  <c:v>45231</c:v>
                </c:pt>
                <c:pt idx="2862">
                  <c:v>45232</c:v>
                </c:pt>
                <c:pt idx="2863">
                  <c:v>45233</c:v>
                </c:pt>
                <c:pt idx="2864">
                  <c:v>45234</c:v>
                </c:pt>
                <c:pt idx="2865">
                  <c:v>45235</c:v>
                </c:pt>
                <c:pt idx="2866">
                  <c:v>45236</c:v>
                </c:pt>
                <c:pt idx="2867">
                  <c:v>45237</c:v>
                </c:pt>
                <c:pt idx="2868">
                  <c:v>45238</c:v>
                </c:pt>
                <c:pt idx="2869">
                  <c:v>45239</c:v>
                </c:pt>
                <c:pt idx="2870">
                  <c:v>45240</c:v>
                </c:pt>
                <c:pt idx="2871">
                  <c:v>45241</c:v>
                </c:pt>
                <c:pt idx="2872">
                  <c:v>45242</c:v>
                </c:pt>
                <c:pt idx="2873">
                  <c:v>45243</c:v>
                </c:pt>
                <c:pt idx="2874">
                  <c:v>45244</c:v>
                </c:pt>
                <c:pt idx="2875">
                  <c:v>45245</c:v>
                </c:pt>
                <c:pt idx="2876">
                  <c:v>45246</c:v>
                </c:pt>
                <c:pt idx="2877">
                  <c:v>45247</c:v>
                </c:pt>
                <c:pt idx="2878">
                  <c:v>45248</c:v>
                </c:pt>
                <c:pt idx="2879">
                  <c:v>45249</c:v>
                </c:pt>
                <c:pt idx="2880">
                  <c:v>45250</c:v>
                </c:pt>
                <c:pt idx="2881">
                  <c:v>45251</c:v>
                </c:pt>
                <c:pt idx="2882">
                  <c:v>45252</c:v>
                </c:pt>
                <c:pt idx="2883">
                  <c:v>45253</c:v>
                </c:pt>
                <c:pt idx="2884">
                  <c:v>45254</c:v>
                </c:pt>
                <c:pt idx="2885">
                  <c:v>45255</c:v>
                </c:pt>
                <c:pt idx="2886">
                  <c:v>45256</c:v>
                </c:pt>
                <c:pt idx="2887">
                  <c:v>45257</c:v>
                </c:pt>
                <c:pt idx="2888">
                  <c:v>45258</c:v>
                </c:pt>
                <c:pt idx="2889">
                  <c:v>45259</c:v>
                </c:pt>
                <c:pt idx="2890">
                  <c:v>45260</c:v>
                </c:pt>
                <c:pt idx="2891">
                  <c:v>45261</c:v>
                </c:pt>
                <c:pt idx="2892">
                  <c:v>45262</c:v>
                </c:pt>
                <c:pt idx="2893">
                  <c:v>45263</c:v>
                </c:pt>
                <c:pt idx="2894">
                  <c:v>45264</c:v>
                </c:pt>
                <c:pt idx="2895">
                  <c:v>45265</c:v>
                </c:pt>
                <c:pt idx="2896">
                  <c:v>45266</c:v>
                </c:pt>
                <c:pt idx="2897">
                  <c:v>45267</c:v>
                </c:pt>
                <c:pt idx="2898">
                  <c:v>45268</c:v>
                </c:pt>
                <c:pt idx="2899">
                  <c:v>45269</c:v>
                </c:pt>
                <c:pt idx="2900">
                  <c:v>45270</c:v>
                </c:pt>
                <c:pt idx="2901">
                  <c:v>45271</c:v>
                </c:pt>
                <c:pt idx="2902">
                  <c:v>45272</c:v>
                </c:pt>
                <c:pt idx="2903">
                  <c:v>45273</c:v>
                </c:pt>
                <c:pt idx="2904">
                  <c:v>45274</c:v>
                </c:pt>
                <c:pt idx="2905">
                  <c:v>45275</c:v>
                </c:pt>
                <c:pt idx="2906">
                  <c:v>45276</c:v>
                </c:pt>
                <c:pt idx="2907">
                  <c:v>45277</c:v>
                </c:pt>
                <c:pt idx="2908">
                  <c:v>45278</c:v>
                </c:pt>
                <c:pt idx="2909">
                  <c:v>45279</c:v>
                </c:pt>
                <c:pt idx="2910">
                  <c:v>45280</c:v>
                </c:pt>
                <c:pt idx="2911">
                  <c:v>45281</c:v>
                </c:pt>
                <c:pt idx="2912">
                  <c:v>45282</c:v>
                </c:pt>
                <c:pt idx="2913">
                  <c:v>45283</c:v>
                </c:pt>
                <c:pt idx="2914">
                  <c:v>45284</c:v>
                </c:pt>
                <c:pt idx="2915">
                  <c:v>45285</c:v>
                </c:pt>
                <c:pt idx="2916">
                  <c:v>45286</c:v>
                </c:pt>
                <c:pt idx="2917">
                  <c:v>45287</c:v>
                </c:pt>
                <c:pt idx="2918">
                  <c:v>45288</c:v>
                </c:pt>
                <c:pt idx="2919">
                  <c:v>45289</c:v>
                </c:pt>
                <c:pt idx="2920">
                  <c:v>45290</c:v>
                </c:pt>
                <c:pt idx="2921">
                  <c:v>45291</c:v>
                </c:pt>
                <c:pt idx="2922">
                  <c:v>45292</c:v>
                </c:pt>
                <c:pt idx="2923">
                  <c:v>45293</c:v>
                </c:pt>
                <c:pt idx="2924">
                  <c:v>45294</c:v>
                </c:pt>
                <c:pt idx="2925">
                  <c:v>45295</c:v>
                </c:pt>
                <c:pt idx="2926">
                  <c:v>45296</c:v>
                </c:pt>
                <c:pt idx="2927">
                  <c:v>45297</c:v>
                </c:pt>
                <c:pt idx="2928">
                  <c:v>45298</c:v>
                </c:pt>
                <c:pt idx="2929">
                  <c:v>45299</c:v>
                </c:pt>
                <c:pt idx="2930">
                  <c:v>45300</c:v>
                </c:pt>
                <c:pt idx="2931">
                  <c:v>45301</c:v>
                </c:pt>
                <c:pt idx="2932">
                  <c:v>45302</c:v>
                </c:pt>
                <c:pt idx="2933">
                  <c:v>45303</c:v>
                </c:pt>
                <c:pt idx="2934">
                  <c:v>45304</c:v>
                </c:pt>
                <c:pt idx="2935">
                  <c:v>45305</c:v>
                </c:pt>
                <c:pt idx="2936">
                  <c:v>45306</c:v>
                </c:pt>
                <c:pt idx="2937">
                  <c:v>45307</c:v>
                </c:pt>
                <c:pt idx="2938">
                  <c:v>45308</c:v>
                </c:pt>
                <c:pt idx="2939">
                  <c:v>45309</c:v>
                </c:pt>
                <c:pt idx="2940">
                  <c:v>45310</c:v>
                </c:pt>
                <c:pt idx="2941">
                  <c:v>45311</c:v>
                </c:pt>
                <c:pt idx="2942">
                  <c:v>45312</c:v>
                </c:pt>
                <c:pt idx="2943">
                  <c:v>45313</c:v>
                </c:pt>
                <c:pt idx="2944">
                  <c:v>45314</c:v>
                </c:pt>
                <c:pt idx="2945">
                  <c:v>45315</c:v>
                </c:pt>
                <c:pt idx="2946">
                  <c:v>45316</c:v>
                </c:pt>
                <c:pt idx="2947">
                  <c:v>45317</c:v>
                </c:pt>
                <c:pt idx="2948">
                  <c:v>45318</c:v>
                </c:pt>
                <c:pt idx="2949">
                  <c:v>45319</c:v>
                </c:pt>
                <c:pt idx="2950">
                  <c:v>45320</c:v>
                </c:pt>
                <c:pt idx="2951">
                  <c:v>45321</c:v>
                </c:pt>
                <c:pt idx="2952">
                  <c:v>45322</c:v>
                </c:pt>
                <c:pt idx="2953">
                  <c:v>45323</c:v>
                </c:pt>
                <c:pt idx="2954">
                  <c:v>45324</c:v>
                </c:pt>
                <c:pt idx="2955">
                  <c:v>45325</c:v>
                </c:pt>
                <c:pt idx="2956">
                  <c:v>45326</c:v>
                </c:pt>
                <c:pt idx="2957">
                  <c:v>45327</c:v>
                </c:pt>
                <c:pt idx="2958">
                  <c:v>45328</c:v>
                </c:pt>
                <c:pt idx="2959">
                  <c:v>45329</c:v>
                </c:pt>
                <c:pt idx="2960">
                  <c:v>45330</c:v>
                </c:pt>
                <c:pt idx="2961">
                  <c:v>45331</c:v>
                </c:pt>
                <c:pt idx="2962">
                  <c:v>45332</c:v>
                </c:pt>
                <c:pt idx="2963">
                  <c:v>45333</c:v>
                </c:pt>
                <c:pt idx="2964">
                  <c:v>45334</c:v>
                </c:pt>
                <c:pt idx="2965">
                  <c:v>45335</c:v>
                </c:pt>
                <c:pt idx="2966">
                  <c:v>45336</c:v>
                </c:pt>
                <c:pt idx="2967">
                  <c:v>45337</c:v>
                </c:pt>
                <c:pt idx="2968">
                  <c:v>45338</c:v>
                </c:pt>
                <c:pt idx="2969">
                  <c:v>45339</c:v>
                </c:pt>
                <c:pt idx="2970">
                  <c:v>45340</c:v>
                </c:pt>
                <c:pt idx="2971">
                  <c:v>45341</c:v>
                </c:pt>
                <c:pt idx="2972">
                  <c:v>45342</c:v>
                </c:pt>
                <c:pt idx="2973">
                  <c:v>45343</c:v>
                </c:pt>
                <c:pt idx="2974">
                  <c:v>45344</c:v>
                </c:pt>
                <c:pt idx="2975">
                  <c:v>45345</c:v>
                </c:pt>
                <c:pt idx="2976">
                  <c:v>45346</c:v>
                </c:pt>
                <c:pt idx="2977">
                  <c:v>45347</c:v>
                </c:pt>
                <c:pt idx="2978">
                  <c:v>45348</c:v>
                </c:pt>
                <c:pt idx="2979">
                  <c:v>45349</c:v>
                </c:pt>
                <c:pt idx="2980">
                  <c:v>45350</c:v>
                </c:pt>
                <c:pt idx="2981">
                  <c:v>45351</c:v>
                </c:pt>
                <c:pt idx="2982">
                  <c:v>45352</c:v>
                </c:pt>
                <c:pt idx="2983">
                  <c:v>45353</c:v>
                </c:pt>
                <c:pt idx="2984">
                  <c:v>45354</c:v>
                </c:pt>
                <c:pt idx="2985">
                  <c:v>45355</c:v>
                </c:pt>
                <c:pt idx="2986">
                  <c:v>45356</c:v>
                </c:pt>
                <c:pt idx="2987">
                  <c:v>45357</c:v>
                </c:pt>
                <c:pt idx="2988">
                  <c:v>45358</c:v>
                </c:pt>
                <c:pt idx="2989">
                  <c:v>45359</c:v>
                </c:pt>
                <c:pt idx="2990">
                  <c:v>45360</c:v>
                </c:pt>
                <c:pt idx="2991">
                  <c:v>45361</c:v>
                </c:pt>
                <c:pt idx="2992">
                  <c:v>45362</c:v>
                </c:pt>
                <c:pt idx="2993">
                  <c:v>45363</c:v>
                </c:pt>
                <c:pt idx="2994">
                  <c:v>45364</c:v>
                </c:pt>
                <c:pt idx="2995">
                  <c:v>45365</c:v>
                </c:pt>
                <c:pt idx="2996">
                  <c:v>45366</c:v>
                </c:pt>
                <c:pt idx="2997">
                  <c:v>45367</c:v>
                </c:pt>
                <c:pt idx="2998">
                  <c:v>45368</c:v>
                </c:pt>
                <c:pt idx="2999">
                  <c:v>45369</c:v>
                </c:pt>
                <c:pt idx="3000">
                  <c:v>45370</c:v>
                </c:pt>
                <c:pt idx="3001">
                  <c:v>45371</c:v>
                </c:pt>
                <c:pt idx="3002">
                  <c:v>45372</c:v>
                </c:pt>
                <c:pt idx="3003">
                  <c:v>45373</c:v>
                </c:pt>
                <c:pt idx="3004">
                  <c:v>45374</c:v>
                </c:pt>
                <c:pt idx="3005">
                  <c:v>45375</c:v>
                </c:pt>
                <c:pt idx="3006">
                  <c:v>45376</c:v>
                </c:pt>
                <c:pt idx="3007">
                  <c:v>45377</c:v>
                </c:pt>
                <c:pt idx="3008">
                  <c:v>45378</c:v>
                </c:pt>
                <c:pt idx="3009">
                  <c:v>45379</c:v>
                </c:pt>
                <c:pt idx="3010">
                  <c:v>45380</c:v>
                </c:pt>
                <c:pt idx="3011">
                  <c:v>45381</c:v>
                </c:pt>
                <c:pt idx="3012">
                  <c:v>45382</c:v>
                </c:pt>
                <c:pt idx="3013">
                  <c:v>45383</c:v>
                </c:pt>
                <c:pt idx="3014">
                  <c:v>45384</c:v>
                </c:pt>
                <c:pt idx="3015">
                  <c:v>45385</c:v>
                </c:pt>
                <c:pt idx="3016">
                  <c:v>45386</c:v>
                </c:pt>
                <c:pt idx="3017">
                  <c:v>45387</c:v>
                </c:pt>
                <c:pt idx="3018">
                  <c:v>45388</c:v>
                </c:pt>
                <c:pt idx="3019">
                  <c:v>45389</c:v>
                </c:pt>
                <c:pt idx="3020">
                  <c:v>45390</c:v>
                </c:pt>
                <c:pt idx="3021">
                  <c:v>45391</c:v>
                </c:pt>
                <c:pt idx="3022">
                  <c:v>45392</c:v>
                </c:pt>
                <c:pt idx="3023">
                  <c:v>45393</c:v>
                </c:pt>
                <c:pt idx="3024">
                  <c:v>45394</c:v>
                </c:pt>
                <c:pt idx="3025">
                  <c:v>45395</c:v>
                </c:pt>
                <c:pt idx="3026">
                  <c:v>45396</c:v>
                </c:pt>
                <c:pt idx="3027">
                  <c:v>45397</c:v>
                </c:pt>
                <c:pt idx="3028">
                  <c:v>45398</c:v>
                </c:pt>
                <c:pt idx="3029">
                  <c:v>45399</c:v>
                </c:pt>
                <c:pt idx="3030">
                  <c:v>45400</c:v>
                </c:pt>
                <c:pt idx="3031">
                  <c:v>45401</c:v>
                </c:pt>
                <c:pt idx="3032">
                  <c:v>45402</c:v>
                </c:pt>
                <c:pt idx="3033">
                  <c:v>45403</c:v>
                </c:pt>
                <c:pt idx="3034">
                  <c:v>45404</c:v>
                </c:pt>
                <c:pt idx="3035">
                  <c:v>45405</c:v>
                </c:pt>
                <c:pt idx="3036">
                  <c:v>45406</c:v>
                </c:pt>
                <c:pt idx="3037">
                  <c:v>45407</c:v>
                </c:pt>
                <c:pt idx="3038">
                  <c:v>45408</c:v>
                </c:pt>
                <c:pt idx="3039">
                  <c:v>45409</c:v>
                </c:pt>
                <c:pt idx="3040">
                  <c:v>45410</c:v>
                </c:pt>
                <c:pt idx="3041">
                  <c:v>45411</c:v>
                </c:pt>
                <c:pt idx="3042">
                  <c:v>45412</c:v>
                </c:pt>
                <c:pt idx="3043">
                  <c:v>45413</c:v>
                </c:pt>
                <c:pt idx="3044">
                  <c:v>45414</c:v>
                </c:pt>
                <c:pt idx="3045">
                  <c:v>45415</c:v>
                </c:pt>
                <c:pt idx="3046">
                  <c:v>45416</c:v>
                </c:pt>
                <c:pt idx="3047">
                  <c:v>45417</c:v>
                </c:pt>
                <c:pt idx="3048">
                  <c:v>45418</c:v>
                </c:pt>
                <c:pt idx="3049">
                  <c:v>45419</c:v>
                </c:pt>
                <c:pt idx="3050">
                  <c:v>45420</c:v>
                </c:pt>
                <c:pt idx="3051">
                  <c:v>45421</c:v>
                </c:pt>
                <c:pt idx="3052">
                  <c:v>45422</c:v>
                </c:pt>
                <c:pt idx="3053">
                  <c:v>45423</c:v>
                </c:pt>
                <c:pt idx="3054">
                  <c:v>45424</c:v>
                </c:pt>
                <c:pt idx="3055">
                  <c:v>45425</c:v>
                </c:pt>
                <c:pt idx="3056">
                  <c:v>45426</c:v>
                </c:pt>
                <c:pt idx="3057">
                  <c:v>45427</c:v>
                </c:pt>
                <c:pt idx="3058">
                  <c:v>45428</c:v>
                </c:pt>
                <c:pt idx="3059">
                  <c:v>45429</c:v>
                </c:pt>
                <c:pt idx="3060">
                  <c:v>45430</c:v>
                </c:pt>
                <c:pt idx="3061">
                  <c:v>45431</c:v>
                </c:pt>
                <c:pt idx="3062">
                  <c:v>45432</c:v>
                </c:pt>
                <c:pt idx="3063">
                  <c:v>45433</c:v>
                </c:pt>
                <c:pt idx="3064">
                  <c:v>45434</c:v>
                </c:pt>
                <c:pt idx="3065">
                  <c:v>45435</c:v>
                </c:pt>
                <c:pt idx="3066">
                  <c:v>45436</c:v>
                </c:pt>
                <c:pt idx="3067">
                  <c:v>45437</c:v>
                </c:pt>
                <c:pt idx="3068">
                  <c:v>45438</c:v>
                </c:pt>
                <c:pt idx="3069">
                  <c:v>45439</c:v>
                </c:pt>
                <c:pt idx="3070">
                  <c:v>45440</c:v>
                </c:pt>
                <c:pt idx="3071">
                  <c:v>45441</c:v>
                </c:pt>
                <c:pt idx="3072">
                  <c:v>45442</c:v>
                </c:pt>
                <c:pt idx="3073">
                  <c:v>45443</c:v>
                </c:pt>
                <c:pt idx="3074">
                  <c:v>45444</c:v>
                </c:pt>
                <c:pt idx="3075">
                  <c:v>45445</c:v>
                </c:pt>
                <c:pt idx="3076">
                  <c:v>45446</c:v>
                </c:pt>
                <c:pt idx="3077">
                  <c:v>45447</c:v>
                </c:pt>
                <c:pt idx="3078">
                  <c:v>45448</c:v>
                </c:pt>
                <c:pt idx="3079">
                  <c:v>45449</c:v>
                </c:pt>
                <c:pt idx="3080">
                  <c:v>45450</c:v>
                </c:pt>
                <c:pt idx="3081">
                  <c:v>45451</c:v>
                </c:pt>
                <c:pt idx="3082">
                  <c:v>45452</c:v>
                </c:pt>
                <c:pt idx="3083">
                  <c:v>45453</c:v>
                </c:pt>
                <c:pt idx="3084">
                  <c:v>45454</c:v>
                </c:pt>
                <c:pt idx="3085">
                  <c:v>45455</c:v>
                </c:pt>
                <c:pt idx="3086">
                  <c:v>45456</c:v>
                </c:pt>
                <c:pt idx="3087">
                  <c:v>45457</c:v>
                </c:pt>
                <c:pt idx="3088">
                  <c:v>45458</c:v>
                </c:pt>
                <c:pt idx="3089">
                  <c:v>45459</c:v>
                </c:pt>
                <c:pt idx="3090">
                  <c:v>45460</c:v>
                </c:pt>
                <c:pt idx="3091">
                  <c:v>45461</c:v>
                </c:pt>
                <c:pt idx="3092">
                  <c:v>45462</c:v>
                </c:pt>
                <c:pt idx="3093">
                  <c:v>45463</c:v>
                </c:pt>
                <c:pt idx="3094">
                  <c:v>45464</c:v>
                </c:pt>
                <c:pt idx="3095">
                  <c:v>45465</c:v>
                </c:pt>
                <c:pt idx="3096">
                  <c:v>45466</c:v>
                </c:pt>
                <c:pt idx="3097">
                  <c:v>45467</c:v>
                </c:pt>
                <c:pt idx="3098">
                  <c:v>45468</c:v>
                </c:pt>
                <c:pt idx="3099">
                  <c:v>45469</c:v>
                </c:pt>
                <c:pt idx="3100">
                  <c:v>45470</c:v>
                </c:pt>
                <c:pt idx="3101">
                  <c:v>45471</c:v>
                </c:pt>
                <c:pt idx="3102">
                  <c:v>45472</c:v>
                </c:pt>
                <c:pt idx="3103">
                  <c:v>45473</c:v>
                </c:pt>
                <c:pt idx="3104">
                  <c:v>45474</c:v>
                </c:pt>
                <c:pt idx="3105">
                  <c:v>45475</c:v>
                </c:pt>
                <c:pt idx="3106">
                  <c:v>45476</c:v>
                </c:pt>
                <c:pt idx="3107">
                  <c:v>45477</c:v>
                </c:pt>
                <c:pt idx="3108">
                  <c:v>45478</c:v>
                </c:pt>
                <c:pt idx="3109">
                  <c:v>45479</c:v>
                </c:pt>
                <c:pt idx="3110">
                  <c:v>45480</c:v>
                </c:pt>
                <c:pt idx="3111">
                  <c:v>45481</c:v>
                </c:pt>
                <c:pt idx="3112">
                  <c:v>45482</c:v>
                </c:pt>
                <c:pt idx="3113">
                  <c:v>45483</c:v>
                </c:pt>
                <c:pt idx="3114">
                  <c:v>45484</c:v>
                </c:pt>
                <c:pt idx="3115">
                  <c:v>45485</c:v>
                </c:pt>
                <c:pt idx="3116">
                  <c:v>45486</c:v>
                </c:pt>
                <c:pt idx="3117">
                  <c:v>45487</c:v>
                </c:pt>
                <c:pt idx="3118">
                  <c:v>45488</c:v>
                </c:pt>
                <c:pt idx="3119">
                  <c:v>45489</c:v>
                </c:pt>
                <c:pt idx="3120">
                  <c:v>45490</c:v>
                </c:pt>
                <c:pt idx="3121">
                  <c:v>45491</c:v>
                </c:pt>
                <c:pt idx="3122">
                  <c:v>45492</c:v>
                </c:pt>
                <c:pt idx="3123">
                  <c:v>45493</c:v>
                </c:pt>
                <c:pt idx="3124">
                  <c:v>45494</c:v>
                </c:pt>
                <c:pt idx="3125">
                  <c:v>45495</c:v>
                </c:pt>
                <c:pt idx="3126">
                  <c:v>45496</c:v>
                </c:pt>
                <c:pt idx="3127">
                  <c:v>45497</c:v>
                </c:pt>
                <c:pt idx="3128">
                  <c:v>45498</c:v>
                </c:pt>
                <c:pt idx="3129">
                  <c:v>45499</c:v>
                </c:pt>
                <c:pt idx="3130">
                  <c:v>45500</c:v>
                </c:pt>
                <c:pt idx="3131">
                  <c:v>45501</c:v>
                </c:pt>
                <c:pt idx="3132">
                  <c:v>45502</c:v>
                </c:pt>
                <c:pt idx="3133">
                  <c:v>45503</c:v>
                </c:pt>
                <c:pt idx="3134">
                  <c:v>45504</c:v>
                </c:pt>
                <c:pt idx="3135">
                  <c:v>45505</c:v>
                </c:pt>
                <c:pt idx="3136">
                  <c:v>45506</c:v>
                </c:pt>
                <c:pt idx="3137">
                  <c:v>45507</c:v>
                </c:pt>
                <c:pt idx="3138">
                  <c:v>45508</c:v>
                </c:pt>
                <c:pt idx="3139">
                  <c:v>45509</c:v>
                </c:pt>
                <c:pt idx="3140">
                  <c:v>45510</c:v>
                </c:pt>
                <c:pt idx="3141">
                  <c:v>45511</c:v>
                </c:pt>
                <c:pt idx="3142">
                  <c:v>45512</c:v>
                </c:pt>
                <c:pt idx="3143">
                  <c:v>45513</c:v>
                </c:pt>
                <c:pt idx="3144">
                  <c:v>45514</c:v>
                </c:pt>
                <c:pt idx="3145">
                  <c:v>45515</c:v>
                </c:pt>
                <c:pt idx="3146">
                  <c:v>45516</c:v>
                </c:pt>
                <c:pt idx="3147">
                  <c:v>45517</c:v>
                </c:pt>
                <c:pt idx="3148">
                  <c:v>45518</c:v>
                </c:pt>
                <c:pt idx="3149">
                  <c:v>45519</c:v>
                </c:pt>
                <c:pt idx="3150">
                  <c:v>45520</c:v>
                </c:pt>
                <c:pt idx="3151">
                  <c:v>45521</c:v>
                </c:pt>
                <c:pt idx="3152">
                  <c:v>45522</c:v>
                </c:pt>
                <c:pt idx="3153">
                  <c:v>45523</c:v>
                </c:pt>
                <c:pt idx="3154">
                  <c:v>45524</c:v>
                </c:pt>
                <c:pt idx="3155">
                  <c:v>45525</c:v>
                </c:pt>
                <c:pt idx="3156">
                  <c:v>45526</c:v>
                </c:pt>
                <c:pt idx="3157">
                  <c:v>45527</c:v>
                </c:pt>
                <c:pt idx="3158">
                  <c:v>45528</c:v>
                </c:pt>
                <c:pt idx="3159">
                  <c:v>45529</c:v>
                </c:pt>
                <c:pt idx="3160">
                  <c:v>45530</c:v>
                </c:pt>
                <c:pt idx="3161">
                  <c:v>45531</c:v>
                </c:pt>
                <c:pt idx="3162">
                  <c:v>45532</c:v>
                </c:pt>
                <c:pt idx="3163">
                  <c:v>45533</c:v>
                </c:pt>
                <c:pt idx="3164">
                  <c:v>45534</c:v>
                </c:pt>
                <c:pt idx="3165">
                  <c:v>45535</c:v>
                </c:pt>
                <c:pt idx="3166">
                  <c:v>45536</c:v>
                </c:pt>
                <c:pt idx="3167">
                  <c:v>45537</c:v>
                </c:pt>
                <c:pt idx="3168">
                  <c:v>45538</c:v>
                </c:pt>
                <c:pt idx="3169">
                  <c:v>45539</c:v>
                </c:pt>
                <c:pt idx="3170">
                  <c:v>45540</c:v>
                </c:pt>
                <c:pt idx="3171">
                  <c:v>45541</c:v>
                </c:pt>
                <c:pt idx="3172">
                  <c:v>45542</c:v>
                </c:pt>
                <c:pt idx="3173">
                  <c:v>45543</c:v>
                </c:pt>
                <c:pt idx="3174">
                  <c:v>45544</c:v>
                </c:pt>
                <c:pt idx="3175">
                  <c:v>45545</c:v>
                </c:pt>
                <c:pt idx="3176">
                  <c:v>45546</c:v>
                </c:pt>
                <c:pt idx="3177">
                  <c:v>45547</c:v>
                </c:pt>
                <c:pt idx="3178">
                  <c:v>45548</c:v>
                </c:pt>
                <c:pt idx="3179">
                  <c:v>45549</c:v>
                </c:pt>
                <c:pt idx="3180">
                  <c:v>45550</c:v>
                </c:pt>
                <c:pt idx="3181">
                  <c:v>45551</c:v>
                </c:pt>
                <c:pt idx="3182">
                  <c:v>45552</c:v>
                </c:pt>
                <c:pt idx="3183">
                  <c:v>45553</c:v>
                </c:pt>
                <c:pt idx="3184">
                  <c:v>45554</c:v>
                </c:pt>
                <c:pt idx="3185">
                  <c:v>45555</c:v>
                </c:pt>
                <c:pt idx="3186">
                  <c:v>45556</c:v>
                </c:pt>
                <c:pt idx="3187">
                  <c:v>45557</c:v>
                </c:pt>
                <c:pt idx="3188">
                  <c:v>45558</c:v>
                </c:pt>
                <c:pt idx="3189">
                  <c:v>45559</c:v>
                </c:pt>
                <c:pt idx="3190">
                  <c:v>45560</c:v>
                </c:pt>
                <c:pt idx="3191">
                  <c:v>45561</c:v>
                </c:pt>
                <c:pt idx="3192">
                  <c:v>45562</c:v>
                </c:pt>
                <c:pt idx="3193">
                  <c:v>45563</c:v>
                </c:pt>
                <c:pt idx="3194">
                  <c:v>45564</c:v>
                </c:pt>
                <c:pt idx="3195">
                  <c:v>45565</c:v>
                </c:pt>
                <c:pt idx="3196">
                  <c:v>45566</c:v>
                </c:pt>
                <c:pt idx="3197">
                  <c:v>45567</c:v>
                </c:pt>
                <c:pt idx="3198">
                  <c:v>45568</c:v>
                </c:pt>
                <c:pt idx="3199">
                  <c:v>45569</c:v>
                </c:pt>
                <c:pt idx="3200">
                  <c:v>45570</c:v>
                </c:pt>
                <c:pt idx="3201">
                  <c:v>45571</c:v>
                </c:pt>
                <c:pt idx="3202">
                  <c:v>45572</c:v>
                </c:pt>
                <c:pt idx="3203">
                  <c:v>45573</c:v>
                </c:pt>
                <c:pt idx="3204">
                  <c:v>45574</c:v>
                </c:pt>
                <c:pt idx="3205">
                  <c:v>45575</c:v>
                </c:pt>
                <c:pt idx="3206">
                  <c:v>45576</c:v>
                </c:pt>
                <c:pt idx="3207">
                  <c:v>45577</c:v>
                </c:pt>
                <c:pt idx="3208">
                  <c:v>45578</c:v>
                </c:pt>
                <c:pt idx="3209">
                  <c:v>45579</c:v>
                </c:pt>
                <c:pt idx="3210">
                  <c:v>45580</c:v>
                </c:pt>
                <c:pt idx="3211">
                  <c:v>45581</c:v>
                </c:pt>
                <c:pt idx="3212">
                  <c:v>45582</c:v>
                </c:pt>
                <c:pt idx="3213">
                  <c:v>45583</c:v>
                </c:pt>
                <c:pt idx="3214">
                  <c:v>45584</c:v>
                </c:pt>
                <c:pt idx="3215">
                  <c:v>45585</c:v>
                </c:pt>
                <c:pt idx="3216">
                  <c:v>45586</c:v>
                </c:pt>
                <c:pt idx="3217">
                  <c:v>45587</c:v>
                </c:pt>
                <c:pt idx="3218">
                  <c:v>45588</c:v>
                </c:pt>
                <c:pt idx="3219">
                  <c:v>45589</c:v>
                </c:pt>
                <c:pt idx="3220">
                  <c:v>45590</c:v>
                </c:pt>
                <c:pt idx="3221">
                  <c:v>45591</c:v>
                </c:pt>
                <c:pt idx="3222">
                  <c:v>45592</c:v>
                </c:pt>
                <c:pt idx="3223">
                  <c:v>45593</c:v>
                </c:pt>
                <c:pt idx="3224">
                  <c:v>45594</c:v>
                </c:pt>
                <c:pt idx="3225">
                  <c:v>45595</c:v>
                </c:pt>
                <c:pt idx="3226">
                  <c:v>45596</c:v>
                </c:pt>
                <c:pt idx="3227">
                  <c:v>45597</c:v>
                </c:pt>
                <c:pt idx="3228">
                  <c:v>45598</c:v>
                </c:pt>
                <c:pt idx="3229">
                  <c:v>45599</c:v>
                </c:pt>
                <c:pt idx="3230">
                  <c:v>45600</c:v>
                </c:pt>
                <c:pt idx="3231">
                  <c:v>45601</c:v>
                </c:pt>
                <c:pt idx="3232">
                  <c:v>45602</c:v>
                </c:pt>
                <c:pt idx="3233">
                  <c:v>45603</c:v>
                </c:pt>
                <c:pt idx="3234">
                  <c:v>45604</c:v>
                </c:pt>
                <c:pt idx="3235">
                  <c:v>45605</c:v>
                </c:pt>
                <c:pt idx="3236">
                  <c:v>45606</c:v>
                </c:pt>
                <c:pt idx="3237">
                  <c:v>45607</c:v>
                </c:pt>
                <c:pt idx="3238">
                  <c:v>45608</c:v>
                </c:pt>
                <c:pt idx="3239">
                  <c:v>45609</c:v>
                </c:pt>
                <c:pt idx="3240">
                  <c:v>45610</c:v>
                </c:pt>
                <c:pt idx="3241">
                  <c:v>45611</c:v>
                </c:pt>
                <c:pt idx="3242">
                  <c:v>45612</c:v>
                </c:pt>
                <c:pt idx="3243">
                  <c:v>45613</c:v>
                </c:pt>
                <c:pt idx="3244">
                  <c:v>45614</c:v>
                </c:pt>
                <c:pt idx="3245">
                  <c:v>45615</c:v>
                </c:pt>
                <c:pt idx="3246">
                  <c:v>45616</c:v>
                </c:pt>
                <c:pt idx="3247">
                  <c:v>45617</c:v>
                </c:pt>
                <c:pt idx="3248">
                  <c:v>45618</c:v>
                </c:pt>
                <c:pt idx="3249">
                  <c:v>45619</c:v>
                </c:pt>
                <c:pt idx="3250">
                  <c:v>45620</c:v>
                </c:pt>
                <c:pt idx="3251">
                  <c:v>45621</c:v>
                </c:pt>
                <c:pt idx="3252">
                  <c:v>45622</c:v>
                </c:pt>
                <c:pt idx="3253">
                  <c:v>45623</c:v>
                </c:pt>
                <c:pt idx="3254">
                  <c:v>45624</c:v>
                </c:pt>
                <c:pt idx="3255">
                  <c:v>45625</c:v>
                </c:pt>
                <c:pt idx="3256">
                  <c:v>45626</c:v>
                </c:pt>
                <c:pt idx="3257">
                  <c:v>45627</c:v>
                </c:pt>
                <c:pt idx="3258">
                  <c:v>45628</c:v>
                </c:pt>
                <c:pt idx="3259">
                  <c:v>45629</c:v>
                </c:pt>
                <c:pt idx="3260">
                  <c:v>45630</c:v>
                </c:pt>
                <c:pt idx="3261">
                  <c:v>45631</c:v>
                </c:pt>
                <c:pt idx="3262">
                  <c:v>45632</c:v>
                </c:pt>
                <c:pt idx="3263">
                  <c:v>45633</c:v>
                </c:pt>
                <c:pt idx="3264">
                  <c:v>45634</c:v>
                </c:pt>
                <c:pt idx="3265">
                  <c:v>45635</c:v>
                </c:pt>
                <c:pt idx="3266">
                  <c:v>45636</c:v>
                </c:pt>
                <c:pt idx="3267">
                  <c:v>45637</c:v>
                </c:pt>
                <c:pt idx="3268">
                  <c:v>45638</c:v>
                </c:pt>
                <c:pt idx="3269">
                  <c:v>45639</c:v>
                </c:pt>
                <c:pt idx="3270">
                  <c:v>45640</c:v>
                </c:pt>
                <c:pt idx="3271">
                  <c:v>45641</c:v>
                </c:pt>
                <c:pt idx="3272">
                  <c:v>45642</c:v>
                </c:pt>
                <c:pt idx="3273">
                  <c:v>45643</c:v>
                </c:pt>
                <c:pt idx="3274">
                  <c:v>45644</c:v>
                </c:pt>
                <c:pt idx="3275">
                  <c:v>45645</c:v>
                </c:pt>
                <c:pt idx="3276">
                  <c:v>45646</c:v>
                </c:pt>
                <c:pt idx="3277">
                  <c:v>45647</c:v>
                </c:pt>
                <c:pt idx="3278">
                  <c:v>45648</c:v>
                </c:pt>
                <c:pt idx="3279">
                  <c:v>45649</c:v>
                </c:pt>
                <c:pt idx="3280">
                  <c:v>45650</c:v>
                </c:pt>
                <c:pt idx="3281">
                  <c:v>45651</c:v>
                </c:pt>
                <c:pt idx="3282">
                  <c:v>45652</c:v>
                </c:pt>
                <c:pt idx="3283">
                  <c:v>45653</c:v>
                </c:pt>
                <c:pt idx="3284">
                  <c:v>45654</c:v>
                </c:pt>
                <c:pt idx="3285">
                  <c:v>45655</c:v>
                </c:pt>
                <c:pt idx="3286">
                  <c:v>45656</c:v>
                </c:pt>
                <c:pt idx="3287">
                  <c:v>45657</c:v>
                </c:pt>
                <c:pt idx="3288">
                  <c:v>45658</c:v>
                </c:pt>
                <c:pt idx="3289">
                  <c:v>45659</c:v>
                </c:pt>
                <c:pt idx="3290">
                  <c:v>45660</c:v>
                </c:pt>
                <c:pt idx="3291">
                  <c:v>45661</c:v>
                </c:pt>
                <c:pt idx="3292">
                  <c:v>45662</c:v>
                </c:pt>
                <c:pt idx="3293">
                  <c:v>45663</c:v>
                </c:pt>
                <c:pt idx="3294">
                  <c:v>45664</c:v>
                </c:pt>
                <c:pt idx="3295">
                  <c:v>45665</c:v>
                </c:pt>
                <c:pt idx="3296">
                  <c:v>45666</c:v>
                </c:pt>
                <c:pt idx="3297">
                  <c:v>45667</c:v>
                </c:pt>
                <c:pt idx="3298">
                  <c:v>45668</c:v>
                </c:pt>
                <c:pt idx="3299">
                  <c:v>45669</c:v>
                </c:pt>
                <c:pt idx="3300">
                  <c:v>45670</c:v>
                </c:pt>
                <c:pt idx="3301">
                  <c:v>45671</c:v>
                </c:pt>
                <c:pt idx="3302">
                  <c:v>45672</c:v>
                </c:pt>
                <c:pt idx="3303">
                  <c:v>45673</c:v>
                </c:pt>
                <c:pt idx="3304">
                  <c:v>45674</c:v>
                </c:pt>
                <c:pt idx="3305">
                  <c:v>45675</c:v>
                </c:pt>
                <c:pt idx="3306">
                  <c:v>45676</c:v>
                </c:pt>
                <c:pt idx="3307">
                  <c:v>45677</c:v>
                </c:pt>
                <c:pt idx="3308">
                  <c:v>45678</c:v>
                </c:pt>
                <c:pt idx="3309">
                  <c:v>45679</c:v>
                </c:pt>
                <c:pt idx="3310">
                  <c:v>45680</c:v>
                </c:pt>
                <c:pt idx="3311">
                  <c:v>45681</c:v>
                </c:pt>
                <c:pt idx="3312">
                  <c:v>45682</c:v>
                </c:pt>
                <c:pt idx="3313">
                  <c:v>45683</c:v>
                </c:pt>
                <c:pt idx="3314">
                  <c:v>45684</c:v>
                </c:pt>
                <c:pt idx="3315">
                  <c:v>45685</c:v>
                </c:pt>
                <c:pt idx="3316">
                  <c:v>45686</c:v>
                </c:pt>
                <c:pt idx="3317">
                  <c:v>45687</c:v>
                </c:pt>
                <c:pt idx="3318">
                  <c:v>45688</c:v>
                </c:pt>
                <c:pt idx="3319">
                  <c:v>45689</c:v>
                </c:pt>
                <c:pt idx="3320">
                  <c:v>45690</c:v>
                </c:pt>
                <c:pt idx="3321">
                  <c:v>45691</c:v>
                </c:pt>
                <c:pt idx="3322">
                  <c:v>45692</c:v>
                </c:pt>
                <c:pt idx="3323">
                  <c:v>45693</c:v>
                </c:pt>
                <c:pt idx="3324">
                  <c:v>45694</c:v>
                </c:pt>
                <c:pt idx="3325">
                  <c:v>45695</c:v>
                </c:pt>
                <c:pt idx="3326">
                  <c:v>45696</c:v>
                </c:pt>
                <c:pt idx="3327">
                  <c:v>45697</c:v>
                </c:pt>
                <c:pt idx="3328">
                  <c:v>45698</c:v>
                </c:pt>
                <c:pt idx="3329">
                  <c:v>45699</c:v>
                </c:pt>
                <c:pt idx="3330">
                  <c:v>45700</c:v>
                </c:pt>
                <c:pt idx="3331">
                  <c:v>45701</c:v>
                </c:pt>
                <c:pt idx="3332">
                  <c:v>45702</c:v>
                </c:pt>
                <c:pt idx="3333">
                  <c:v>45703</c:v>
                </c:pt>
                <c:pt idx="3334">
                  <c:v>45704</c:v>
                </c:pt>
                <c:pt idx="3335">
                  <c:v>45705</c:v>
                </c:pt>
                <c:pt idx="3336">
                  <c:v>45706</c:v>
                </c:pt>
                <c:pt idx="3337">
                  <c:v>45707</c:v>
                </c:pt>
                <c:pt idx="3338">
                  <c:v>45708</c:v>
                </c:pt>
                <c:pt idx="3339">
                  <c:v>45709</c:v>
                </c:pt>
                <c:pt idx="3340">
                  <c:v>45710</c:v>
                </c:pt>
                <c:pt idx="3341">
                  <c:v>45711</c:v>
                </c:pt>
                <c:pt idx="3342">
                  <c:v>45712</c:v>
                </c:pt>
                <c:pt idx="3343">
                  <c:v>45713</c:v>
                </c:pt>
                <c:pt idx="3344">
                  <c:v>45714</c:v>
                </c:pt>
                <c:pt idx="3345">
                  <c:v>45715</c:v>
                </c:pt>
                <c:pt idx="3346">
                  <c:v>45716</c:v>
                </c:pt>
                <c:pt idx="3347">
                  <c:v>45717</c:v>
                </c:pt>
                <c:pt idx="3348">
                  <c:v>45718</c:v>
                </c:pt>
                <c:pt idx="3349">
                  <c:v>45719</c:v>
                </c:pt>
                <c:pt idx="3350">
                  <c:v>45720</c:v>
                </c:pt>
                <c:pt idx="3351">
                  <c:v>45721</c:v>
                </c:pt>
                <c:pt idx="3352">
                  <c:v>45722</c:v>
                </c:pt>
                <c:pt idx="3353">
                  <c:v>45723</c:v>
                </c:pt>
                <c:pt idx="3354">
                  <c:v>45724</c:v>
                </c:pt>
                <c:pt idx="3355">
                  <c:v>45725</c:v>
                </c:pt>
                <c:pt idx="3356">
                  <c:v>45726</c:v>
                </c:pt>
                <c:pt idx="3357">
                  <c:v>45727</c:v>
                </c:pt>
                <c:pt idx="3358">
                  <c:v>45728</c:v>
                </c:pt>
                <c:pt idx="3359">
                  <c:v>45729</c:v>
                </c:pt>
                <c:pt idx="3360">
                  <c:v>45730</c:v>
                </c:pt>
                <c:pt idx="3361">
                  <c:v>45731</c:v>
                </c:pt>
                <c:pt idx="3362">
                  <c:v>45732</c:v>
                </c:pt>
                <c:pt idx="3363">
                  <c:v>45733</c:v>
                </c:pt>
                <c:pt idx="3364">
                  <c:v>45734</c:v>
                </c:pt>
                <c:pt idx="3365">
                  <c:v>45735</c:v>
                </c:pt>
                <c:pt idx="3366">
                  <c:v>45736</c:v>
                </c:pt>
                <c:pt idx="3367">
                  <c:v>45737</c:v>
                </c:pt>
                <c:pt idx="3368">
                  <c:v>45738</c:v>
                </c:pt>
                <c:pt idx="3369">
                  <c:v>45739</c:v>
                </c:pt>
                <c:pt idx="3370">
                  <c:v>45740</c:v>
                </c:pt>
                <c:pt idx="3371">
                  <c:v>45741</c:v>
                </c:pt>
                <c:pt idx="3372">
                  <c:v>45742</c:v>
                </c:pt>
                <c:pt idx="3373">
                  <c:v>45743</c:v>
                </c:pt>
                <c:pt idx="3374">
                  <c:v>45744</c:v>
                </c:pt>
                <c:pt idx="3375">
                  <c:v>45745</c:v>
                </c:pt>
                <c:pt idx="3376">
                  <c:v>45746</c:v>
                </c:pt>
                <c:pt idx="3377">
                  <c:v>45747</c:v>
                </c:pt>
                <c:pt idx="3378">
                  <c:v>45748</c:v>
                </c:pt>
                <c:pt idx="3379">
                  <c:v>45749</c:v>
                </c:pt>
                <c:pt idx="3380">
                  <c:v>45750</c:v>
                </c:pt>
                <c:pt idx="3381">
                  <c:v>45751</c:v>
                </c:pt>
                <c:pt idx="3382">
                  <c:v>45752</c:v>
                </c:pt>
                <c:pt idx="3383">
                  <c:v>45753</c:v>
                </c:pt>
                <c:pt idx="3384">
                  <c:v>45754</c:v>
                </c:pt>
                <c:pt idx="3385">
                  <c:v>45755</c:v>
                </c:pt>
                <c:pt idx="3386">
                  <c:v>45756</c:v>
                </c:pt>
                <c:pt idx="3387">
                  <c:v>45757</c:v>
                </c:pt>
                <c:pt idx="3388">
                  <c:v>45758</c:v>
                </c:pt>
                <c:pt idx="3389">
                  <c:v>45759</c:v>
                </c:pt>
                <c:pt idx="3390">
                  <c:v>45760</c:v>
                </c:pt>
                <c:pt idx="3391">
                  <c:v>45761</c:v>
                </c:pt>
                <c:pt idx="3392">
                  <c:v>45762</c:v>
                </c:pt>
                <c:pt idx="3393">
                  <c:v>45763</c:v>
                </c:pt>
                <c:pt idx="3394">
                  <c:v>45764</c:v>
                </c:pt>
                <c:pt idx="3395">
                  <c:v>45765</c:v>
                </c:pt>
                <c:pt idx="3396">
                  <c:v>45766</c:v>
                </c:pt>
                <c:pt idx="3397">
                  <c:v>45767</c:v>
                </c:pt>
                <c:pt idx="3398">
                  <c:v>45768</c:v>
                </c:pt>
                <c:pt idx="3399">
                  <c:v>45769</c:v>
                </c:pt>
                <c:pt idx="3400">
                  <c:v>45770</c:v>
                </c:pt>
                <c:pt idx="3401">
                  <c:v>45771</c:v>
                </c:pt>
                <c:pt idx="3402">
                  <c:v>45772</c:v>
                </c:pt>
                <c:pt idx="3403">
                  <c:v>45773</c:v>
                </c:pt>
                <c:pt idx="3404">
                  <c:v>45774</c:v>
                </c:pt>
                <c:pt idx="3405">
                  <c:v>45775</c:v>
                </c:pt>
                <c:pt idx="3406">
                  <c:v>45776</c:v>
                </c:pt>
                <c:pt idx="3407">
                  <c:v>45777</c:v>
                </c:pt>
                <c:pt idx="3408">
                  <c:v>45778</c:v>
                </c:pt>
                <c:pt idx="3409">
                  <c:v>45779</c:v>
                </c:pt>
                <c:pt idx="3410">
                  <c:v>45780</c:v>
                </c:pt>
                <c:pt idx="3411">
                  <c:v>45781</c:v>
                </c:pt>
                <c:pt idx="3412">
                  <c:v>45782</c:v>
                </c:pt>
                <c:pt idx="3413">
                  <c:v>45783</c:v>
                </c:pt>
                <c:pt idx="3414">
                  <c:v>45784</c:v>
                </c:pt>
                <c:pt idx="3415">
                  <c:v>45785</c:v>
                </c:pt>
                <c:pt idx="3416">
                  <c:v>45786</c:v>
                </c:pt>
                <c:pt idx="3417">
                  <c:v>45787</c:v>
                </c:pt>
                <c:pt idx="3418">
                  <c:v>45788</c:v>
                </c:pt>
                <c:pt idx="3419">
                  <c:v>45789</c:v>
                </c:pt>
                <c:pt idx="3420">
                  <c:v>45790</c:v>
                </c:pt>
                <c:pt idx="3421">
                  <c:v>45791</c:v>
                </c:pt>
                <c:pt idx="3422">
                  <c:v>45792</c:v>
                </c:pt>
                <c:pt idx="3423">
                  <c:v>45793</c:v>
                </c:pt>
                <c:pt idx="3424">
                  <c:v>45794</c:v>
                </c:pt>
                <c:pt idx="3425">
                  <c:v>45795</c:v>
                </c:pt>
                <c:pt idx="3426">
                  <c:v>45796</c:v>
                </c:pt>
                <c:pt idx="3427">
                  <c:v>45797</c:v>
                </c:pt>
                <c:pt idx="3428">
                  <c:v>45798</c:v>
                </c:pt>
                <c:pt idx="3429">
                  <c:v>45799</c:v>
                </c:pt>
                <c:pt idx="3430">
                  <c:v>45800</c:v>
                </c:pt>
                <c:pt idx="3431">
                  <c:v>45801</c:v>
                </c:pt>
                <c:pt idx="3432">
                  <c:v>45802</c:v>
                </c:pt>
                <c:pt idx="3433">
                  <c:v>45803</c:v>
                </c:pt>
                <c:pt idx="3434">
                  <c:v>45804</c:v>
                </c:pt>
                <c:pt idx="3435">
                  <c:v>45805</c:v>
                </c:pt>
                <c:pt idx="3436">
                  <c:v>45806</c:v>
                </c:pt>
                <c:pt idx="3437">
                  <c:v>45807</c:v>
                </c:pt>
                <c:pt idx="3438">
                  <c:v>45808</c:v>
                </c:pt>
                <c:pt idx="3439">
                  <c:v>45809</c:v>
                </c:pt>
                <c:pt idx="3440">
                  <c:v>45810</c:v>
                </c:pt>
                <c:pt idx="3441">
                  <c:v>45811</c:v>
                </c:pt>
                <c:pt idx="3442">
                  <c:v>45812</c:v>
                </c:pt>
                <c:pt idx="3443">
                  <c:v>45813</c:v>
                </c:pt>
                <c:pt idx="3444">
                  <c:v>45814</c:v>
                </c:pt>
                <c:pt idx="3445">
                  <c:v>45815</c:v>
                </c:pt>
                <c:pt idx="3446">
                  <c:v>45816</c:v>
                </c:pt>
                <c:pt idx="3447">
                  <c:v>45817</c:v>
                </c:pt>
                <c:pt idx="3448">
                  <c:v>45818</c:v>
                </c:pt>
                <c:pt idx="3449">
                  <c:v>45819</c:v>
                </c:pt>
                <c:pt idx="3450">
                  <c:v>45820</c:v>
                </c:pt>
                <c:pt idx="3451">
                  <c:v>45821</c:v>
                </c:pt>
                <c:pt idx="3452">
                  <c:v>45822</c:v>
                </c:pt>
                <c:pt idx="3453">
                  <c:v>45823</c:v>
                </c:pt>
                <c:pt idx="3454">
                  <c:v>45824</c:v>
                </c:pt>
                <c:pt idx="3455">
                  <c:v>45825</c:v>
                </c:pt>
                <c:pt idx="3456">
                  <c:v>45826</c:v>
                </c:pt>
                <c:pt idx="3457">
                  <c:v>45827</c:v>
                </c:pt>
                <c:pt idx="3458">
                  <c:v>45828</c:v>
                </c:pt>
                <c:pt idx="3459">
                  <c:v>45829</c:v>
                </c:pt>
                <c:pt idx="3460">
                  <c:v>45830</c:v>
                </c:pt>
                <c:pt idx="3461">
                  <c:v>45831</c:v>
                </c:pt>
                <c:pt idx="3462">
                  <c:v>45832</c:v>
                </c:pt>
                <c:pt idx="3463">
                  <c:v>45833</c:v>
                </c:pt>
                <c:pt idx="3464">
                  <c:v>45834</c:v>
                </c:pt>
                <c:pt idx="3465">
                  <c:v>45835</c:v>
                </c:pt>
                <c:pt idx="3466">
                  <c:v>45836</c:v>
                </c:pt>
                <c:pt idx="3467">
                  <c:v>45837</c:v>
                </c:pt>
                <c:pt idx="3468">
                  <c:v>45838</c:v>
                </c:pt>
                <c:pt idx="3469">
                  <c:v>45839</c:v>
                </c:pt>
                <c:pt idx="3470">
                  <c:v>45840</c:v>
                </c:pt>
                <c:pt idx="3471">
                  <c:v>45841</c:v>
                </c:pt>
                <c:pt idx="3472">
                  <c:v>45842</c:v>
                </c:pt>
                <c:pt idx="3473">
                  <c:v>45843</c:v>
                </c:pt>
                <c:pt idx="3474">
                  <c:v>45844</c:v>
                </c:pt>
                <c:pt idx="3475">
                  <c:v>45845</c:v>
                </c:pt>
                <c:pt idx="3476">
                  <c:v>45846</c:v>
                </c:pt>
                <c:pt idx="3477">
                  <c:v>45847</c:v>
                </c:pt>
                <c:pt idx="3478">
                  <c:v>45848</c:v>
                </c:pt>
                <c:pt idx="3479">
                  <c:v>45849</c:v>
                </c:pt>
                <c:pt idx="3480">
                  <c:v>45850</c:v>
                </c:pt>
                <c:pt idx="3481">
                  <c:v>45851</c:v>
                </c:pt>
                <c:pt idx="3482">
                  <c:v>45852</c:v>
                </c:pt>
                <c:pt idx="3483">
                  <c:v>45853</c:v>
                </c:pt>
                <c:pt idx="3484">
                  <c:v>45854</c:v>
                </c:pt>
                <c:pt idx="3485">
                  <c:v>45855</c:v>
                </c:pt>
                <c:pt idx="3486">
                  <c:v>45856</c:v>
                </c:pt>
                <c:pt idx="3487">
                  <c:v>45857</c:v>
                </c:pt>
                <c:pt idx="3488">
                  <c:v>45858</c:v>
                </c:pt>
                <c:pt idx="3489">
                  <c:v>45859</c:v>
                </c:pt>
                <c:pt idx="3490">
                  <c:v>45860</c:v>
                </c:pt>
                <c:pt idx="3491">
                  <c:v>45861</c:v>
                </c:pt>
                <c:pt idx="3492">
                  <c:v>45862</c:v>
                </c:pt>
                <c:pt idx="3493">
                  <c:v>45863</c:v>
                </c:pt>
                <c:pt idx="3494">
                  <c:v>45864</c:v>
                </c:pt>
                <c:pt idx="3495">
                  <c:v>45865</c:v>
                </c:pt>
                <c:pt idx="3496">
                  <c:v>45866</c:v>
                </c:pt>
                <c:pt idx="3497">
                  <c:v>45867</c:v>
                </c:pt>
                <c:pt idx="3498">
                  <c:v>45868</c:v>
                </c:pt>
                <c:pt idx="3499">
                  <c:v>45869</c:v>
                </c:pt>
                <c:pt idx="3500">
                  <c:v>45870</c:v>
                </c:pt>
                <c:pt idx="3501">
                  <c:v>45871</c:v>
                </c:pt>
                <c:pt idx="3502">
                  <c:v>45872</c:v>
                </c:pt>
                <c:pt idx="3503">
                  <c:v>45873</c:v>
                </c:pt>
                <c:pt idx="3504">
                  <c:v>45874</c:v>
                </c:pt>
                <c:pt idx="3505">
                  <c:v>45875</c:v>
                </c:pt>
                <c:pt idx="3506">
                  <c:v>45876</c:v>
                </c:pt>
                <c:pt idx="3507">
                  <c:v>45877</c:v>
                </c:pt>
                <c:pt idx="3508">
                  <c:v>45878</c:v>
                </c:pt>
                <c:pt idx="3509">
                  <c:v>45879</c:v>
                </c:pt>
                <c:pt idx="3510">
                  <c:v>45880</c:v>
                </c:pt>
                <c:pt idx="3511">
                  <c:v>45881</c:v>
                </c:pt>
                <c:pt idx="3512">
                  <c:v>45882</c:v>
                </c:pt>
                <c:pt idx="3513">
                  <c:v>45883</c:v>
                </c:pt>
                <c:pt idx="3514">
                  <c:v>45884</c:v>
                </c:pt>
                <c:pt idx="3515">
                  <c:v>45885</c:v>
                </c:pt>
                <c:pt idx="3516">
                  <c:v>45886</c:v>
                </c:pt>
                <c:pt idx="3517">
                  <c:v>45887</c:v>
                </c:pt>
                <c:pt idx="3518">
                  <c:v>45888</c:v>
                </c:pt>
                <c:pt idx="3519">
                  <c:v>45889</c:v>
                </c:pt>
                <c:pt idx="3520">
                  <c:v>45890</c:v>
                </c:pt>
                <c:pt idx="3521">
                  <c:v>45891</c:v>
                </c:pt>
                <c:pt idx="3522">
                  <c:v>45892</c:v>
                </c:pt>
                <c:pt idx="3523">
                  <c:v>45893</c:v>
                </c:pt>
                <c:pt idx="3524">
                  <c:v>45894</c:v>
                </c:pt>
                <c:pt idx="3525">
                  <c:v>45895</c:v>
                </c:pt>
                <c:pt idx="3526">
                  <c:v>45896</c:v>
                </c:pt>
                <c:pt idx="3527">
                  <c:v>45897</c:v>
                </c:pt>
                <c:pt idx="3528">
                  <c:v>45898</c:v>
                </c:pt>
                <c:pt idx="3529">
                  <c:v>45899</c:v>
                </c:pt>
                <c:pt idx="3530">
                  <c:v>45900</c:v>
                </c:pt>
                <c:pt idx="3531">
                  <c:v>45901</c:v>
                </c:pt>
                <c:pt idx="3532">
                  <c:v>45902</c:v>
                </c:pt>
                <c:pt idx="3533">
                  <c:v>45903</c:v>
                </c:pt>
                <c:pt idx="3534">
                  <c:v>45904</c:v>
                </c:pt>
                <c:pt idx="3535">
                  <c:v>45905</c:v>
                </c:pt>
                <c:pt idx="3536">
                  <c:v>45906</c:v>
                </c:pt>
                <c:pt idx="3537">
                  <c:v>45907</c:v>
                </c:pt>
                <c:pt idx="3538">
                  <c:v>45908</c:v>
                </c:pt>
                <c:pt idx="3539">
                  <c:v>45909</c:v>
                </c:pt>
                <c:pt idx="3540">
                  <c:v>45910</c:v>
                </c:pt>
                <c:pt idx="3541">
                  <c:v>45911</c:v>
                </c:pt>
                <c:pt idx="3542">
                  <c:v>45912</c:v>
                </c:pt>
                <c:pt idx="3543">
                  <c:v>45913</c:v>
                </c:pt>
                <c:pt idx="3544">
                  <c:v>45914</c:v>
                </c:pt>
                <c:pt idx="3545">
                  <c:v>45915</c:v>
                </c:pt>
                <c:pt idx="3546">
                  <c:v>45916</c:v>
                </c:pt>
                <c:pt idx="3547">
                  <c:v>45917</c:v>
                </c:pt>
                <c:pt idx="3548">
                  <c:v>45918</c:v>
                </c:pt>
                <c:pt idx="3549">
                  <c:v>45919</c:v>
                </c:pt>
                <c:pt idx="3550">
                  <c:v>45920</c:v>
                </c:pt>
                <c:pt idx="3551">
                  <c:v>45921</c:v>
                </c:pt>
                <c:pt idx="3552">
                  <c:v>45922</c:v>
                </c:pt>
                <c:pt idx="3553">
                  <c:v>45923</c:v>
                </c:pt>
                <c:pt idx="3554">
                  <c:v>45924</c:v>
                </c:pt>
                <c:pt idx="3555">
                  <c:v>45925</c:v>
                </c:pt>
                <c:pt idx="3556">
                  <c:v>45926</c:v>
                </c:pt>
                <c:pt idx="3557">
                  <c:v>45927</c:v>
                </c:pt>
                <c:pt idx="3558">
                  <c:v>45928</c:v>
                </c:pt>
                <c:pt idx="3559">
                  <c:v>45929</c:v>
                </c:pt>
                <c:pt idx="3560">
                  <c:v>45930</c:v>
                </c:pt>
                <c:pt idx="3561">
                  <c:v>45931</c:v>
                </c:pt>
                <c:pt idx="3562">
                  <c:v>45932</c:v>
                </c:pt>
                <c:pt idx="3563">
                  <c:v>45933</c:v>
                </c:pt>
                <c:pt idx="3564">
                  <c:v>45934</c:v>
                </c:pt>
                <c:pt idx="3565">
                  <c:v>45935</c:v>
                </c:pt>
                <c:pt idx="3566">
                  <c:v>45936</c:v>
                </c:pt>
                <c:pt idx="3567">
                  <c:v>45937</c:v>
                </c:pt>
                <c:pt idx="3568">
                  <c:v>45938</c:v>
                </c:pt>
                <c:pt idx="3569">
                  <c:v>45939</c:v>
                </c:pt>
                <c:pt idx="3570">
                  <c:v>45940</c:v>
                </c:pt>
                <c:pt idx="3571">
                  <c:v>45941</c:v>
                </c:pt>
                <c:pt idx="3572">
                  <c:v>45942</c:v>
                </c:pt>
                <c:pt idx="3573">
                  <c:v>45943</c:v>
                </c:pt>
                <c:pt idx="3574">
                  <c:v>45944</c:v>
                </c:pt>
                <c:pt idx="3575">
                  <c:v>45945</c:v>
                </c:pt>
                <c:pt idx="3576">
                  <c:v>45946</c:v>
                </c:pt>
                <c:pt idx="3577">
                  <c:v>45947</c:v>
                </c:pt>
                <c:pt idx="3578">
                  <c:v>45948</c:v>
                </c:pt>
                <c:pt idx="3579">
                  <c:v>45949</c:v>
                </c:pt>
                <c:pt idx="3580">
                  <c:v>45950</c:v>
                </c:pt>
                <c:pt idx="3581">
                  <c:v>45951</c:v>
                </c:pt>
                <c:pt idx="3582">
                  <c:v>45952</c:v>
                </c:pt>
                <c:pt idx="3583">
                  <c:v>45953</c:v>
                </c:pt>
                <c:pt idx="3584">
                  <c:v>45954</c:v>
                </c:pt>
                <c:pt idx="3585">
                  <c:v>45955</c:v>
                </c:pt>
                <c:pt idx="3586">
                  <c:v>45956</c:v>
                </c:pt>
                <c:pt idx="3587">
                  <c:v>45957</c:v>
                </c:pt>
                <c:pt idx="3588">
                  <c:v>45958</c:v>
                </c:pt>
                <c:pt idx="3589">
                  <c:v>45959</c:v>
                </c:pt>
                <c:pt idx="3590">
                  <c:v>45960</c:v>
                </c:pt>
                <c:pt idx="3591">
                  <c:v>45961</c:v>
                </c:pt>
                <c:pt idx="3592">
                  <c:v>45962</c:v>
                </c:pt>
                <c:pt idx="3593">
                  <c:v>45963</c:v>
                </c:pt>
                <c:pt idx="3594">
                  <c:v>45964</c:v>
                </c:pt>
                <c:pt idx="3595">
                  <c:v>45965</c:v>
                </c:pt>
                <c:pt idx="3596">
                  <c:v>45966</c:v>
                </c:pt>
                <c:pt idx="3597">
                  <c:v>45967</c:v>
                </c:pt>
                <c:pt idx="3598">
                  <c:v>45968</c:v>
                </c:pt>
                <c:pt idx="3599">
                  <c:v>45969</c:v>
                </c:pt>
                <c:pt idx="3600">
                  <c:v>45970</c:v>
                </c:pt>
                <c:pt idx="3601">
                  <c:v>45971</c:v>
                </c:pt>
                <c:pt idx="3602">
                  <c:v>45972</c:v>
                </c:pt>
                <c:pt idx="3603">
                  <c:v>45973</c:v>
                </c:pt>
                <c:pt idx="3604">
                  <c:v>45974</c:v>
                </c:pt>
                <c:pt idx="3605">
                  <c:v>45975</c:v>
                </c:pt>
                <c:pt idx="3606">
                  <c:v>45976</c:v>
                </c:pt>
                <c:pt idx="3607">
                  <c:v>45977</c:v>
                </c:pt>
                <c:pt idx="3608">
                  <c:v>45978</c:v>
                </c:pt>
                <c:pt idx="3609">
                  <c:v>45979</c:v>
                </c:pt>
                <c:pt idx="3610">
                  <c:v>45980</c:v>
                </c:pt>
                <c:pt idx="3611">
                  <c:v>45981</c:v>
                </c:pt>
                <c:pt idx="3612">
                  <c:v>45982</c:v>
                </c:pt>
                <c:pt idx="3613">
                  <c:v>45983</c:v>
                </c:pt>
                <c:pt idx="3614">
                  <c:v>45984</c:v>
                </c:pt>
                <c:pt idx="3615">
                  <c:v>45985</c:v>
                </c:pt>
                <c:pt idx="3616">
                  <c:v>45986</c:v>
                </c:pt>
                <c:pt idx="3617">
                  <c:v>45987</c:v>
                </c:pt>
                <c:pt idx="3618">
                  <c:v>45988</c:v>
                </c:pt>
                <c:pt idx="3619">
                  <c:v>45989</c:v>
                </c:pt>
                <c:pt idx="3620">
                  <c:v>45990</c:v>
                </c:pt>
                <c:pt idx="3621">
                  <c:v>45991</c:v>
                </c:pt>
                <c:pt idx="3622">
                  <c:v>45992</c:v>
                </c:pt>
                <c:pt idx="3623">
                  <c:v>45993</c:v>
                </c:pt>
                <c:pt idx="3624">
                  <c:v>45994</c:v>
                </c:pt>
                <c:pt idx="3625">
                  <c:v>45995</c:v>
                </c:pt>
                <c:pt idx="3626">
                  <c:v>45996</c:v>
                </c:pt>
                <c:pt idx="3627">
                  <c:v>45997</c:v>
                </c:pt>
                <c:pt idx="3628">
                  <c:v>45998</c:v>
                </c:pt>
                <c:pt idx="3629">
                  <c:v>45999</c:v>
                </c:pt>
                <c:pt idx="3630">
                  <c:v>46000</c:v>
                </c:pt>
                <c:pt idx="3631">
                  <c:v>46001</c:v>
                </c:pt>
                <c:pt idx="3632">
                  <c:v>46002</c:v>
                </c:pt>
                <c:pt idx="3633">
                  <c:v>46003</c:v>
                </c:pt>
                <c:pt idx="3634">
                  <c:v>46004</c:v>
                </c:pt>
                <c:pt idx="3635">
                  <c:v>46005</c:v>
                </c:pt>
                <c:pt idx="3636">
                  <c:v>46006</c:v>
                </c:pt>
                <c:pt idx="3637">
                  <c:v>46007</c:v>
                </c:pt>
                <c:pt idx="3638">
                  <c:v>46008</c:v>
                </c:pt>
                <c:pt idx="3639">
                  <c:v>46009</c:v>
                </c:pt>
                <c:pt idx="3640">
                  <c:v>46010</c:v>
                </c:pt>
                <c:pt idx="3641">
                  <c:v>46011</c:v>
                </c:pt>
                <c:pt idx="3642">
                  <c:v>46012</c:v>
                </c:pt>
                <c:pt idx="3643">
                  <c:v>46013</c:v>
                </c:pt>
                <c:pt idx="3644">
                  <c:v>46014</c:v>
                </c:pt>
                <c:pt idx="3645">
                  <c:v>46015</c:v>
                </c:pt>
                <c:pt idx="3646">
                  <c:v>46016</c:v>
                </c:pt>
                <c:pt idx="3647">
                  <c:v>46017</c:v>
                </c:pt>
                <c:pt idx="3648">
                  <c:v>46018</c:v>
                </c:pt>
                <c:pt idx="3649">
                  <c:v>46019</c:v>
                </c:pt>
                <c:pt idx="3650">
                  <c:v>46020</c:v>
                </c:pt>
                <c:pt idx="3651">
                  <c:v>46021</c:v>
                </c:pt>
                <c:pt idx="3652">
                  <c:v>46022</c:v>
                </c:pt>
                <c:pt idx="3653">
                  <c:v>46023</c:v>
                </c:pt>
                <c:pt idx="3654">
                  <c:v>46024</c:v>
                </c:pt>
                <c:pt idx="3655">
                  <c:v>46025</c:v>
                </c:pt>
                <c:pt idx="3656">
                  <c:v>46026</c:v>
                </c:pt>
                <c:pt idx="3657">
                  <c:v>46027</c:v>
                </c:pt>
                <c:pt idx="3658">
                  <c:v>46028</c:v>
                </c:pt>
                <c:pt idx="3659">
                  <c:v>46029</c:v>
                </c:pt>
                <c:pt idx="3660">
                  <c:v>46030</c:v>
                </c:pt>
                <c:pt idx="3661">
                  <c:v>46031</c:v>
                </c:pt>
                <c:pt idx="3662">
                  <c:v>46032</c:v>
                </c:pt>
                <c:pt idx="3663">
                  <c:v>46033</c:v>
                </c:pt>
                <c:pt idx="3664">
                  <c:v>46034</c:v>
                </c:pt>
                <c:pt idx="3665">
                  <c:v>46035</c:v>
                </c:pt>
                <c:pt idx="3666">
                  <c:v>46036</c:v>
                </c:pt>
                <c:pt idx="3667">
                  <c:v>46037</c:v>
                </c:pt>
                <c:pt idx="3668">
                  <c:v>46038</c:v>
                </c:pt>
                <c:pt idx="3669">
                  <c:v>46039</c:v>
                </c:pt>
                <c:pt idx="3670">
                  <c:v>46040</c:v>
                </c:pt>
                <c:pt idx="3671">
                  <c:v>46041</c:v>
                </c:pt>
                <c:pt idx="3672">
                  <c:v>46042</c:v>
                </c:pt>
                <c:pt idx="3673">
                  <c:v>46043</c:v>
                </c:pt>
                <c:pt idx="3674">
                  <c:v>46044</c:v>
                </c:pt>
                <c:pt idx="3675">
                  <c:v>46045</c:v>
                </c:pt>
                <c:pt idx="3676">
                  <c:v>46046</c:v>
                </c:pt>
                <c:pt idx="3677">
                  <c:v>46047</c:v>
                </c:pt>
                <c:pt idx="3678">
                  <c:v>46048</c:v>
                </c:pt>
                <c:pt idx="3679">
                  <c:v>46049</c:v>
                </c:pt>
                <c:pt idx="3680">
                  <c:v>46050</c:v>
                </c:pt>
                <c:pt idx="3681">
                  <c:v>46051</c:v>
                </c:pt>
                <c:pt idx="3682">
                  <c:v>46052</c:v>
                </c:pt>
                <c:pt idx="3683">
                  <c:v>46053</c:v>
                </c:pt>
                <c:pt idx="3684">
                  <c:v>46054</c:v>
                </c:pt>
                <c:pt idx="3685">
                  <c:v>46055</c:v>
                </c:pt>
                <c:pt idx="3686">
                  <c:v>46056</c:v>
                </c:pt>
                <c:pt idx="3687">
                  <c:v>46057</c:v>
                </c:pt>
                <c:pt idx="3688">
                  <c:v>46058</c:v>
                </c:pt>
                <c:pt idx="3689">
                  <c:v>46059</c:v>
                </c:pt>
                <c:pt idx="3690">
                  <c:v>46060</c:v>
                </c:pt>
                <c:pt idx="3691">
                  <c:v>46061</c:v>
                </c:pt>
                <c:pt idx="3692">
                  <c:v>46062</c:v>
                </c:pt>
                <c:pt idx="3693">
                  <c:v>46063</c:v>
                </c:pt>
                <c:pt idx="3694">
                  <c:v>46064</c:v>
                </c:pt>
                <c:pt idx="3695">
                  <c:v>46065</c:v>
                </c:pt>
                <c:pt idx="3696">
                  <c:v>46066</c:v>
                </c:pt>
                <c:pt idx="3697">
                  <c:v>46067</c:v>
                </c:pt>
                <c:pt idx="3698">
                  <c:v>46068</c:v>
                </c:pt>
                <c:pt idx="3699">
                  <c:v>46069</c:v>
                </c:pt>
                <c:pt idx="3700">
                  <c:v>46070</c:v>
                </c:pt>
                <c:pt idx="3701">
                  <c:v>46071</c:v>
                </c:pt>
                <c:pt idx="3702">
                  <c:v>46072</c:v>
                </c:pt>
                <c:pt idx="3703">
                  <c:v>46073</c:v>
                </c:pt>
                <c:pt idx="3704">
                  <c:v>46074</c:v>
                </c:pt>
                <c:pt idx="3705">
                  <c:v>46075</c:v>
                </c:pt>
                <c:pt idx="3706">
                  <c:v>46076</c:v>
                </c:pt>
                <c:pt idx="3707">
                  <c:v>46077</c:v>
                </c:pt>
                <c:pt idx="3708">
                  <c:v>46078</c:v>
                </c:pt>
                <c:pt idx="3709">
                  <c:v>46079</c:v>
                </c:pt>
                <c:pt idx="3710">
                  <c:v>46080</c:v>
                </c:pt>
                <c:pt idx="3711">
                  <c:v>46081</c:v>
                </c:pt>
                <c:pt idx="3712">
                  <c:v>46082</c:v>
                </c:pt>
                <c:pt idx="3713">
                  <c:v>46083</c:v>
                </c:pt>
                <c:pt idx="3714">
                  <c:v>46084</c:v>
                </c:pt>
                <c:pt idx="3715">
                  <c:v>46085</c:v>
                </c:pt>
                <c:pt idx="3716">
                  <c:v>46086</c:v>
                </c:pt>
                <c:pt idx="3717">
                  <c:v>46087</c:v>
                </c:pt>
                <c:pt idx="3718">
                  <c:v>46088</c:v>
                </c:pt>
                <c:pt idx="3719">
                  <c:v>46089</c:v>
                </c:pt>
                <c:pt idx="3720">
                  <c:v>46090</c:v>
                </c:pt>
                <c:pt idx="3721">
                  <c:v>46091</c:v>
                </c:pt>
                <c:pt idx="3722">
                  <c:v>46092</c:v>
                </c:pt>
                <c:pt idx="3723">
                  <c:v>46093</c:v>
                </c:pt>
                <c:pt idx="3724">
                  <c:v>46094</c:v>
                </c:pt>
                <c:pt idx="3725">
                  <c:v>46095</c:v>
                </c:pt>
                <c:pt idx="3726">
                  <c:v>46096</c:v>
                </c:pt>
                <c:pt idx="3727">
                  <c:v>46097</c:v>
                </c:pt>
                <c:pt idx="3728">
                  <c:v>46098</c:v>
                </c:pt>
                <c:pt idx="3729">
                  <c:v>46099</c:v>
                </c:pt>
                <c:pt idx="3730">
                  <c:v>46100</c:v>
                </c:pt>
                <c:pt idx="3731">
                  <c:v>46101</c:v>
                </c:pt>
                <c:pt idx="3732">
                  <c:v>46102</c:v>
                </c:pt>
                <c:pt idx="3733">
                  <c:v>46103</c:v>
                </c:pt>
                <c:pt idx="3734">
                  <c:v>46104</c:v>
                </c:pt>
                <c:pt idx="3735">
                  <c:v>46105</c:v>
                </c:pt>
                <c:pt idx="3736">
                  <c:v>46106</c:v>
                </c:pt>
                <c:pt idx="3737">
                  <c:v>46107</c:v>
                </c:pt>
                <c:pt idx="3738">
                  <c:v>46108</c:v>
                </c:pt>
                <c:pt idx="3739">
                  <c:v>46109</c:v>
                </c:pt>
                <c:pt idx="3740">
                  <c:v>46110</c:v>
                </c:pt>
                <c:pt idx="3741">
                  <c:v>46111</c:v>
                </c:pt>
                <c:pt idx="3742">
                  <c:v>46112</c:v>
                </c:pt>
                <c:pt idx="3743">
                  <c:v>46113</c:v>
                </c:pt>
                <c:pt idx="3744">
                  <c:v>46114</c:v>
                </c:pt>
                <c:pt idx="3745">
                  <c:v>46115</c:v>
                </c:pt>
                <c:pt idx="3746">
                  <c:v>46116</c:v>
                </c:pt>
                <c:pt idx="3747">
                  <c:v>46117</c:v>
                </c:pt>
                <c:pt idx="3748">
                  <c:v>46118</c:v>
                </c:pt>
                <c:pt idx="3749">
                  <c:v>46119</c:v>
                </c:pt>
                <c:pt idx="3750">
                  <c:v>46120</c:v>
                </c:pt>
                <c:pt idx="3751">
                  <c:v>46121</c:v>
                </c:pt>
                <c:pt idx="3752">
                  <c:v>46122</c:v>
                </c:pt>
                <c:pt idx="3753">
                  <c:v>46123</c:v>
                </c:pt>
                <c:pt idx="3754">
                  <c:v>46124</c:v>
                </c:pt>
                <c:pt idx="3755">
                  <c:v>46125</c:v>
                </c:pt>
                <c:pt idx="3756">
                  <c:v>46126</c:v>
                </c:pt>
                <c:pt idx="3757">
                  <c:v>46127</c:v>
                </c:pt>
                <c:pt idx="3758">
                  <c:v>46128</c:v>
                </c:pt>
                <c:pt idx="3759">
                  <c:v>46129</c:v>
                </c:pt>
                <c:pt idx="3760">
                  <c:v>46130</c:v>
                </c:pt>
                <c:pt idx="3761">
                  <c:v>46131</c:v>
                </c:pt>
                <c:pt idx="3762">
                  <c:v>46132</c:v>
                </c:pt>
                <c:pt idx="3763">
                  <c:v>46133</c:v>
                </c:pt>
                <c:pt idx="3764">
                  <c:v>46134</c:v>
                </c:pt>
                <c:pt idx="3765">
                  <c:v>46135</c:v>
                </c:pt>
                <c:pt idx="3766">
                  <c:v>46136</c:v>
                </c:pt>
                <c:pt idx="3767">
                  <c:v>46137</c:v>
                </c:pt>
                <c:pt idx="3768">
                  <c:v>46138</c:v>
                </c:pt>
                <c:pt idx="3769">
                  <c:v>46139</c:v>
                </c:pt>
                <c:pt idx="3770">
                  <c:v>46140</c:v>
                </c:pt>
                <c:pt idx="3771">
                  <c:v>46141</c:v>
                </c:pt>
                <c:pt idx="3772">
                  <c:v>46142</c:v>
                </c:pt>
                <c:pt idx="3773">
                  <c:v>46143</c:v>
                </c:pt>
                <c:pt idx="3774">
                  <c:v>46144</c:v>
                </c:pt>
                <c:pt idx="3775">
                  <c:v>46145</c:v>
                </c:pt>
                <c:pt idx="3776">
                  <c:v>46146</c:v>
                </c:pt>
                <c:pt idx="3777">
                  <c:v>46147</c:v>
                </c:pt>
                <c:pt idx="3778">
                  <c:v>46148</c:v>
                </c:pt>
                <c:pt idx="3779">
                  <c:v>46149</c:v>
                </c:pt>
                <c:pt idx="3780">
                  <c:v>46150</c:v>
                </c:pt>
                <c:pt idx="3781">
                  <c:v>46151</c:v>
                </c:pt>
                <c:pt idx="3782">
                  <c:v>46152</c:v>
                </c:pt>
                <c:pt idx="3783">
                  <c:v>46153</c:v>
                </c:pt>
                <c:pt idx="3784">
                  <c:v>46154</c:v>
                </c:pt>
                <c:pt idx="3785">
                  <c:v>46155</c:v>
                </c:pt>
                <c:pt idx="3786">
                  <c:v>46156</c:v>
                </c:pt>
                <c:pt idx="3787">
                  <c:v>46157</c:v>
                </c:pt>
                <c:pt idx="3788">
                  <c:v>46158</c:v>
                </c:pt>
                <c:pt idx="3789">
                  <c:v>46159</c:v>
                </c:pt>
                <c:pt idx="3790">
                  <c:v>46160</c:v>
                </c:pt>
                <c:pt idx="3791">
                  <c:v>46161</c:v>
                </c:pt>
                <c:pt idx="3792">
                  <c:v>46162</c:v>
                </c:pt>
                <c:pt idx="3793">
                  <c:v>46163</c:v>
                </c:pt>
                <c:pt idx="3794">
                  <c:v>46164</c:v>
                </c:pt>
                <c:pt idx="3795">
                  <c:v>46165</c:v>
                </c:pt>
                <c:pt idx="3796">
                  <c:v>46166</c:v>
                </c:pt>
                <c:pt idx="3797">
                  <c:v>46167</c:v>
                </c:pt>
                <c:pt idx="3798">
                  <c:v>46168</c:v>
                </c:pt>
                <c:pt idx="3799">
                  <c:v>46169</c:v>
                </c:pt>
                <c:pt idx="3800">
                  <c:v>46170</c:v>
                </c:pt>
                <c:pt idx="3801">
                  <c:v>46171</c:v>
                </c:pt>
                <c:pt idx="3802">
                  <c:v>46172</c:v>
                </c:pt>
                <c:pt idx="3803">
                  <c:v>46173</c:v>
                </c:pt>
                <c:pt idx="3804">
                  <c:v>46174</c:v>
                </c:pt>
                <c:pt idx="3805">
                  <c:v>46175</c:v>
                </c:pt>
                <c:pt idx="3806">
                  <c:v>46176</c:v>
                </c:pt>
                <c:pt idx="3807">
                  <c:v>46177</c:v>
                </c:pt>
                <c:pt idx="3808">
                  <c:v>46178</c:v>
                </c:pt>
                <c:pt idx="3809">
                  <c:v>46179</c:v>
                </c:pt>
                <c:pt idx="3810">
                  <c:v>46180</c:v>
                </c:pt>
                <c:pt idx="3811">
                  <c:v>46181</c:v>
                </c:pt>
                <c:pt idx="3812">
                  <c:v>46182</c:v>
                </c:pt>
                <c:pt idx="3813">
                  <c:v>46183</c:v>
                </c:pt>
                <c:pt idx="3814">
                  <c:v>46184</c:v>
                </c:pt>
                <c:pt idx="3815">
                  <c:v>46185</c:v>
                </c:pt>
                <c:pt idx="3816">
                  <c:v>46186</c:v>
                </c:pt>
                <c:pt idx="3817">
                  <c:v>46187</c:v>
                </c:pt>
                <c:pt idx="3818">
                  <c:v>46188</c:v>
                </c:pt>
                <c:pt idx="3819">
                  <c:v>46189</c:v>
                </c:pt>
                <c:pt idx="3820">
                  <c:v>46190</c:v>
                </c:pt>
                <c:pt idx="3821">
                  <c:v>46191</c:v>
                </c:pt>
                <c:pt idx="3822">
                  <c:v>46192</c:v>
                </c:pt>
                <c:pt idx="3823">
                  <c:v>46193</c:v>
                </c:pt>
                <c:pt idx="3824">
                  <c:v>46194</c:v>
                </c:pt>
                <c:pt idx="3825">
                  <c:v>46195</c:v>
                </c:pt>
                <c:pt idx="3826">
                  <c:v>46196</c:v>
                </c:pt>
                <c:pt idx="3827">
                  <c:v>46197</c:v>
                </c:pt>
                <c:pt idx="3828">
                  <c:v>46198</c:v>
                </c:pt>
                <c:pt idx="3829">
                  <c:v>46199</c:v>
                </c:pt>
                <c:pt idx="3830">
                  <c:v>46200</c:v>
                </c:pt>
                <c:pt idx="3831">
                  <c:v>46201</c:v>
                </c:pt>
                <c:pt idx="3832">
                  <c:v>46202</c:v>
                </c:pt>
                <c:pt idx="3833">
                  <c:v>46203</c:v>
                </c:pt>
                <c:pt idx="3834">
                  <c:v>46204</c:v>
                </c:pt>
                <c:pt idx="3835">
                  <c:v>46205</c:v>
                </c:pt>
                <c:pt idx="3836">
                  <c:v>46206</c:v>
                </c:pt>
                <c:pt idx="3837">
                  <c:v>46207</c:v>
                </c:pt>
                <c:pt idx="3838">
                  <c:v>46208</c:v>
                </c:pt>
                <c:pt idx="3839">
                  <c:v>46209</c:v>
                </c:pt>
                <c:pt idx="3840">
                  <c:v>46210</c:v>
                </c:pt>
                <c:pt idx="3841">
                  <c:v>46211</c:v>
                </c:pt>
                <c:pt idx="3842">
                  <c:v>46212</c:v>
                </c:pt>
                <c:pt idx="3843">
                  <c:v>46213</c:v>
                </c:pt>
                <c:pt idx="3844">
                  <c:v>46214</c:v>
                </c:pt>
                <c:pt idx="3845">
                  <c:v>46215</c:v>
                </c:pt>
                <c:pt idx="3846">
                  <c:v>46216</c:v>
                </c:pt>
                <c:pt idx="3847">
                  <c:v>46217</c:v>
                </c:pt>
              </c:numCache>
            </c:numRef>
          </c:cat>
          <c:val>
            <c:numRef>
              <c:f>[0]!TotalGWh</c:f>
              <c:numCache>
                <c:formatCode>General</c:formatCode>
                <c:ptCount val="3848"/>
                <c:pt idx="0">
                  <c:v>314.12350000000004</c:v>
                </c:pt>
                <c:pt idx="1">
                  <c:v>308.90899999999999</c:v>
                </c:pt>
                <c:pt idx="2">
                  <c:v>308.221</c:v>
                </c:pt>
                <c:pt idx="3">
                  <c:v>307.42</c:v>
                </c:pt>
                <c:pt idx="4">
                  <c:v>306.67250000000001</c:v>
                </c:pt>
                <c:pt idx="5">
                  <c:v>305.92500000000001</c:v>
                </c:pt>
                <c:pt idx="6">
                  <c:v>307.14999999999998</c:v>
                </c:pt>
                <c:pt idx="7">
                  <c:v>306.74</c:v>
                </c:pt>
                <c:pt idx="8">
                  <c:v>308.78500000000003</c:v>
                </c:pt>
                <c:pt idx="9">
                  <c:v>307.74</c:v>
                </c:pt>
                <c:pt idx="10">
                  <c:v>306.99250000000001</c:v>
                </c:pt>
                <c:pt idx="11">
                  <c:v>306.54300000000001</c:v>
                </c:pt>
                <c:pt idx="12">
                  <c:v>305.38499999999999</c:v>
                </c:pt>
                <c:pt idx="13">
                  <c:v>303.91000000000003</c:v>
                </c:pt>
                <c:pt idx="14">
                  <c:v>302.86400000000003</c:v>
                </c:pt>
                <c:pt idx="15">
                  <c:v>301.37600000000003</c:v>
                </c:pt>
                <c:pt idx="16">
                  <c:v>299.38350000000003</c:v>
                </c:pt>
                <c:pt idx="17">
                  <c:v>298.41749999999996</c:v>
                </c:pt>
                <c:pt idx="18">
                  <c:v>295.72300000000001</c:v>
                </c:pt>
                <c:pt idx="19">
                  <c:v>294.41999999999996</c:v>
                </c:pt>
                <c:pt idx="20">
                  <c:v>293.71100000000001</c:v>
                </c:pt>
                <c:pt idx="21">
                  <c:v>292.01800000000003</c:v>
                </c:pt>
                <c:pt idx="22">
                  <c:v>290.15749999999997</c:v>
                </c:pt>
                <c:pt idx="23">
                  <c:v>288.57600000000002</c:v>
                </c:pt>
                <c:pt idx="24">
                  <c:v>287.55599999999998</c:v>
                </c:pt>
                <c:pt idx="25">
                  <c:v>286.36500000000001</c:v>
                </c:pt>
                <c:pt idx="26">
                  <c:v>284.4855</c:v>
                </c:pt>
                <c:pt idx="27">
                  <c:v>282.99599999999998</c:v>
                </c:pt>
                <c:pt idx="28">
                  <c:v>281.39449999999999</c:v>
                </c:pt>
                <c:pt idx="29">
                  <c:v>279.33</c:v>
                </c:pt>
                <c:pt idx="30">
                  <c:v>277.54300000000001</c:v>
                </c:pt>
                <c:pt idx="31">
                  <c:v>274.78999999999996</c:v>
                </c:pt>
                <c:pt idx="32">
                  <c:v>273.52600000000001</c:v>
                </c:pt>
                <c:pt idx="33">
                  <c:v>270.1035</c:v>
                </c:pt>
                <c:pt idx="34">
                  <c:v>266.41284999999999</c:v>
                </c:pt>
                <c:pt idx="35">
                  <c:v>264.24649999999997</c:v>
                </c:pt>
                <c:pt idx="36">
                  <c:v>260.73199999999997</c:v>
                </c:pt>
                <c:pt idx="37">
                  <c:v>257.64699999999999</c:v>
                </c:pt>
                <c:pt idx="38">
                  <c:v>255.39600000000002</c:v>
                </c:pt>
                <c:pt idx="39">
                  <c:v>252.59049999999996</c:v>
                </c:pt>
                <c:pt idx="40">
                  <c:v>249.69099999999997</c:v>
                </c:pt>
                <c:pt idx="41">
                  <c:v>246.84800000000001</c:v>
                </c:pt>
                <c:pt idx="42">
                  <c:v>242.928</c:v>
                </c:pt>
                <c:pt idx="43">
                  <c:v>238.892</c:v>
                </c:pt>
                <c:pt idx="44">
                  <c:v>234.58949999999999</c:v>
                </c:pt>
                <c:pt idx="45">
                  <c:v>229.792</c:v>
                </c:pt>
                <c:pt idx="46">
                  <c:v>226.51749999999998</c:v>
                </c:pt>
                <c:pt idx="47">
                  <c:v>222.66050000000001</c:v>
                </c:pt>
                <c:pt idx="48">
                  <c:v>218.79900000000001</c:v>
                </c:pt>
                <c:pt idx="49">
                  <c:v>215.2235</c:v>
                </c:pt>
                <c:pt idx="50">
                  <c:v>211.19899999999998</c:v>
                </c:pt>
                <c:pt idx="51">
                  <c:v>207.70949999999999</c:v>
                </c:pt>
                <c:pt idx="52">
                  <c:v>204.61850000000001</c:v>
                </c:pt>
                <c:pt idx="53">
                  <c:v>200.9785</c:v>
                </c:pt>
                <c:pt idx="54">
                  <c:v>196.73699999999999</c:v>
                </c:pt>
                <c:pt idx="55">
                  <c:v>192.40700000000001</c:v>
                </c:pt>
                <c:pt idx="56">
                  <c:v>189.29500000000002</c:v>
                </c:pt>
                <c:pt idx="57">
                  <c:v>183.4915</c:v>
                </c:pt>
                <c:pt idx="58">
                  <c:v>178.66200000000003</c:v>
                </c:pt>
                <c:pt idx="59">
                  <c:v>173.67950000000002</c:v>
                </c:pt>
                <c:pt idx="60">
                  <c:v>169.87350000000004</c:v>
                </c:pt>
                <c:pt idx="61">
                  <c:v>166.108</c:v>
                </c:pt>
                <c:pt idx="62">
                  <c:v>163.767</c:v>
                </c:pt>
                <c:pt idx="63">
                  <c:v>159.92149999999998</c:v>
                </c:pt>
                <c:pt idx="64">
                  <c:v>156.80700000000002</c:v>
                </c:pt>
                <c:pt idx="65">
                  <c:v>154.53700000000001</c:v>
                </c:pt>
                <c:pt idx="66">
                  <c:v>153.065</c:v>
                </c:pt>
                <c:pt idx="67">
                  <c:v>150.27450000000005</c:v>
                </c:pt>
                <c:pt idx="68">
                  <c:v>146.80000000000001</c:v>
                </c:pt>
                <c:pt idx="69">
                  <c:v>143.10300000000001</c:v>
                </c:pt>
                <c:pt idx="70">
                  <c:v>142.1155</c:v>
                </c:pt>
                <c:pt idx="71">
                  <c:v>139.1035</c:v>
                </c:pt>
                <c:pt idx="72">
                  <c:v>139.53</c:v>
                </c:pt>
                <c:pt idx="73">
                  <c:v>133.47300000000001</c:v>
                </c:pt>
                <c:pt idx="74">
                  <c:v>130.46600000000001</c:v>
                </c:pt>
                <c:pt idx="75">
                  <c:v>128.10849999999999</c:v>
                </c:pt>
                <c:pt idx="76">
                  <c:v>124.35650000000001</c:v>
                </c:pt>
                <c:pt idx="77">
                  <c:v>121.54100000000003</c:v>
                </c:pt>
                <c:pt idx="78">
                  <c:v>117.502</c:v>
                </c:pt>
                <c:pt idx="79">
                  <c:v>113.93</c:v>
                </c:pt>
                <c:pt idx="80">
                  <c:v>110.97300000000001</c:v>
                </c:pt>
                <c:pt idx="81">
                  <c:v>106.67900000000002</c:v>
                </c:pt>
                <c:pt idx="82">
                  <c:v>103.34800000000001</c:v>
                </c:pt>
                <c:pt idx="83">
                  <c:v>99.067000000000007</c:v>
                </c:pt>
                <c:pt idx="84">
                  <c:v>95.803000000000011</c:v>
                </c:pt>
                <c:pt idx="85">
                  <c:v>91.802999999999997</c:v>
                </c:pt>
                <c:pt idx="86">
                  <c:v>87.450000000000017</c:v>
                </c:pt>
                <c:pt idx="87">
                  <c:v>85.284500000000008</c:v>
                </c:pt>
                <c:pt idx="88">
                  <c:v>85.811000000000007</c:v>
                </c:pt>
                <c:pt idx="89">
                  <c:v>84.373000000000005</c:v>
                </c:pt>
                <c:pt idx="90">
                  <c:v>83.173000000000002</c:v>
                </c:pt>
                <c:pt idx="91">
                  <c:v>80.394999999999996</c:v>
                </c:pt>
                <c:pt idx="92">
                  <c:v>80.738</c:v>
                </c:pt>
                <c:pt idx="93">
                  <c:v>81.491500000000002</c:v>
                </c:pt>
                <c:pt idx="94">
                  <c:v>80.813999999999993</c:v>
                </c:pt>
                <c:pt idx="95">
                  <c:v>81.418499999999995</c:v>
                </c:pt>
                <c:pt idx="96">
                  <c:v>82.753999999999991</c:v>
                </c:pt>
                <c:pt idx="97">
                  <c:v>79.218000000000004</c:v>
                </c:pt>
                <c:pt idx="98">
                  <c:v>79.355500000000006</c:v>
                </c:pt>
                <c:pt idx="99">
                  <c:v>78.290000000000006</c:v>
                </c:pt>
                <c:pt idx="100">
                  <c:v>75.5505</c:v>
                </c:pt>
                <c:pt idx="101">
                  <c:v>73.747500000000002</c:v>
                </c:pt>
                <c:pt idx="102">
                  <c:v>73.516999999999996</c:v>
                </c:pt>
                <c:pt idx="103">
                  <c:v>72.588999999999999</c:v>
                </c:pt>
                <c:pt idx="104">
                  <c:v>71.551999999999992</c:v>
                </c:pt>
                <c:pt idx="105">
                  <c:v>71.608500000000006</c:v>
                </c:pt>
                <c:pt idx="106">
                  <c:v>70.277999999999992</c:v>
                </c:pt>
                <c:pt idx="107">
                  <c:v>68.597999999999999</c:v>
                </c:pt>
                <c:pt idx="108">
                  <c:v>68.131</c:v>
                </c:pt>
                <c:pt idx="109">
                  <c:v>67.616</c:v>
                </c:pt>
                <c:pt idx="110">
                  <c:v>68.888000000000005</c:v>
                </c:pt>
                <c:pt idx="111">
                  <c:v>69.051000000000002</c:v>
                </c:pt>
                <c:pt idx="112">
                  <c:v>68.19</c:v>
                </c:pt>
                <c:pt idx="113">
                  <c:v>67.014999999999986</c:v>
                </c:pt>
                <c:pt idx="114">
                  <c:v>65.526499999999999</c:v>
                </c:pt>
                <c:pt idx="115">
                  <c:v>63.440999999999988</c:v>
                </c:pt>
                <c:pt idx="116">
                  <c:v>60.616500000000002</c:v>
                </c:pt>
                <c:pt idx="117">
                  <c:v>59.674999999999997</c:v>
                </c:pt>
                <c:pt idx="118">
                  <c:v>58.798000000000002</c:v>
                </c:pt>
                <c:pt idx="119">
                  <c:v>57.150000000000006</c:v>
                </c:pt>
                <c:pt idx="120">
                  <c:v>55.405000000000001</c:v>
                </c:pt>
                <c:pt idx="121">
                  <c:v>53.957999999999998</c:v>
                </c:pt>
                <c:pt idx="122">
                  <c:v>55.770499999999998</c:v>
                </c:pt>
                <c:pt idx="123">
                  <c:v>55.903000000000006</c:v>
                </c:pt>
                <c:pt idx="124">
                  <c:v>55.499499999999998</c:v>
                </c:pt>
                <c:pt idx="125">
                  <c:v>54.930000000000007</c:v>
                </c:pt>
                <c:pt idx="126">
                  <c:v>54.093000000000004</c:v>
                </c:pt>
                <c:pt idx="127">
                  <c:v>57.477999999999994</c:v>
                </c:pt>
                <c:pt idx="128">
                  <c:v>61.712999999999994</c:v>
                </c:pt>
                <c:pt idx="129">
                  <c:v>66.382499999999993</c:v>
                </c:pt>
                <c:pt idx="130">
                  <c:v>69.169999999999987</c:v>
                </c:pt>
                <c:pt idx="131">
                  <c:v>73.11699999999999</c:v>
                </c:pt>
                <c:pt idx="132">
                  <c:v>75.746999999999986</c:v>
                </c:pt>
                <c:pt idx="133">
                  <c:v>78.671999999999997</c:v>
                </c:pt>
                <c:pt idx="134">
                  <c:v>82.808999999999997</c:v>
                </c:pt>
                <c:pt idx="135">
                  <c:v>84.614499999999992</c:v>
                </c:pt>
                <c:pt idx="136">
                  <c:v>109.91499999999999</c:v>
                </c:pt>
                <c:pt idx="137">
                  <c:v>131.96699999999998</c:v>
                </c:pt>
                <c:pt idx="138">
                  <c:v>164.24600000000001</c:v>
                </c:pt>
                <c:pt idx="139">
                  <c:v>178.12649999999999</c:v>
                </c:pt>
                <c:pt idx="140">
                  <c:v>198.99250000000001</c:v>
                </c:pt>
                <c:pt idx="141">
                  <c:v>209.24700000000001</c:v>
                </c:pt>
                <c:pt idx="142">
                  <c:v>215.31650000000002</c:v>
                </c:pt>
                <c:pt idx="143">
                  <c:v>219.22399999999999</c:v>
                </c:pt>
                <c:pt idx="144">
                  <c:v>221.458</c:v>
                </c:pt>
                <c:pt idx="145">
                  <c:v>223.749</c:v>
                </c:pt>
                <c:pt idx="146">
                  <c:v>229.10050000000001</c:v>
                </c:pt>
                <c:pt idx="147">
                  <c:v>230.3175</c:v>
                </c:pt>
                <c:pt idx="148">
                  <c:v>241.14750000000004</c:v>
                </c:pt>
                <c:pt idx="149">
                  <c:v>251.72399999999999</c:v>
                </c:pt>
                <c:pt idx="150">
                  <c:v>255.19799999999998</c:v>
                </c:pt>
                <c:pt idx="151">
                  <c:v>261.45400000000001</c:v>
                </c:pt>
                <c:pt idx="152">
                  <c:v>267.99700000000001</c:v>
                </c:pt>
                <c:pt idx="153">
                  <c:v>270.94799999999998</c:v>
                </c:pt>
                <c:pt idx="154">
                  <c:v>273.2765</c:v>
                </c:pt>
                <c:pt idx="155">
                  <c:v>274.32249999999999</c:v>
                </c:pt>
                <c:pt idx="156">
                  <c:v>282.24299999999999</c:v>
                </c:pt>
                <c:pt idx="157">
                  <c:v>284.59199999999998</c:v>
                </c:pt>
                <c:pt idx="158">
                  <c:v>285.45100000000002</c:v>
                </c:pt>
                <c:pt idx="159">
                  <c:v>286.88700000000006</c:v>
                </c:pt>
                <c:pt idx="160">
                  <c:v>290.39300000000003</c:v>
                </c:pt>
                <c:pt idx="161">
                  <c:v>291.88800000000003</c:v>
                </c:pt>
                <c:pt idx="162">
                  <c:v>292.47050000000002</c:v>
                </c:pt>
                <c:pt idx="163">
                  <c:v>291.55700000000002</c:v>
                </c:pt>
                <c:pt idx="164">
                  <c:v>293.33</c:v>
                </c:pt>
                <c:pt idx="165">
                  <c:v>296.77750000000003</c:v>
                </c:pt>
                <c:pt idx="166">
                  <c:v>296.33300000000003</c:v>
                </c:pt>
                <c:pt idx="167">
                  <c:v>296.61799999999999</c:v>
                </c:pt>
                <c:pt idx="168">
                  <c:v>295.59800000000001</c:v>
                </c:pt>
                <c:pt idx="169">
                  <c:v>295.06150000000002</c:v>
                </c:pt>
                <c:pt idx="170">
                  <c:v>296.01350000000002</c:v>
                </c:pt>
                <c:pt idx="171">
                  <c:v>296.59550000000002</c:v>
                </c:pt>
                <c:pt idx="172">
                  <c:v>296.26400000000001</c:v>
                </c:pt>
                <c:pt idx="173">
                  <c:v>296.26400000000001</c:v>
                </c:pt>
                <c:pt idx="174">
                  <c:v>294.79500000000002</c:v>
                </c:pt>
                <c:pt idx="175">
                  <c:v>291.83699999999999</c:v>
                </c:pt>
                <c:pt idx="176">
                  <c:v>290.10849999999999</c:v>
                </c:pt>
                <c:pt idx="177">
                  <c:v>287.05799999999999</c:v>
                </c:pt>
                <c:pt idx="178">
                  <c:v>285.40300000000002</c:v>
                </c:pt>
                <c:pt idx="179">
                  <c:v>282.577</c:v>
                </c:pt>
                <c:pt idx="180">
                  <c:v>281.70299999999997</c:v>
                </c:pt>
                <c:pt idx="181">
                  <c:v>278.96899999999999</c:v>
                </c:pt>
                <c:pt idx="182">
                  <c:v>275.63035000000002</c:v>
                </c:pt>
                <c:pt idx="183">
                  <c:v>272.47649999999999</c:v>
                </c:pt>
                <c:pt idx="184">
                  <c:v>268.12200000000001</c:v>
                </c:pt>
                <c:pt idx="185">
                  <c:v>265.08500000000004</c:v>
                </c:pt>
                <c:pt idx="186">
                  <c:v>261.84899999999999</c:v>
                </c:pt>
                <c:pt idx="187">
                  <c:v>258.63199999999995</c:v>
                </c:pt>
                <c:pt idx="188">
                  <c:v>254.18400000000003</c:v>
                </c:pt>
                <c:pt idx="189">
                  <c:v>251.65649999999999</c:v>
                </c:pt>
                <c:pt idx="190">
                  <c:v>249.59100000000001</c:v>
                </c:pt>
                <c:pt idx="191">
                  <c:v>249.86900000000003</c:v>
                </c:pt>
                <c:pt idx="192">
                  <c:v>252.99350000000004</c:v>
                </c:pt>
                <c:pt idx="193">
                  <c:v>251.35250000000002</c:v>
                </c:pt>
                <c:pt idx="194">
                  <c:v>250.625</c:v>
                </c:pt>
                <c:pt idx="195">
                  <c:v>249.61899999999997</c:v>
                </c:pt>
                <c:pt idx="196">
                  <c:v>247.56799999999998</c:v>
                </c:pt>
                <c:pt idx="197">
                  <c:v>246.059</c:v>
                </c:pt>
                <c:pt idx="198">
                  <c:v>244.73599999999999</c:v>
                </c:pt>
                <c:pt idx="199">
                  <c:v>242.51900000000001</c:v>
                </c:pt>
                <c:pt idx="200">
                  <c:v>241.30799999999999</c:v>
                </c:pt>
                <c:pt idx="201">
                  <c:v>240.28300000000002</c:v>
                </c:pt>
                <c:pt idx="202">
                  <c:v>238.84700000000004</c:v>
                </c:pt>
                <c:pt idx="203">
                  <c:v>237.822</c:v>
                </c:pt>
                <c:pt idx="204">
                  <c:v>236.42500000000001</c:v>
                </c:pt>
                <c:pt idx="205">
                  <c:v>235.19450000000001</c:v>
                </c:pt>
                <c:pt idx="206">
                  <c:v>234.89600000000002</c:v>
                </c:pt>
                <c:pt idx="207">
                  <c:v>235.17399999999998</c:v>
                </c:pt>
                <c:pt idx="208">
                  <c:v>235.56549999999999</c:v>
                </c:pt>
                <c:pt idx="209">
                  <c:v>235.56549999999999</c:v>
                </c:pt>
                <c:pt idx="210">
                  <c:v>234.96899999999999</c:v>
                </c:pt>
                <c:pt idx="211">
                  <c:v>235.2475</c:v>
                </c:pt>
                <c:pt idx="212">
                  <c:v>238.58300000000003</c:v>
                </c:pt>
                <c:pt idx="213">
                  <c:v>240.2765</c:v>
                </c:pt>
                <c:pt idx="214">
                  <c:v>240.36899999999997</c:v>
                </c:pt>
                <c:pt idx="215">
                  <c:v>239.84649999999999</c:v>
                </c:pt>
                <c:pt idx="216">
                  <c:v>238.95400000000001</c:v>
                </c:pt>
                <c:pt idx="217">
                  <c:v>237.42500000000001</c:v>
                </c:pt>
                <c:pt idx="218">
                  <c:v>236.8295</c:v>
                </c:pt>
                <c:pt idx="219">
                  <c:v>235.34000000000003</c:v>
                </c:pt>
                <c:pt idx="220">
                  <c:v>233.2355</c:v>
                </c:pt>
                <c:pt idx="221">
                  <c:v>231.41400000000002</c:v>
                </c:pt>
                <c:pt idx="222">
                  <c:v>230.93950000000001</c:v>
                </c:pt>
                <c:pt idx="223">
                  <c:v>229.23099999999999</c:v>
                </c:pt>
                <c:pt idx="224">
                  <c:v>227.876</c:v>
                </c:pt>
                <c:pt idx="225">
                  <c:v>226.54349999999999</c:v>
                </c:pt>
                <c:pt idx="226">
                  <c:v>226.54349999999999</c:v>
                </c:pt>
                <c:pt idx="227">
                  <c:v>227.77199999999999</c:v>
                </c:pt>
                <c:pt idx="228">
                  <c:v>228.24700000000001</c:v>
                </c:pt>
                <c:pt idx="229">
                  <c:v>229.78149999999999</c:v>
                </c:pt>
                <c:pt idx="230">
                  <c:v>230.52850000000001</c:v>
                </c:pt>
                <c:pt idx="231">
                  <c:v>230.62700000000001</c:v>
                </c:pt>
                <c:pt idx="232">
                  <c:v>230.72550000000001</c:v>
                </c:pt>
                <c:pt idx="233">
                  <c:v>230.72550000000001</c:v>
                </c:pt>
                <c:pt idx="234">
                  <c:v>230.71949999999998</c:v>
                </c:pt>
                <c:pt idx="235">
                  <c:v>236.4665</c:v>
                </c:pt>
                <c:pt idx="236">
                  <c:v>240.59649999999999</c:v>
                </c:pt>
                <c:pt idx="237">
                  <c:v>241.5625</c:v>
                </c:pt>
                <c:pt idx="238">
                  <c:v>243.74</c:v>
                </c:pt>
                <c:pt idx="239">
                  <c:v>245.00399999999999</c:v>
                </c:pt>
                <c:pt idx="240">
                  <c:v>247.4795</c:v>
                </c:pt>
                <c:pt idx="241">
                  <c:v>248.05500000000001</c:v>
                </c:pt>
                <c:pt idx="242">
                  <c:v>248.61149999999998</c:v>
                </c:pt>
                <c:pt idx="243">
                  <c:v>250.39850000000001</c:v>
                </c:pt>
                <c:pt idx="244">
                  <c:v>252.00049999999999</c:v>
                </c:pt>
                <c:pt idx="245">
                  <c:v>253.48900000000003</c:v>
                </c:pt>
                <c:pt idx="246">
                  <c:v>257.17450000000002</c:v>
                </c:pt>
                <c:pt idx="247">
                  <c:v>258.66399999999999</c:v>
                </c:pt>
                <c:pt idx="248">
                  <c:v>260.339</c:v>
                </c:pt>
                <c:pt idx="249">
                  <c:v>259.49850000000004</c:v>
                </c:pt>
                <c:pt idx="250">
                  <c:v>259.40600000000001</c:v>
                </c:pt>
                <c:pt idx="251">
                  <c:v>259.18099999999998</c:v>
                </c:pt>
                <c:pt idx="252">
                  <c:v>258.92250000000001</c:v>
                </c:pt>
                <c:pt idx="253">
                  <c:v>258.23400000000004</c:v>
                </c:pt>
                <c:pt idx="254">
                  <c:v>258.12150000000003</c:v>
                </c:pt>
                <c:pt idx="255">
                  <c:v>257.24800000000005</c:v>
                </c:pt>
                <c:pt idx="256">
                  <c:v>256.37400000000002</c:v>
                </c:pt>
                <c:pt idx="257">
                  <c:v>255.63249999999999</c:v>
                </c:pt>
                <c:pt idx="258">
                  <c:v>254.75900000000001</c:v>
                </c:pt>
                <c:pt idx="259">
                  <c:v>254.48099999999999</c:v>
                </c:pt>
                <c:pt idx="260">
                  <c:v>254.57400000000001</c:v>
                </c:pt>
                <c:pt idx="261">
                  <c:v>254.98399999999998</c:v>
                </c:pt>
                <c:pt idx="262">
                  <c:v>255.11550000000003</c:v>
                </c:pt>
                <c:pt idx="263">
                  <c:v>254.447</c:v>
                </c:pt>
                <c:pt idx="264">
                  <c:v>253.46100000000001</c:v>
                </c:pt>
                <c:pt idx="265">
                  <c:v>251.48899999999998</c:v>
                </c:pt>
                <c:pt idx="266">
                  <c:v>249.88800000000003</c:v>
                </c:pt>
                <c:pt idx="267">
                  <c:v>248.41800000000001</c:v>
                </c:pt>
                <c:pt idx="268">
                  <c:v>247.00200000000001</c:v>
                </c:pt>
                <c:pt idx="269">
                  <c:v>245.81049999999999</c:v>
                </c:pt>
                <c:pt idx="270">
                  <c:v>244.20949999999999</c:v>
                </c:pt>
                <c:pt idx="271">
                  <c:v>242.03250000000003</c:v>
                </c:pt>
                <c:pt idx="272">
                  <c:v>239.98699999999999</c:v>
                </c:pt>
                <c:pt idx="273">
                  <c:v>242.03799999999998</c:v>
                </c:pt>
                <c:pt idx="274">
                  <c:v>244.73750000000001</c:v>
                </c:pt>
                <c:pt idx="275">
                  <c:v>244.32749999999999</c:v>
                </c:pt>
                <c:pt idx="276">
                  <c:v>243.22900000000001</c:v>
                </c:pt>
                <c:pt idx="277">
                  <c:v>241.87200000000001</c:v>
                </c:pt>
                <c:pt idx="278">
                  <c:v>240.33</c:v>
                </c:pt>
                <c:pt idx="279">
                  <c:v>237.44450000000001</c:v>
                </c:pt>
                <c:pt idx="280">
                  <c:v>235.512</c:v>
                </c:pt>
                <c:pt idx="281">
                  <c:v>233.85700000000003</c:v>
                </c:pt>
                <c:pt idx="282">
                  <c:v>232.38800000000003</c:v>
                </c:pt>
                <c:pt idx="283">
                  <c:v>231.19599999999997</c:v>
                </c:pt>
                <c:pt idx="284">
                  <c:v>228.923</c:v>
                </c:pt>
                <c:pt idx="285">
                  <c:v>227.226</c:v>
                </c:pt>
                <c:pt idx="286">
                  <c:v>225.1465</c:v>
                </c:pt>
                <c:pt idx="287">
                  <c:v>223.79750000000001</c:v>
                </c:pt>
                <c:pt idx="288">
                  <c:v>222.761</c:v>
                </c:pt>
                <c:pt idx="289">
                  <c:v>221.44</c:v>
                </c:pt>
                <c:pt idx="290">
                  <c:v>219.92749999999998</c:v>
                </c:pt>
                <c:pt idx="291">
                  <c:v>216.33</c:v>
                </c:pt>
                <c:pt idx="292">
                  <c:v>213.21350000000001</c:v>
                </c:pt>
                <c:pt idx="293">
                  <c:v>210.2345</c:v>
                </c:pt>
                <c:pt idx="294">
                  <c:v>207.41800000000001</c:v>
                </c:pt>
                <c:pt idx="295">
                  <c:v>204.352</c:v>
                </c:pt>
                <c:pt idx="296">
                  <c:v>201.94350000000003</c:v>
                </c:pt>
                <c:pt idx="297">
                  <c:v>200.36700000000002</c:v>
                </c:pt>
                <c:pt idx="298">
                  <c:v>203.3895</c:v>
                </c:pt>
                <c:pt idx="299">
                  <c:v>202.67400000000001</c:v>
                </c:pt>
                <c:pt idx="300">
                  <c:v>201.84100000000001</c:v>
                </c:pt>
                <c:pt idx="301">
                  <c:v>200.92150000000004</c:v>
                </c:pt>
                <c:pt idx="302">
                  <c:v>200.017</c:v>
                </c:pt>
                <c:pt idx="303">
                  <c:v>200.07550000000003</c:v>
                </c:pt>
                <c:pt idx="304">
                  <c:v>201.31600000000003</c:v>
                </c:pt>
                <c:pt idx="305">
                  <c:v>201.98750000000001</c:v>
                </c:pt>
                <c:pt idx="306">
                  <c:v>202.42600000000004</c:v>
                </c:pt>
                <c:pt idx="307">
                  <c:v>201.78300000000002</c:v>
                </c:pt>
                <c:pt idx="308">
                  <c:v>202.36700000000002</c:v>
                </c:pt>
                <c:pt idx="309">
                  <c:v>203.0095</c:v>
                </c:pt>
                <c:pt idx="310">
                  <c:v>203.33050000000003</c:v>
                </c:pt>
                <c:pt idx="311">
                  <c:v>202.83449999999999</c:v>
                </c:pt>
                <c:pt idx="312">
                  <c:v>201.49100000000001</c:v>
                </c:pt>
                <c:pt idx="313">
                  <c:v>200.411</c:v>
                </c:pt>
                <c:pt idx="314">
                  <c:v>200.71750000000003</c:v>
                </c:pt>
                <c:pt idx="315">
                  <c:v>201.91500000000002</c:v>
                </c:pt>
                <c:pt idx="316">
                  <c:v>202.76249999999999</c:v>
                </c:pt>
                <c:pt idx="317">
                  <c:v>203.42000000000002</c:v>
                </c:pt>
                <c:pt idx="318">
                  <c:v>203.74099999999999</c:v>
                </c:pt>
                <c:pt idx="319">
                  <c:v>204.90799999999996</c:v>
                </c:pt>
                <c:pt idx="320">
                  <c:v>204.26599999999996</c:v>
                </c:pt>
                <c:pt idx="321">
                  <c:v>204.42649999999998</c:v>
                </c:pt>
                <c:pt idx="322">
                  <c:v>203.74099999999999</c:v>
                </c:pt>
                <c:pt idx="323">
                  <c:v>203.6825</c:v>
                </c:pt>
                <c:pt idx="324">
                  <c:v>204.96600000000001</c:v>
                </c:pt>
                <c:pt idx="325">
                  <c:v>204.54300000000001</c:v>
                </c:pt>
                <c:pt idx="326">
                  <c:v>203.98750000000001</c:v>
                </c:pt>
                <c:pt idx="327">
                  <c:v>204.1925</c:v>
                </c:pt>
                <c:pt idx="328">
                  <c:v>206.16200000000001</c:v>
                </c:pt>
                <c:pt idx="329">
                  <c:v>207.06799999999998</c:v>
                </c:pt>
                <c:pt idx="330">
                  <c:v>207.345</c:v>
                </c:pt>
                <c:pt idx="331">
                  <c:v>207.12549999999999</c:v>
                </c:pt>
                <c:pt idx="332">
                  <c:v>206.74550000000002</c:v>
                </c:pt>
                <c:pt idx="333">
                  <c:v>206.43900000000002</c:v>
                </c:pt>
                <c:pt idx="334">
                  <c:v>205.51900000000001</c:v>
                </c:pt>
                <c:pt idx="335">
                  <c:v>204.70200000000003</c:v>
                </c:pt>
                <c:pt idx="336">
                  <c:v>203.65050000000002</c:v>
                </c:pt>
                <c:pt idx="337">
                  <c:v>202.68650000000002</c:v>
                </c:pt>
                <c:pt idx="338">
                  <c:v>202.04449999999997</c:v>
                </c:pt>
                <c:pt idx="339">
                  <c:v>201.73699999999999</c:v>
                </c:pt>
                <c:pt idx="340">
                  <c:v>200.42399999999998</c:v>
                </c:pt>
                <c:pt idx="341">
                  <c:v>199.44550000000001</c:v>
                </c:pt>
                <c:pt idx="342">
                  <c:v>198.16049999999998</c:v>
                </c:pt>
                <c:pt idx="343">
                  <c:v>196.96300000000002</c:v>
                </c:pt>
                <c:pt idx="344">
                  <c:v>195.99950000000001</c:v>
                </c:pt>
                <c:pt idx="345">
                  <c:v>194.87549999999999</c:v>
                </c:pt>
                <c:pt idx="346">
                  <c:v>193.91149999999999</c:v>
                </c:pt>
                <c:pt idx="347">
                  <c:v>192.61650000000003</c:v>
                </c:pt>
                <c:pt idx="348">
                  <c:v>191.59800000000001</c:v>
                </c:pt>
                <c:pt idx="349">
                  <c:v>190.61449999999999</c:v>
                </c:pt>
                <c:pt idx="350">
                  <c:v>189.4205</c:v>
                </c:pt>
                <c:pt idx="351">
                  <c:v>188.31400000000002</c:v>
                </c:pt>
                <c:pt idx="352">
                  <c:v>187.36649999999997</c:v>
                </c:pt>
                <c:pt idx="353">
                  <c:v>186.33199999999999</c:v>
                </c:pt>
                <c:pt idx="354">
                  <c:v>185.11199999999999</c:v>
                </c:pt>
                <c:pt idx="355">
                  <c:v>183.89250000000004</c:v>
                </c:pt>
                <c:pt idx="356">
                  <c:v>182.76049999999998</c:v>
                </c:pt>
                <c:pt idx="357">
                  <c:v>182.22500000000002</c:v>
                </c:pt>
                <c:pt idx="358">
                  <c:v>180.233</c:v>
                </c:pt>
                <c:pt idx="359">
                  <c:v>178.15249999999997</c:v>
                </c:pt>
                <c:pt idx="360">
                  <c:v>177.16000000000003</c:v>
                </c:pt>
                <c:pt idx="361">
                  <c:v>175.57900000000001</c:v>
                </c:pt>
                <c:pt idx="362">
                  <c:v>174.44650000000001</c:v>
                </c:pt>
                <c:pt idx="363">
                  <c:v>173.58699999999999</c:v>
                </c:pt>
                <c:pt idx="364">
                  <c:v>172.60400000000001</c:v>
                </c:pt>
                <c:pt idx="365">
                  <c:v>171.19900000000001</c:v>
                </c:pt>
                <c:pt idx="366">
                  <c:v>170.2415</c:v>
                </c:pt>
                <c:pt idx="367">
                  <c:v>168.63600000000002</c:v>
                </c:pt>
                <c:pt idx="368">
                  <c:v>167.67850000000001</c:v>
                </c:pt>
                <c:pt idx="369">
                  <c:v>166.345</c:v>
                </c:pt>
                <c:pt idx="370">
                  <c:v>164.63550000000001</c:v>
                </c:pt>
                <c:pt idx="371">
                  <c:v>163.20499999999998</c:v>
                </c:pt>
                <c:pt idx="372">
                  <c:v>161.5735</c:v>
                </c:pt>
                <c:pt idx="373">
                  <c:v>160.26600000000002</c:v>
                </c:pt>
                <c:pt idx="374">
                  <c:v>158.8965</c:v>
                </c:pt>
                <c:pt idx="375">
                  <c:v>160.02800000000002</c:v>
                </c:pt>
                <c:pt idx="376">
                  <c:v>155.63249999999999</c:v>
                </c:pt>
                <c:pt idx="377">
                  <c:v>154.25450000000001</c:v>
                </c:pt>
                <c:pt idx="378">
                  <c:v>152.583</c:v>
                </c:pt>
                <c:pt idx="379">
                  <c:v>151.29150000000001</c:v>
                </c:pt>
                <c:pt idx="380">
                  <c:v>150.26150000000001</c:v>
                </c:pt>
                <c:pt idx="381">
                  <c:v>148.99700000000001</c:v>
                </c:pt>
                <c:pt idx="382">
                  <c:v>146.90049999999999</c:v>
                </c:pt>
                <c:pt idx="383">
                  <c:v>145.589</c:v>
                </c:pt>
                <c:pt idx="384">
                  <c:v>144.22899999999998</c:v>
                </c:pt>
                <c:pt idx="385">
                  <c:v>142.68799999999999</c:v>
                </c:pt>
                <c:pt idx="386">
                  <c:v>141.44</c:v>
                </c:pt>
                <c:pt idx="387">
                  <c:v>140.58699999999999</c:v>
                </c:pt>
                <c:pt idx="388">
                  <c:v>140.21100000000001</c:v>
                </c:pt>
                <c:pt idx="389">
                  <c:v>139.04450000000003</c:v>
                </c:pt>
                <c:pt idx="390">
                  <c:v>139.01</c:v>
                </c:pt>
                <c:pt idx="391">
                  <c:v>138.71550000000002</c:v>
                </c:pt>
                <c:pt idx="392">
                  <c:v>138.321</c:v>
                </c:pt>
                <c:pt idx="393">
                  <c:v>137.42099999999999</c:v>
                </c:pt>
                <c:pt idx="394">
                  <c:v>137.68</c:v>
                </c:pt>
                <c:pt idx="395">
                  <c:v>137.66200000000001</c:v>
                </c:pt>
                <c:pt idx="396">
                  <c:v>137.10250000000002</c:v>
                </c:pt>
                <c:pt idx="397">
                  <c:v>136.18549999999999</c:v>
                </c:pt>
                <c:pt idx="398">
                  <c:v>135.53750000000002</c:v>
                </c:pt>
                <c:pt idx="399">
                  <c:v>134.30799999999999</c:v>
                </c:pt>
                <c:pt idx="400">
                  <c:v>133.61849999999998</c:v>
                </c:pt>
                <c:pt idx="401">
                  <c:v>132.995</c:v>
                </c:pt>
                <c:pt idx="402">
                  <c:v>132.91300000000001</c:v>
                </c:pt>
                <c:pt idx="403">
                  <c:v>132.089</c:v>
                </c:pt>
                <c:pt idx="404">
                  <c:v>130.7115</c:v>
                </c:pt>
                <c:pt idx="405">
                  <c:v>129.82749999999999</c:v>
                </c:pt>
                <c:pt idx="406">
                  <c:v>128.452</c:v>
                </c:pt>
                <c:pt idx="407">
                  <c:v>127.764</c:v>
                </c:pt>
                <c:pt idx="408">
                  <c:v>126.62050000000001</c:v>
                </c:pt>
                <c:pt idx="409">
                  <c:v>125.25250000000001</c:v>
                </c:pt>
                <c:pt idx="410">
                  <c:v>123.42750000000001</c:v>
                </c:pt>
                <c:pt idx="411">
                  <c:v>121.504</c:v>
                </c:pt>
                <c:pt idx="412">
                  <c:v>121.51900000000001</c:v>
                </c:pt>
                <c:pt idx="413">
                  <c:v>120.36750000000001</c:v>
                </c:pt>
                <c:pt idx="414">
                  <c:v>119.67999999999999</c:v>
                </c:pt>
                <c:pt idx="415">
                  <c:v>118.4585</c:v>
                </c:pt>
                <c:pt idx="416">
                  <c:v>118.598</c:v>
                </c:pt>
                <c:pt idx="417">
                  <c:v>117.62750000000001</c:v>
                </c:pt>
                <c:pt idx="418">
                  <c:v>116.61449999999999</c:v>
                </c:pt>
                <c:pt idx="419">
                  <c:v>115.599</c:v>
                </c:pt>
                <c:pt idx="420">
                  <c:v>114.72850000000001</c:v>
                </c:pt>
                <c:pt idx="421">
                  <c:v>112.98699999999999</c:v>
                </c:pt>
                <c:pt idx="422">
                  <c:v>111.38849999999999</c:v>
                </c:pt>
                <c:pt idx="423">
                  <c:v>109.935</c:v>
                </c:pt>
                <c:pt idx="424">
                  <c:v>108.923</c:v>
                </c:pt>
                <c:pt idx="425">
                  <c:v>108.26900000000001</c:v>
                </c:pt>
                <c:pt idx="426">
                  <c:v>108.27400000000002</c:v>
                </c:pt>
                <c:pt idx="427">
                  <c:v>107.62</c:v>
                </c:pt>
                <c:pt idx="428">
                  <c:v>107.10800000000002</c:v>
                </c:pt>
                <c:pt idx="429">
                  <c:v>106.73950000000001</c:v>
                </c:pt>
                <c:pt idx="430">
                  <c:v>106.157</c:v>
                </c:pt>
                <c:pt idx="431">
                  <c:v>105.14200000000001</c:v>
                </c:pt>
                <c:pt idx="432">
                  <c:v>104.13300000000001</c:v>
                </c:pt>
                <c:pt idx="433">
                  <c:v>103.46500000000002</c:v>
                </c:pt>
                <c:pt idx="434">
                  <c:v>103.2265</c:v>
                </c:pt>
                <c:pt idx="435">
                  <c:v>104.67200000000001</c:v>
                </c:pt>
                <c:pt idx="436">
                  <c:v>107.13749999999999</c:v>
                </c:pt>
                <c:pt idx="437">
                  <c:v>109.09</c:v>
                </c:pt>
                <c:pt idx="438">
                  <c:v>110.39000000000001</c:v>
                </c:pt>
                <c:pt idx="439">
                  <c:v>111.62299999999999</c:v>
                </c:pt>
                <c:pt idx="440">
                  <c:v>113.364</c:v>
                </c:pt>
                <c:pt idx="441">
                  <c:v>115.9795</c:v>
                </c:pt>
                <c:pt idx="442">
                  <c:v>116.149</c:v>
                </c:pt>
                <c:pt idx="443">
                  <c:v>115.7775</c:v>
                </c:pt>
                <c:pt idx="444">
                  <c:v>115.09699999999999</c:v>
                </c:pt>
                <c:pt idx="445">
                  <c:v>114.40950000000001</c:v>
                </c:pt>
                <c:pt idx="446">
                  <c:v>113.28750000000001</c:v>
                </c:pt>
                <c:pt idx="447">
                  <c:v>112.25699999999999</c:v>
                </c:pt>
                <c:pt idx="448">
                  <c:v>111.53000000000002</c:v>
                </c:pt>
                <c:pt idx="449">
                  <c:v>110.0765</c:v>
                </c:pt>
                <c:pt idx="450">
                  <c:v>109.6435</c:v>
                </c:pt>
                <c:pt idx="451">
                  <c:v>108.628</c:v>
                </c:pt>
                <c:pt idx="452">
                  <c:v>107.902</c:v>
                </c:pt>
                <c:pt idx="453">
                  <c:v>106.812</c:v>
                </c:pt>
                <c:pt idx="454">
                  <c:v>108.70650000000001</c:v>
                </c:pt>
                <c:pt idx="455">
                  <c:v>109.65</c:v>
                </c:pt>
                <c:pt idx="456">
                  <c:v>109.07300000000001</c:v>
                </c:pt>
                <c:pt idx="457">
                  <c:v>108.63100000000001</c:v>
                </c:pt>
                <c:pt idx="458">
                  <c:v>109.292</c:v>
                </c:pt>
                <c:pt idx="459">
                  <c:v>113.16850000000001</c:v>
                </c:pt>
                <c:pt idx="460">
                  <c:v>115.06000000000002</c:v>
                </c:pt>
                <c:pt idx="461">
                  <c:v>116.2975</c:v>
                </c:pt>
                <c:pt idx="462">
                  <c:v>116.15349999999999</c:v>
                </c:pt>
                <c:pt idx="463">
                  <c:v>115.282</c:v>
                </c:pt>
                <c:pt idx="464">
                  <c:v>114.48300000000002</c:v>
                </c:pt>
                <c:pt idx="465">
                  <c:v>114.92099999999999</c:v>
                </c:pt>
                <c:pt idx="466">
                  <c:v>114.33600000000001</c:v>
                </c:pt>
                <c:pt idx="467">
                  <c:v>114.777</c:v>
                </c:pt>
                <c:pt idx="468">
                  <c:v>114.33100000000002</c:v>
                </c:pt>
                <c:pt idx="469">
                  <c:v>114.253</c:v>
                </c:pt>
                <c:pt idx="470">
                  <c:v>113.955</c:v>
                </c:pt>
                <c:pt idx="471">
                  <c:v>113.07600000000001</c:v>
                </c:pt>
                <c:pt idx="472">
                  <c:v>112.41900000000001</c:v>
                </c:pt>
                <c:pt idx="473">
                  <c:v>110.88699999999999</c:v>
                </c:pt>
                <c:pt idx="474">
                  <c:v>109.578</c:v>
                </c:pt>
                <c:pt idx="475">
                  <c:v>107.89600000000002</c:v>
                </c:pt>
                <c:pt idx="476">
                  <c:v>105.80249999999999</c:v>
                </c:pt>
                <c:pt idx="477">
                  <c:v>103.78550000000001</c:v>
                </c:pt>
                <c:pt idx="478">
                  <c:v>102.274</c:v>
                </c:pt>
                <c:pt idx="479">
                  <c:v>101.0515</c:v>
                </c:pt>
                <c:pt idx="480">
                  <c:v>99.109499999999997</c:v>
                </c:pt>
                <c:pt idx="481">
                  <c:v>97.384000000000015</c:v>
                </c:pt>
                <c:pt idx="482">
                  <c:v>95.658500000000004</c:v>
                </c:pt>
                <c:pt idx="483">
                  <c:v>94.508999999999986</c:v>
                </c:pt>
                <c:pt idx="484">
                  <c:v>92.844999999999999</c:v>
                </c:pt>
                <c:pt idx="485">
                  <c:v>91.232499999999987</c:v>
                </c:pt>
                <c:pt idx="486">
                  <c:v>90.698499999999996</c:v>
                </c:pt>
                <c:pt idx="487">
                  <c:v>90.091999999999985</c:v>
                </c:pt>
                <c:pt idx="488">
                  <c:v>89.518000000000001</c:v>
                </c:pt>
                <c:pt idx="489">
                  <c:v>87.638499999999993</c:v>
                </c:pt>
                <c:pt idx="490">
                  <c:v>86.591499999999996</c:v>
                </c:pt>
                <c:pt idx="491">
                  <c:v>85.12299999999999</c:v>
                </c:pt>
                <c:pt idx="492">
                  <c:v>83.983000000000004</c:v>
                </c:pt>
                <c:pt idx="493">
                  <c:v>84.354500000000002</c:v>
                </c:pt>
                <c:pt idx="494">
                  <c:v>85.118499999999983</c:v>
                </c:pt>
                <c:pt idx="495">
                  <c:v>85.031499999999994</c:v>
                </c:pt>
                <c:pt idx="496">
                  <c:v>85.8245</c:v>
                </c:pt>
                <c:pt idx="497">
                  <c:v>86.112499999999983</c:v>
                </c:pt>
                <c:pt idx="498">
                  <c:v>85.221499999999992</c:v>
                </c:pt>
                <c:pt idx="499">
                  <c:v>84.97399999999999</c:v>
                </c:pt>
                <c:pt idx="500">
                  <c:v>85.119</c:v>
                </c:pt>
                <c:pt idx="501">
                  <c:v>87.807500000000005</c:v>
                </c:pt>
                <c:pt idx="502">
                  <c:v>87.807500000000005</c:v>
                </c:pt>
                <c:pt idx="503">
                  <c:v>87.188500000000005</c:v>
                </c:pt>
                <c:pt idx="504">
                  <c:v>86.218000000000004</c:v>
                </c:pt>
                <c:pt idx="505">
                  <c:v>85.215000000000003</c:v>
                </c:pt>
                <c:pt idx="506">
                  <c:v>84.100500000000011</c:v>
                </c:pt>
                <c:pt idx="507">
                  <c:v>83.36699999999999</c:v>
                </c:pt>
                <c:pt idx="508">
                  <c:v>82.47</c:v>
                </c:pt>
                <c:pt idx="509">
                  <c:v>84.642500000000013</c:v>
                </c:pt>
                <c:pt idx="510">
                  <c:v>94.476499999999987</c:v>
                </c:pt>
                <c:pt idx="511">
                  <c:v>111.405</c:v>
                </c:pt>
                <c:pt idx="512">
                  <c:v>136.29300000000001</c:v>
                </c:pt>
                <c:pt idx="513">
                  <c:v>144.12700000000001</c:v>
                </c:pt>
                <c:pt idx="514">
                  <c:v>148.00200000000001</c:v>
                </c:pt>
                <c:pt idx="515">
                  <c:v>159.38749999999999</c:v>
                </c:pt>
                <c:pt idx="516">
                  <c:v>181.14699999999999</c:v>
                </c:pt>
                <c:pt idx="517">
                  <c:v>191.39150000000001</c:v>
                </c:pt>
                <c:pt idx="518">
                  <c:v>203.51249999999999</c:v>
                </c:pt>
                <c:pt idx="519">
                  <c:v>211.89749999999998</c:v>
                </c:pt>
                <c:pt idx="520">
                  <c:v>219.11750000000001</c:v>
                </c:pt>
                <c:pt idx="521">
                  <c:v>225.26400000000001</c:v>
                </c:pt>
                <c:pt idx="522">
                  <c:v>233.23899999999998</c:v>
                </c:pt>
                <c:pt idx="523">
                  <c:v>238.35999999999999</c:v>
                </c:pt>
                <c:pt idx="524">
                  <c:v>242.93950000000001</c:v>
                </c:pt>
                <c:pt idx="525">
                  <c:v>247.27449999999999</c:v>
                </c:pt>
                <c:pt idx="526">
                  <c:v>249.17400000000001</c:v>
                </c:pt>
                <c:pt idx="527">
                  <c:v>250.81500000000003</c:v>
                </c:pt>
                <c:pt idx="528">
                  <c:v>252.50849999999997</c:v>
                </c:pt>
                <c:pt idx="529">
                  <c:v>253.14400000000001</c:v>
                </c:pt>
                <c:pt idx="530">
                  <c:v>253.87099999999998</c:v>
                </c:pt>
                <c:pt idx="531">
                  <c:v>255.10199999999998</c:v>
                </c:pt>
                <c:pt idx="532">
                  <c:v>256.74299999999999</c:v>
                </c:pt>
                <c:pt idx="533">
                  <c:v>258.404</c:v>
                </c:pt>
                <c:pt idx="534">
                  <c:v>258.09200000000004</c:v>
                </c:pt>
                <c:pt idx="535">
                  <c:v>258.95150000000001</c:v>
                </c:pt>
                <c:pt idx="536">
                  <c:v>258.80599999999998</c:v>
                </c:pt>
                <c:pt idx="537">
                  <c:v>259.07</c:v>
                </c:pt>
                <c:pt idx="538">
                  <c:v>259.7045</c:v>
                </c:pt>
                <c:pt idx="539">
                  <c:v>259.55899999999997</c:v>
                </c:pt>
                <c:pt idx="540">
                  <c:v>260.32600000000002</c:v>
                </c:pt>
                <c:pt idx="541">
                  <c:v>263.10500000000002</c:v>
                </c:pt>
                <c:pt idx="542">
                  <c:v>265.06299999999999</c:v>
                </c:pt>
                <c:pt idx="543">
                  <c:v>268.19299999999998</c:v>
                </c:pt>
                <c:pt idx="544">
                  <c:v>273.149</c:v>
                </c:pt>
                <c:pt idx="545">
                  <c:v>275.47899999999998</c:v>
                </c:pt>
                <c:pt idx="546">
                  <c:v>275.72300000000001</c:v>
                </c:pt>
                <c:pt idx="547">
                  <c:v>276.69550000000004</c:v>
                </c:pt>
                <c:pt idx="548">
                  <c:v>277.16399999999999</c:v>
                </c:pt>
                <c:pt idx="549">
                  <c:v>278.07799999999997</c:v>
                </c:pt>
                <c:pt idx="550">
                  <c:v>278.60000000000002</c:v>
                </c:pt>
                <c:pt idx="551">
                  <c:v>278.04399999999998</c:v>
                </c:pt>
                <c:pt idx="552">
                  <c:v>277.46799999999996</c:v>
                </c:pt>
                <c:pt idx="553">
                  <c:v>277.24900000000002</c:v>
                </c:pt>
                <c:pt idx="554">
                  <c:v>276.91750000000002</c:v>
                </c:pt>
                <c:pt idx="555">
                  <c:v>278.18700000000001</c:v>
                </c:pt>
                <c:pt idx="556">
                  <c:v>280.21899999999999</c:v>
                </c:pt>
                <c:pt idx="557">
                  <c:v>280.404</c:v>
                </c:pt>
                <c:pt idx="558">
                  <c:v>281.76149999999996</c:v>
                </c:pt>
                <c:pt idx="559">
                  <c:v>281.40449999999998</c:v>
                </c:pt>
                <c:pt idx="560">
                  <c:v>280.97449999999998</c:v>
                </c:pt>
                <c:pt idx="561">
                  <c:v>280.041</c:v>
                </c:pt>
                <c:pt idx="562">
                  <c:v>278.97700000000003</c:v>
                </c:pt>
                <c:pt idx="563">
                  <c:v>277.95100000000002</c:v>
                </c:pt>
                <c:pt idx="564">
                  <c:v>276.81299999999999</c:v>
                </c:pt>
                <c:pt idx="565">
                  <c:v>275.37799999999999</c:v>
                </c:pt>
                <c:pt idx="566">
                  <c:v>274.63</c:v>
                </c:pt>
                <c:pt idx="567">
                  <c:v>273.30700000000002</c:v>
                </c:pt>
                <c:pt idx="568">
                  <c:v>272.07650000000001</c:v>
                </c:pt>
                <c:pt idx="569">
                  <c:v>270.52800000000002</c:v>
                </c:pt>
                <c:pt idx="570">
                  <c:v>269.27700000000004</c:v>
                </c:pt>
                <c:pt idx="571">
                  <c:v>268.32549999999998</c:v>
                </c:pt>
                <c:pt idx="572">
                  <c:v>266.8895</c:v>
                </c:pt>
                <c:pt idx="573">
                  <c:v>265.04349999999999</c:v>
                </c:pt>
                <c:pt idx="574">
                  <c:v>263.476</c:v>
                </c:pt>
                <c:pt idx="575">
                  <c:v>262.54250000000002</c:v>
                </c:pt>
                <c:pt idx="576">
                  <c:v>266.26800000000003</c:v>
                </c:pt>
                <c:pt idx="577">
                  <c:v>265.65300000000002</c:v>
                </c:pt>
                <c:pt idx="578">
                  <c:v>266.41399999999999</c:v>
                </c:pt>
                <c:pt idx="579">
                  <c:v>266.41399999999999</c:v>
                </c:pt>
                <c:pt idx="580">
                  <c:v>268.08850000000001</c:v>
                </c:pt>
                <c:pt idx="581">
                  <c:v>270.04150000000004</c:v>
                </c:pt>
                <c:pt idx="582">
                  <c:v>272.40449999999998</c:v>
                </c:pt>
                <c:pt idx="583">
                  <c:v>280.279</c:v>
                </c:pt>
                <c:pt idx="584">
                  <c:v>288.04150000000004</c:v>
                </c:pt>
                <c:pt idx="585">
                  <c:v>290.90699999999998</c:v>
                </c:pt>
                <c:pt idx="586">
                  <c:v>292.69400000000002</c:v>
                </c:pt>
                <c:pt idx="587">
                  <c:v>293.47500000000002</c:v>
                </c:pt>
                <c:pt idx="588">
                  <c:v>293.47500000000002</c:v>
                </c:pt>
                <c:pt idx="589">
                  <c:v>293.79199999999997</c:v>
                </c:pt>
                <c:pt idx="590">
                  <c:v>293.08449999999999</c:v>
                </c:pt>
                <c:pt idx="591">
                  <c:v>291.89350000000002</c:v>
                </c:pt>
                <c:pt idx="592">
                  <c:v>290.702</c:v>
                </c:pt>
                <c:pt idx="593">
                  <c:v>288.91550000000001</c:v>
                </c:pt>
                <c:pt idx="594">
                  <c:v>287.12850000000003</c:v>
                </c:pt>
                <c:pt idx="595">
                  <c:v>286.44</c:v>
                </c:pt>
                <c:pt idx="596">
                  <c:v>300.03899999999999</c:v>
                </c:pt>
                <c:pt idx="597">
                  <c:v>308.12450000000001</c:v>
                </c:pt>
                <c:pt idx="598">
                  <c:v>310.19</c:v>
                </c:pt>
                <c:pt idx="599">
                  <c:v>310.6225</c:v>
                </c:pt>
                <c:pt idx="600">
                  <c:v>311.875</c:v>
                </c:pt>
                <c:pt idx="601">
                  <c:v>310.85000000000002</c:v>
                </c:pt>
                <c:pt idx="602">
                  <c:v>309.09050000000002</c:v>
                </c:pt>
                <c:pt idx="603">
                  <c:v>306.68900000000002</c:v>
                </c:pt>
                <c:pt idx="604">
                  <c:v>304.51149999999996</c:v>
                </c:pt>
                <c:pt idx="605">
                  <c:v>302.38799999999998</c:v>
                </c:pt>
                <c:pt idx="606">
                  <c:v>303.76400000000001</c:v>
                </c:pt>
                <c:pt idx="607">
                  <c:v>304.06150000000002</c:v>
                </c:pt>
                <c:pt idx="608">
                  <c:v>302.142</c:v>
                </c:pt>
                <c:pt idx="609">
                  <c:v>299.423</c:v>
                </c:pt>
                <c:pt idx="610">
                  <c:v>298.03999999999996</c:v>
                </c:pt>
                <c:pt idx="611">
                  <c:v>294.59399999999999</c:v>
                </c:pt>
                <c:pt idx="612">
                  <c:v>294.31549999999999</c:v>
                </c:pt>
                <c:pt idx="613">
                  <c:v>291.70850000000002</c:v>
                </c:pt>
                <c:pt idx="614">
                  <c:v>288.76300000000003</c:v>
                </c:pt>
                <c:pt idx="615">
                  <c:v>286.15600000000001</c:v>
                </c:pt>
                <c:pt idx="616">
                  <c:v>291.245</c:v>
                </c:pt>
                <c:pt idx="617">
                  <c:v>291.78649999999999</c:v>
                </c:pt>
                <c:pt idx="618">
                  <c:v>300.005</c:v>
                </c:pt>
                <c:pt idx="619">
                  <c:v>303.02199999999999</c:v>
                </c:pt>
                <c:pt idx="620">
                  <c:v>302.334</c:v>
                </c:pt>
                <c:pt idx="621">
                  <c:v>302.18799999999999</c:v>
                </c:pt>
                <c:pt idx="622">
                  <c:v>308.22900000000004</c:v>
                </c:pt>
                <c:pt idx="623">
                  <c:v>308.54599999999999</c:v>
                </c:pt>
                <c:pt idx="624">
                  <c:v>308.04300000000001</c:v>
                </c:pt>
                <c:pt idx="625">
                  <c:v>306.072</c:v>
                </c:pt>
                <c:pt idx="626">
                  <c:v>307.63900000000001</c:v>
                </c:pt>
                <c:pt idx="627">
                  <c:v>306.18900000000002</c:v>
                </c:pt>
                <c:pt idx="628">
                  <c:v>303.04500000000002</c:v>
                </c:pt>
                <c:pt idx="629">
                  <c:v>301.48400000000004</c:v>
                </c:pt>
                <c:pt idx="630">
                  <c:v>299.14000000000004</c:v>
                </c:pt>
                <c:pt idx="631">
                  <c:v>295.65949999999998</c:v>
                </c:pt>
                <c:pt idx="632">
                  <c:v>291.95350000000002</c:v>
                </c:pt>
                <c:pt idx="633">
                  <c:v>289.47899999999998</c:v>
                </c:pt>
                <c:pt idx="634">
                  <c:v>288.49250000000001</c:v>
                </c:pt>
                <c:pt idx="635">
                  <c:v>290.02100000000002</c:v>
                </c:pt>
                <c:pt idx="636">
                  <c:v>302.14999999999998</c:v>
                </c:pt>
                <c:pt idx="637">
                  <c:v>304.06849999999997</c:v>
                </c:pt>
                <c:pt idx="638">
                  <c:v>302.87799999999999</c:v>
                </c:pt>
                <c:pt idx="639">
                  <c:v>301.27600000000001</c:v>
                </c:pt>
                <c:pt idx="640">
                  <c:v>299.78800000000001</c:v>
                </c:pt>
                <c:pt idx="641">
                  <c:v>296.95550000000003</c:v>
                </c:pt>
                <c:pt idx="642">
                  <c:v>293.42099999999999</c:v>
                </c:pt>
                <c:pt idx="643">
                  <c:v>294.22199999999998</c:v>
                </c:pt>
                <c:pt idx="644">
                  <c:v>292.69350000000003</c:v>
                </c:pt>
                <c:pt idx="645">
                  <c:v>290.40300000000002</c:v>
                </c:pt>
                <c:pt idx="646">
                  <c:v>288.59699999999998</c:v>
                </c:pt>
                <c:pt idx="647">
                  <c:v>286.55199999999996</c:v>
                </c:pt>
                <c:pt idx="648">
                  <c:v>283.57400000000001</c:v>
                </c:pt>
                <c:pt idx="649">
                  <c:v>280.35050000000001</c:v>
                </c:pt>
                <c:pt idx="650">
                  <c:v>276.48</c:v>
                </c:pt>
                <c:pt idx="651">
                  <c:v>274.11700000000002</c:v>
                </c:pt>
                <c:pt idx="652">
                  <c:v>281.50900000000001</c:v>
                </c:pt>
                <c:pt idx="653">
                  <c:v>306.35899999999998</c:v>
                </c:pt>
                <c:pt idx="654">
                  <c:v>318.89999999999998</c:v>
                </c:pt>
                <c:pt idx="655">
                  <c:v>322.63900000000001</c:v>
                </c:pt>
                <c:pt idx="656">
                  <c:v>324.36750000000001</c:v>
                </c:pt>
                <c:pt idx="657">
                  <c:v>324.50700000000001</c:v>
                </c:pt>
                <c:pt idx="658">
                  <c:v>328.18</c:v>
                </c:pt>
                <c:pt idx="659">
                  <c:v>334.88249999999999</c:v>
                </c:pt>
                <c:pt idx="660">
                  <c:v>333.892</c:v>
                </c:pt>
                <c:pt idx="661">
                  <c:v>334.262</c:v>
                </c:pt>
                <c:pt idx="662">
                  <c:v>332.13850000000002</c:v>
                </c:pt>
                <c:pt idx="663">
                  <c:v>329.76949999999999</c:v>
                </c:pt>
                <c:pt idx="664">
                  <c:v>328.20099999999996</c:v>
                </c:pt>
                <c:pt idx="665">
                  <c:v>328.71799999999996</c:v>
                </c:pt>
                <c:pt idx="666">
                  <c:v>330.38650000000001</c:v>
                </c:pt>
                <c:pt idx="667">
                  <c:v>332.1345</c:v>
                </c:pt>
                <c:pt idx="668">
                  <c:v>334.98099999999999</c:v>
                </c:pt>
                <c:pt idx="669">
                  <c:v>335.37100000000004</c:v>
                </c:pt>
                <c:pt idx="670">
                  <c:v>334.49700000000001</c:v>
                </c:pt>
                <c:pt idx="671">
                  <c:v>333.06150000000002</c:v>
                </c:pt>
                <c:pt idx="672">
                  <c:v>331.34799999999996</c:v>
                </c:pt>
                <c:pt idx="673">
                  <c:v>333.22699999999998</c:v>
                </c:pt>
                <c:pt idx="674">
                  <c:v>333.95500000000004</c:v>
                </c:pt>
                <c:pt idx="675">
                  <c:v>334.12099999999998</c:v>
                </c:pt>
                <c:pt idx="676">
                  <c:v>333.73</c:v>
                </c:pt>
                <c:pt idx="677">
                  <c:v>334.14000000000004</c:v>
                </c:pt>
                <c:pt idx="678">
                  <c:v>337.34899999999999</c:v>
                </c:pt>
                <c:pt idx="679">
                  <c:v>336.34249999999997</c:v>
                </c:pt>
                <c:pt idx="680">
                  <c:v>335.19100000000003</c:v>
                </c:pt>
                <c:pt idx="681">
                  <c:v>334.84</c:v>
                </c:pt>
                <c:pt idx="682">
                  <c:v>336.03149999999999</c:v>
                </c:pt>
                <c:pt idx="683">
                  <c:v>335.88549999999998</c:v>
                </c:pt>
                <c:pt idx="684">
                  <c:v>333.54199999999997</c:v>
                </c:pt>
                <c:pt idx="685">
                  <c:v>330.06100000000004</c:v>
                </c:pt>
                <c:pt idx="686">
                  <c:v>326.58050000000003</c:v>
                </c:pt>
                <c:pt idx="687">
                  <c:v>322.82150000000001</c:v>
                </c:pt>
                <c:pt idx="688">
                  <c:v>319.2475</c:v>
                </c:pt>
                <c:pt idx="689">
                  <c:v>318.52000000000004</c:v>
                </c:pt>
                <c:pt idx="690">
                  <c:v>316.66000000000003</c:v>
                </c:pt>
                <c:pt idx="691">
                  <c:v>313.0865</c:v>
                </c:pt>
                <c:pt idx="692">
                  <c:v>310.20100000000002</c:v>
                </c:pt>
                <c:pt idx="693">
                  <c:v>307.14999999999998</c:v>
                </c:pt>
                <c:pt idx="694">
                  <c:v>303.50400000000002</c:v>
                </c:pt>
                <c:pt idx="695">
                  <c:v>301.16000000000003</c:v>
                </c:pt>
                <c:pt idx="696">
                  <c:v>299.09500000000003</c:v>
                </c:pt>
                <c:pt idx="697">
                  <c:v>295.91800000000001</c:v>
                </c:pt>
                <c:pt idx="698">
                  <c:v>295.03800000000001</c:v>
                </c:pt>
                <c:pt idx="699">
                  <c:v>303.35699999999997</c:v>
                </c:pt>
                <c:pt idx="700">
                  <c:v>326.56299999999999</c:v>
                </c:pt>
                <c:pt idx="701">
                  <c:v>332.20749999999998</c:v>
                </c:pt>
                <c:pt idx="702">
                  <c:v>334.19099999999997</c:v>
                </c:pt>
                <c:pt idx="703">
                  <c:v>337.37400000000002</c:v>
                </c:pt>
                <c:pt idx="704">
                  <c:v>337.97</c:v>
                </c:pt>
                <c:pt idx="705">
                  <c:v>337.24200000000002</c:v>
                </c:pt>
                <c:pt idx="706">
                  <c:v>337.149</c:v>
                </c:pt>
                <c:pt idx="707">
                  <c:v>334.78649999999999</c:v>
                </c:pt>
                <c:pt idx="708">
                  <c:v>333</c:v>
                </c:pt>
                <c:pt idx="709">
                  <c:v>330.61800000000005</c:v>
                </c:pt>
                <c:pt idx="710">
                  <c:v>327.7715</c:v>
                </c:pt>
                <c:pt idx="711">
                  <c:v>325.09100000000001</c:v>
                </c:pt>
                <c:pt idx="712">
                  <c:v>324.66199999999998</c:v>
                </c:pt>
                <c:pt idx="713">
                  <c:v>323.15250000000003</c:v>
                </c:pt>
                <c:pt idx="714">
                  <c:v>323.226</c:v>
                </c:pt>
                <c:pt idx="715">
                  <c:v>321.43799999999999</c:v>
                </c:pt>
                <c:pt idx="716">
                  <c:v>318.85149999999999</c:v>
                </c:pt>
                <c:pt idx="717">
                  <c:v>316.09800000000001</c:v>
                </c:pt>
                <c:pt idx="718">
                  <c:v>313.4375</c:v>
                </c:pt>
                <c:pt idx="719">
                  <c:v>310.8895</c:v>
                </c:pt>
                <c:pt idx="720">
                  <c:v>314.64300000000003</c:v>
                </c:pt>
                <c:pt idx="721">
                  <c:v>315.03300000000002</c:v>
                </c:pt>
                <c:pt idx="722">
                  <c:v>312.90100000000001</c:v>
                </c:pt>
                <c:pt idx="723">
                  <c:v>309.87799999999999</c:v>
                </c:pt>
                <c:pt idx="724">
                  <c:v>308.81849999999997</c:v>
                </c:pt>
                <c:pt idx="725">
                  <c:v>305.37700000000001</c:v>
                </c:pt>
                <c:pt idx="726">
                  <c:v>303.03399999999999</c:v>
                </c:pt>
                <c:pt idx="727">
                  <c:v>300.12900000000002</c:v>
                </c:pt>
                <c:pt idx="728">
                  <c:v>296.66800000000001</c:v>
                </c:pt>
                <c:pt idx="729">
                  <c:v>294.45100000000002</c:v>
                </c:pt>
                <c:pt idx="730">
                  <c:v>292.18049999999999</c:v>
                </c:pt>
                <c:pt idx="731">
                  <c:v>291.678</c:v>
                </c:pt>
                <c:pt idx="732">
                  <c:v>289.83800000000002</c:v>
                </c:pt>
                <c:pt idx="733">
                  <c:v>287.02499999999998</c:v>
                </c:pt>
                <c:pt idx="734">
                  <c:v>283.97450000000003</c:v>
                </c:pt>
                <c:pt idx="735">
                  <c:v>280.77100000000002</c:v>
                </c:pt>
                <c:pt idx="736">
                  <c:v>277.44200000000001</c:v>
                </c:pt>
                <c:pt idx="737">
                  <c:v>274.16650000000004</c:v>
                </c:pt>
                <c:pt idx="738">
                  <c:v>271.69100000000003</c:v>
                </c:pt>
                <c:pt idx="739">
                  <c:v>268.93799999999999</c:v>
                </c:pt>
                <c:pt idx="740">
                  <c:v>265.2715</c:v>
                </c:pt>
                <c:pt idx="741">
                  <c:v>262.01599999999996</c:v>
                </c:pt>
                <c:pt idx="742">
                  <c:v>258.46199999999999</c:v>
                </c:pt>
                <c:pt idx="743">
                  <c:v>255.66899999999998</c:v>
                </c:pt>
                <c:pt idx="744">
                  <c:v>254.06700000000001</c:v>
                </c:pt>
                <c:pt idx="745">
                  <c:v>252.65200000000002</c:v>
                </c:pt>
                <c:pt idx="746">
                  <c:v>251.441</c:v>
                </c:pt>
                <c:pt idx="747">
                  <c:v>249.87849999999997</c:v>
                </c:pt>
                <c:pt idx="748">
                  <c:v>248.09200000000001</c:v>
                </c:pt>
                <c:pt idx="749">
                  <c:v>246.1925</c:v>
                </c:pt>
                <c:pt idx="750">
                  <c:v>244.01499999999999</c:v>
                </c:pt>
                <c:pt idx="751">
                  <c:v>242.26750000000001</c:v>
                </c:pt>
                <c:pt idx="752">
                  <c:v>240.94450000000001</c:v>
                </c:pt>
                <c:pt idx="753">
                  <c:v>238.7475</c:v>
                </c:pt>
                <c:pt idx="754">
                  <c:v>236.29849999999999</c:v>
                </c:pt>
                <c:pt idx="755">
                  <c:v>232.66800000000001</c:v>
                </c:pt>
                <c:pt idx="756">
                  <c:v>231.35050000000001</c:v>
                </c:pt>
                <c:pt idx="757">
                  <c:v>229.33199999999999</c:v>
                </c:pt>
                <c:pt idx="758">
                  <c:v>227.28249999999997</c:v>
                </c:pt>
                <c:pt idx="759">
                  <c:v>225.73250000000002</c:v>
                </c:pt>
                <c:pt idx="760">
                  <c:v>224.03399999999999</c:v>
                </c:pt>
                <c:pt idx="761">
                  <c:v>224.26650000000001</c:v>
                </c:pt>
                <c:pt idx="762">
                  <c:v>223.24099999999999</c:v>
                </c:pt>
                <c:pt idx="763">
                  <c:v>223.76900000000001</c:v>
                </c:pt>
                <c:pt idx="764">
                  <c:v>223.35899999999998</c:v>
                </c:pt>
                <c:pt idx="765">
                  <c:v>222.9785</c:v>
                </c:pt>
                <c:pt idx="766">
                  <c:v>222.9785</c:v>
                </c:pt>
                <c:pt idx="767">
                  <c:v>222.27550000000002</c:v>
                </c:pt>
                <c:pt idx="768">
                  <c:v>222.68299999999999</c:v>
                </c:pt>
                <c:pt idx="769">
                  <c:v>222.73849999999999</c:v>
                </c:pt>
                <c:pt idx="770">
                  <c:v>225.66249999999999</c:v>
                </c:pt>
                <c:pt idx="771">
                  <c:v>226.42349999999999</c:v>
                </c:pt>
                <c:pt idx="772">
                  <c:v>225.60250000000002</c:v>
                </c:pt>
                <c:pt idx="773">
                  <c:v>224.4325</c:v>
                </c:pt>
                <c:pt idx="774">
                  <c:v>223.32049999999998</c:v>
                </c:pt>
                <c:pt idx="775">
                  <c:v>223.233</c:v>
                </c:pt>
                <c:pt idx="776">
                  <c:v>221.184</c:v>
                </c:pt>
                <c:pt idx="777">
                  <c:v>220.55400000000003</c:v>
                </c:pt>
                <c:pt idx="778">
                  <c:v>219.54300000000001</c:v>
                </c:pt>
                <c:pt idx="779">
                  <c:v>218.88200000000001</c:v>
                </c:pt>
                <c:pt idx="780">
                  <c:v>217.75150000000002</c:v>
                </c:pt>
                <c:pt idx="781">
                  <c:v>216.41750000000002</c:v>
                </c:pt>
                <c:pt idx="782">
                  <c:v>215.11150000000004</c:v>
                </c:pt>
                <c:pt idx="783">
                  <c:v>212.49950000000001</c:v>
                </c:pt>
                <c:pt idx="784">
                  <c:v>209.69650000000001</c:v>
                </c:pt>
                <c:pt idx="785">
                  <c:v>207.62650000000002</c:v>
                </c:pt>
                <c:pt idx="786">
                  <c:v>205.67500000000001</c:v>
                </c:pt>
                <c:pt idx="787">
                  <c:v>204.73500000000001</c:v>
                </c:pt>
                <c:pt idx="788">
                  <c:v>203.12849999999997</c:v>
                </c:pt>
                <c:pt idx="789">
                  <c:v>202.2235</c:v>
                </c:pt>
                <c:pt idx="790">
                  <c:v>201.99</c:v>
                </c:pt>
                <c:pt idx="791">
                  <c:v>201.55099999999999</c:v>
                </c:pt>
                <c:pt idx="792">
                  <c:v>201.46350000000001</c:v>
                </c:pt>
                <c:pt idx="793">
                  <c:v>202.63150000000002</c:v>
                </c:pt>
                <c:pt idx="794">
                  <c:v>203.46300000000002</c:v>
                </c:pt>
                <c:pt idx="795">
                  <c:v>205.726</c:v>
                </c:pt>
                <c:pt idx="796">
                  <c:v>206.136</c:v>
                </c:pt>
                <c:pt idx="797">
                  <c:v>204.51499999999999</c:v>
                </c:pt>
                <c:pt idx="798">
                  <c:v>202.73399999999998</c:v>
                </c:pt>
                <c:pt idx="799">
                  <c:v>201.435</c:v>
                </c:pt>
                <c:pt idx="800">
                  <c:v>199.71199999999999</c:v>
                </c:pt>
                <c:pt idx="801">
                  <c:v>199.30250000000001</c:v>
                </c:pt>
                <c:pt idx="802">
                  <c:v>198.851</c:v>
                </c:pt>
                <c:pt idx="803">
                  <c:v>197.79950000000002</c:v>
                </c:pt>
                <c:pt idx="804">
                  <c:v>195.755</c:v>
                </c:pt>
                <c:pt idx="805">
                  <c:v>193.404</c:v>
                </c:pt>
                <c:pt idx="806">
                  <c:v>192.35300000000001</c:v>
                </c:pt>
                <c:pt idx="807">
                  <c:v>192.542</c:v>
                </c:pt>
                <c:pt idx="808">
                  <c:v>190.71800000000002</c:v>
                </c:pt>
                <c:pt idx="809">
                  <c:v>188.76150000000001</c:v>
                </c:pt>
                <c:pt idx="810">
                  <c:v>185.87100000000004</c:v>
                </c:pt>
                <c:pt idx="811">
                  <c:v>183.43549999999999</c:v>
                </c:pt>
                <c:pt idx="812">
                  <c:v>180.65550000000002</c:v>
                </c:pt>
                <c:pt idx="813">
                  <c:v>177.29849999999999</c:v>
                </c:pt>
                <c:pt idx="814">
                  <c:v>175.46499999999997</c:v>
                </c:pt>
                <c:pt idx="815">
                  <c:v>173.89500000000001</c:v>
                </c:pt>
                <c:pt idx="816">
                  <c:v>172.42750000000001</c:v>
                </c:pt>
                <c:pt idx="817">
                  <c:v>170.5745</c:v>
                </c:pt>
                <c:pt idx="818">
                  <c:v>168.66949999999997</c:v>
                </c:pt>
                <c:pt idx="819">
                  <c:v>166.38900000000001</c:v>
                </c:pt>
                <c:pt idx="820">
                  <c:v>163.5265</c:v>
                </c:pt>
                <c:pt idx="821">
                  <c:v>160.56</c:v>
                </c:pt>
                <c:pt idx="822">
                  <c:v>159.27350000000001</c:v>
                </c:pt>
                <c:pt idx="823">
                  <c:v>157.54400000000001</c:v>
                </c:pt>
                <c:pt idx="824">
                  <c:v>155.04149999999998</c:v>
                </c:pt>
                <c:pt idx="825">
                  <c:v>151.41750000000002</c:v>
                </c:pt>
                <c:pt idx="826">
                  <c:v>148.31900000000002</c:v>
                </c:pt>
                <c:pt idx="827">
                  <c:v>149.09649999999999</c:v>
                </c:pt>
                <c:pt idx="828">
                  <c:v>153.09250000000003</c:v>
                </c:pt>
                <c:pt idx="829">
                  <c:v>153.18</c:v>
                </c:pt>
                <c:pt idx="830">
                  <c:v>156.25400000000002</c:v>
                </c:pt>
                <c:pt idx="831">
                  <c:v>159.01400000000001</c:v>
                </c:pt>
                <c:pt idx="832">
                  <c:v>157.04250000000002</c:v>
                </c:pt>
                <c:pt idx="833">
                  <c:v>162.61250000000001</c:v>
                </c:pt>
                <c:pt idx="834">
                  <c:v>163.45150000000001</c:v>
                </c:pt>
                <c:pt idx="835">
                  <c:v>167.78100000000001</c:v>
                </c:pt>
                <c:pt idx="836">
                  <c:v>168.44</c:v>
                </c:pt>
                <c:pt idx="837">
                  <c:v>168.4255</c:v>
                </c:pt>
                <c:pt idx="838">
                  <c:v>168.09550000000002</c:v>
                </c:pt>
                <c:pt idx="839">
                  <c:v>167.78100000000001</c:v>
                </c:pt>
                <c:pt idx="840">
                  <c:v>167.035</c:v>
                </c:pt>
                <c:pt idx="841">
                  <c:v>165.43400000000003</c:v>
                </c:pt>
                <c:pt idx="842">
                  <c:v>163.81800000000001</c:v>
                </c:pt>
                <c:pt idx="843">
                  <c:v>161.0215</c:v>
                </c:pt>
                <c:pt idx="844">
                  <c:v>159.45100000000002</c:v>
                </c:pt>
                <c:pt idx="845">
                  <c:v>157.71600000000001</c:v>
                </c:pt>
                <c:pt idx="846">
                  <c:v>157.12349999999998</c:v>
                </c:pt>
                <c:pt idx="847">
                  <c:v>157.39550000000003</c:v>
                </c:pt>
                <c:pt idx="848">
                  <c:v>157.30799999999999</c:v>
                </c:pt>
                <c:pt idx="849">
                  <c:v>158.8785</c:v>
                </c:pt>
                <c:pt idx="850">
                  <c:v>160.74799999999999</c:v>
                </c:pt>
                <c:pt idx="851">
                  <c:v>160.66550000000001</c:v>
                </c:pt>
                <c:pt idx="852">
                  <c:v>159.17699999999999</c:v>
                </c:pt>
                <c:pt idx="853">
                  <c:v>156.47950000000003</c:v>
                </c:pt>
                <c:pt idx="854">
                  <c:v>155.28</c:v>
                </c:pt>
                <c:pt idx="855">
                  <c:v>157.61750000000001</c:v>
                </c:pt>
                <c:pt idx="856">
                  <c:v>156.55250000000001</c:v>
                </c:pt>
                <c:pt idx="857">
                  <c:v>160.30549999999999</c:v>
                </c:pt>
                <c:pt idx="858">
                  <c:v>161.72550000000001</c:v>
                </c:pt>
                <c:pt idx="859">
                  <c:v>164.17099999999999</c:v>
                </c:pt>
                <c:pt idx="860">
                  <c:v>167.3115</c:v>
                </c:pt>
                <c:pt idx="861">
                  <c:v>169.32499999999999</c:v>
                </c:pt>
                <c:pt idx="862">
                  <c:v>171.15800000000002</c:v>
                </c:pt>
                <c:pt idx="863">
                  <c:v>173.17149999999998</c:v>
                </c:pt>
                <c:pt idx="864">
                  <c:v>175.40100000000001</c:v>
                </c:pt>
                <c:pt idx="865">
                  <c:v>177.99600000000004</c:v>
                </c:pt>
                <c:pt idx="866">
                  <c:v>178.94299999999998</c:v>
                </c:pt>
                <c:pt idx="867">
                  <c:v>181.51249999999999</c:v>
                </c:pt>
                <c:pt idx="868">
                  <c:v>182.33600000000001</c:v>
                </c:pt>
                <c:pt idx="869">
                  <c:v>182.95999999999998</c:v>
                </c:pt>
                <c:pt idx="870">
                  <c:v>183.88100000000003</c:v>
                </c:pt>
                <c:pt idx="871">
                  <c:v>202</c:v>
                </c:pt>
                <c:pt idx="872">
                  <c:v>251.17350000000002</c:v>
                </c:pt>
                <c:pt idx="873">
                  <c:v>258.63299999999998</c:v>
                </c:pt>
                <c:pt idx="874">
                  <c:v>275.02600000000001</c:v>
                </c:pt>
                <c:pt idx="875">
                  <c:v>280.77699999999999</c:v>
                </c:pt>
                <c:pt idx="876">
                  <c:v>289.31870000000004</c:v>
                </c:pt>
                <c:pt idx="877">
                  <c:v>292.25900000000001</c:v>
                </c:pt>
                <c:pt idx="878">
                  <c:v>297.88350000000003</c:v>
                </c:pt>
                <c:pt idx="879">
                  <c:v>300.21900000000005</c:v>
                </c:pt>
                <c:pt idx="880">
                  <c:v>302.02600000000001</c:v>
                </c:pt>
                <c:pt idx="881">
                  <c:v>302.11849999999998</c:v>
                </c:pt>
                <c:pt idx="882">
                  <c:v>301.72800000000001</c:v>
                </c:pt>
                <c:pt idx="883">
                  <c:v>304.67200000000003</c:v>
                </c:pt>
                <c:pt idx="884">
                  <c:v>314.81450000000001</c:v>
                </c:pt>
                <c:pt idx="885">
                  <c:v>320.42599999999999</c:v>
                </c:pt>
                <c:pt idx="886">
                  <c:v>323.91800000000001</c:v>
                </c:pt>
                <c:pt idx="887">
                  <c:v>326.41300000000001</c:v>
                </c:pt>
                <c:pt idx="888">
                  <c:v>333.10300000000001</c:v>
                </c:pt>
                <c:pt idx="889">
                  <c:v>347.22399999999999</c:v>
                </c:pt>
                <c:pt idx="890">
                  <c:v>346.44900000000001</c:v>
                </c:pt>
                <c:pt idx="891">
                  <c:v>347.62599999999998</c:v>
                </c:pt>
                <c:pt idx="892">
                  <c:v>348.07600000000002</c:v>
                </c:pt>
                <c:pt idx="893">
                  <c:v>346.27499999999998</c:v>
                </c:pt>
                <c:pt idx="894">
                  <c:v>342.51650000000001</c:v>
                </c:pt>
                <c:pt idx="895">
                  <c:v>340.524</c:v>
                </c:pt>
                <c:pt idx="896">
                  <c:v>337.25350000000003</c:v>
                </c:pt>
                <c:pt idx="897">
                  <c:v>334.65300000000002</c:v>
                </c:pt>
                <c:pt idx="898">
                  <c:v>335.95100000000002</c:v>
                </c:pt>
                <c:pt idx="899">
                  <c:v>335.74599999999998</c:v>
                </c:pt>
                <c:pt idx="900">
                  <c:v>339.358</c:v>
                </c:pt>
                <c:pt idx="901">
                  <c:v>338.85550000000001</c:v>
                </c:pt>
                <c:pt idx="902">
                  <c:v>337.62450000000001</c:v>
                </c:pt>
                <c:pt idx="903">
                  <c:v>338.108</c:v>
                </c:pt>
                <c:pt idx="904">
                  <c:v>338.12700000000001</c:v>
                </c:pt>
                <c:pt idx="905">
                  <c:v>336.50700000000001</c:v>
                </c:pt>
                <c:pt idx="906">
                  <c:v>335.54050000000001</c:v>
                </c:pt>
                <c:pt idx="907">
                  <c:v>336.02350000000001</c:v>
                </c:pt>
                <c:pt idx="908">
                  <c:v>335.262</c:v>
                </c:pt>
                <c:pt idx="909">
                  <c:v>335.56</c:v>
                </c:pt>
                <c:pt idx="910">
                  <c:v>335.03700000000003</c:v>
                </c:pt>
                <c:pt idx="911">
                  <c:v>333.15800000000002</c:v>
                </c:pt>
                <c:pt idx="912">
                  <c:v>330.86799999999999</c:v>
                </c:pt>
                <c:pt idx="913">
                  <c:v>327.40699999999998</c:v>
                </c:pt>
                <c:pt idx="914">
                  <c:v>324.59449999999998</c:v>
                </c:pt>
                <c:pt idx="915">
                  <c:v>321.63600000000002</c:v>
                </c:pt>
                <c:pt idx="916">
                  <c:v>317.87700000000001</c:v>
                </c:pt>
                <c:pt idx="917">
                  <c:v>315.01099999999997</c:v>
                </c:pt>
                <c:pt idx="918">
                  <c:v>312.36449999999996</c:v>
                </c:pt>
                <c:pt idx="919">
                  <c:v>310.04149999999998</c:v>
                </c:pt>
                <c:pt idx="920">
                  <c:v>308.69800000000004</c:v>
                </c:pt>
                <c:pt idx="921">
                  <c:v>312.68200000000002</c:v>
                </c:pt>
                <c:pt idx="922">
                  <c:v>316.93</c:v>
                </c:pt>
                <c:pt idx="923">
                  <c:v>322.86599999999999</c:v>
                </c:pt>
                <c:pt idx="924">
                  <c:v>324.46800000000002</c:v>
                </c:pt>
                <c:pt idx="925">
                  <c:v>324.26300000000003</c:v>
                </c:pt>
                <c:pt idx="926">
                  <c:v>326.51299999999998</c:v>
                </c:pt>
                <c:pt idx="927">
                  <c:v>334.767</c:v>
                </c:pt>
                <c:pt idx="928">
                  <c:v>341.72899999999998</c:v>
                </c:pt>
                <c:pt idx="929">
                  <c:v>340.18099999999998</c:v>
                </c:pt>
                <c:pt idx="930">
                  <c:v>339.82400000000001</c:v>
                </c:pt>
                <c:pt idx="931">
                  <c:v>339.39400000000001</c:v>
                </c:pt>
                <c:pt idx="932">
                  <c:v>336.99199999999996</c:v>
                </c:pt>
                <c:pt idx="933">
                  <c:v>334.14000000000004</c:v>
                </c:pt>
                <c:pt idx="934">
                  <c:v>331.77699999999999</c:v>
                </c:pt>
                <c:pt idx="935">
                  <c:v>329.58</c:v>
                </c:pt>
                <c:pt idx="936">
                  <c:v>330.11699999999996</c:v>
                </c:pt>
                <c:pt idx="937">
                  <c:v>330.93799999999999</c:v>
                </c:pt>
                <c:pt idx="938">
                  <c:v>330.56700000000001</c:v>
                </c:pt>
                <c:pt idx="939">
                  <c:v>328.83299999999997</c:v>
                </c:pt>
                <c:pt idx="940">
                  <c:v>325.72249999999997</c:v>
                </c:pt>
                <c:pt idx="941">
                  <c:v>322.52</c:v>
                </c:pt>
                <c:pt idx="942">
                  <c:v>321.553</c:v>
                </c:pt>
                <c:pt idx="943">
                  <c:v>325.94799999999998</c:v>
                </c:pt>
                <c:pt idx="944">
                  <c:v>324.14100000000002</c:v>
                </c:pt>
                <c:pt idx="945">
                  <c:v>322.91000000000003</c:v>
                </c:pt>
                <c:pt idx="946">
                  <c:v>320.79200000000003</c:v>
                </c:pt>
                <c:pt idx="947">
                  <c:v>317.35050000000001</c:v>
                </c:pt>
                <c:pt idx="948">
                  <c:v>314.59750000000003</c:v>
                </c:pt>
                <c:pt idx="949">
                  <c:v>313.221</c:v>
                </c:pt>
                <c:pt idx="950">
                  <c:v>313.03550000000001</c:v>
                </c:pt>
                <c:pt idx="951">
                  <c:v>318.60149999999999</c:v>
                </c:pt>
                <c:pt idx="952">
                  <c:v>321.85700000000003</c:v>
                </c:pt>
                <c:pt idx="953">
                  <c:v>327.10550000000001</c:v>
                </c:pt>
                <c:pt idx="954">
                  <c:v>328.61400000000003</c:v>
                </c:pt>
                <c:pt idx="955">
                  <c:v>334.97450000000003</c:v>
                </c:pt>
                <c:pt idx="956">
                  <c:v>338.16399999999999</c:v>
                </c:pt>
                <c:pt idx="957">
                  <c:v>345.62</c:v>
                </c:pt>
                <c:pt idx="958">
                  <c:v>354.34399999999999</c:v>
                </c:pt>
                <c:pt idx="959">
                  <c:v>357.8125</c:v>
                </c:pt>
                <c:pt idx="960">
                  <c:v>360.99</c:v>
                </c:pt>
                <c:pt idx="961">
                  <c:v>358.3965</c:v>
                </c:pt>
                <c:pt idx="962">
                  <c:v>359.07150000000001</c:v>
                </c:pt>
                <c:pt idx="963">
                  <c:v>357.25099999999998</c:v>
                </c:pt>
                <c:pt idx="964">
                  <c:v>353.73699999999997</c:v>
                </c:pt>
                <c:pt idx="965">
                  <c:v>349.81150000000002</c:v>
                </c:pt>
                <c:pt idx="966">
                  <c:v>345.81399999999996</c:v>
                </c:pt>
                <c:pt idx="967">
                  <c:v>341.66949999999997</c:v>
                </c:pt>
                <c:pt idx="968">
                  <c:v>338.459</c:v>
                </c:pt>
                <c:pt idx="969">
                  <c:v>334.952</c:v>
                </c:pt>
                <c:pt idx="970">
                  <c:v>331.59800000000001</c:v>
                </c:pt>
                <c:pt idx="971">
                  <c:v>328.33550000000002</c:v>
                </c:pt>
                <c:pt idx="972">
                  <c:v>326.32400000000001</c:v>
                </c:pt>
                <c:pt idx="973">
                  <c:v>322.59900000000005</c:v>
                </c:pt>
                <c:pt idx="974">
                  <c:v>321.22199999999998</c:v>
                </c:pt>
                <c:pt idx="975">
                  <c:v>319.13799999999998</c:v>
                </c:pt>
                <c:pt idx="976">
                  <c:v>316.47699999999998</c:v>
                </c:pt>
                <c:pt idx="977">
                  <c:v>312.95650000000001</c:v>
                </c:pt>
                <c:pt idx="978">
                  <c:v>309.27100000000002</c:v>
                </c:pt>
                <c:pt idx="979">
                  <c:v>305.08100000000002</c:v>
                </c:pt>
                <c:pt idx="980">
                  <c:v>300.52199999999999</c:v>
                </c:pt>
                <c:pt idx="981">
                  <c:v>295.96199999999999</c:v>
                </c:pt>
                <c:pt idx="982">
                  <c:v>292.89100000000002</c:v>
                </c:pt>
                <c:pt idx="983">
                  <c:v>290.32299999999998</c:v>
                </c:pt>
                <c:pt idx="984">
                  <c:v>287.92099999999999</c:v>
                </c:pt>
                <c:pt idx="985">
                  <c:v>284.64499999999998</c:v>
                </c:pt>
                <c:pt idx="986">
                  <c:v>281.87200000000001</c:v>
                </c:pt>
                <c:pt idx="987">
                  <c:v>278.29899999999998</c:v>
                </c:pt>
                <c:pt idx="988">
                  <c:v>274.24149999999997</c:v>
                </c:pt>
                <c:pt idx="989">
                  <c:v>270.39</c:v>
                </c:pt>
                <c:pt idx="990">
                  <c:v>267.72400000000005</c:v>
                </c:pt>
                <c:pt idx="991">
                  <c:v>264.60000000000002</c:v>
                </c:pt>
                <c:pt idx="992">
                  <c:v>261.25099999999998</c:v>
                </c:pt>
                <c:pt idx="993">
                  <c:v>258.12700000000001</c:v>
                </c:pt>
                <c:pt idx="994">
                  <c:v>259.25099999999998</c:v>
                </c:pt>
                <c:pt idx="995">
                  <c:v>261.2885</c:v>
                </c:pt>
                <c:pt idx="996">
                  <c:v>258.98400000000004</c:v>
                </c:pt>
                <c:pt idx="997">
                  <c:v>258.39499999999998</c:v>
                </c:pt>
                <c:pt idx="998">
                  <c:v>257.63350000000003</c:v>
                </c:pt>
                <c:pt idx="999">
                  <c:v>256.94450000000001</c:v>
                </c:pt>
                <c:pt idx="1000">
                  <c:v>259.04399999999998</c:v>
                </c:pt>
                <c:pt idx="1001">
                  <c:v>260.08850000000001</c:v>
                </c:pt>
                <c:pt idx="1002">
                  <c:v>262.92984999999999</c:v>
                </c:pt>
                <c:pt idx="1003">
                  <c:v>267.71899999999999</c:v>
                </c:pt>
                <c:pt idx="1004">
                  <c:v>270.15499999999997</c:v>
                </c:pt>
                <c:pt idx="1005">
                  <c:v>272.98750000000001</c:v>
                </c:pt>
                <c:pt idx="1006">
                  <c:v>276.59500000000003</c:v>
                </c:pt>
                <c:pt idx="1007">
                  <c:v>279.60599999999999</c:v>
                </c:pt>
                <c:pt idx="1008">
                  <c:v>285.95299999999997</c:v>
                </c:pt>
                <c:pt idx="1009">
                  <c:v>288.40800000000002</c:v>
                </c:pt>
                <c:pt idx="1010">
                  <c:v>294.21800000000002</c:v>
                </c:pt>
                <c:pt idx="1011">
                  <c:v>295.65300000000002</c:v>
                </c:pt>
                <c:pt idx="1012">
                  <c:v>296.64</c:v>
                </c:pt>
                <c:pt idx="1013">
                  <c:v>296.15699999999998</c:v>
                </c:pt>
                <c:pt idx="1014">
                  <c:v>295.28300000000002</c:v>
                </c:pt>
                <c:pt idx="1015">
                  <c:v>294.94549999999998</c:v>
                </c:pt>
                <c:pt idx="1016">
                  <c:v>293.44299999999998</c:v>
                </c:pt>
                <c:pt idx="1017">
                  <c:v>291.76850000000002</c:v>
                </c:pt>
                <c:pt idx="1018">
                  <c:v>290.76300000000003</c:v>
                </c:pt>
                <c:pt idx="1019">
                  <c:v>290.35299999999995</c:v>
                </c:pt>
                <c:pt idx="1020">
                  <c:v>293.88049999999998</c:v>
                </c:pt>
                <c:pt idx="1021">
                  <c:v>295.827</c:v>
                </c:pt>
                <c:pt idx="1022">
                  <c:v>295.19299999999998</c:v>
                </c:pt>
                <c:pt idx="1023">
                  <c:v>293.38599999999997</c:v>
                </c:pt>
                <c:pt idx="1024">
                  <c:v>294.29300000000001</c:v>
                </c:pt>
                <c:pt idx="1025">
                  <c:v>295.86900000000003</c:v>
                </c:pt>
                <c:pt idx="1026">
                  <c:v>299.10050000000001</c:v>
                </c:pt>
                <c:pt idx="1027">
                  <c:v>301.642</c:v>
                </c:pt>
                <c:pt idx="1028">
                  <c:v>308.01599999999996</c:v>
                </c:pt>
                <c:pt idx="1029">
                  <c:v>312.58499999999998</c:v>
                </c:pt>
                <c:pt idx="1030">
                  <c:v>316.67500000000001</c:v>
                </c:pt>
                <c:pt idx="1031">
                  <c:v>321.98200000000003</c:v>
                </c:pt>
                <c:pt idx="1032">
                  <c:v>323.19900000000001</c:v>
                </c:pt>
                <c:pt idx="1033">
                  <c:v>323.11200000000002</c:v>
                </c:pt>
                <c:pt idx="1034">
                  <c:v>322.947</c:v>
                </c:pt>
                <c:pt idx="1035">
                  <c:v>320.286</c:v>
                </c:pt>
                <c:pt idx="1036">
                  <c:v>320.286</c:v>
                </c:pt>
                <c:pt idx="1037">
                  <c:v>320.47149999999999</c:v>
                </c:pt>
                <c:pt idx="1038">
                  <c:v>318.83050000000003</c:v>
                </c:pt>
                <c:pt idx="1039">
                  <c:v>316.85750000000002</c:v>
                </c:pt>
                <c:pt idx="1040">
                  <c:v>316.01800000000003</c:v>
                </c:pt>
                <c:pt idx="1041">
                  <c:v>315.08500000000004</c:v>
                </c:pt>
                <c:pt idx="1042">
                  <c:v>317.18949999999995</c:v>
                </c:pt>
                <c:pt idx="1043">
                  <c:v>318.15550000000002</c:v>
                </c:pt>
                <c:pt idx="1044">
                  <c:v>317.69200000000001</c:v>
                </c:pt>
                <c:pt idx="1045">
                  <c:v>316.745</c:v>
                </c:pt>
                <c:pt idx="1046">
                  <c:v>314.75350000000003</c:v>
                </c:pt>
                <c:pt idx="1047">
                  <c:v>312.80100000000004</c:v>
                </c:pt>
                <c:pt idx="1048">
                  <c:v>309.43299999999999</c:v>
                </c:pt>
                <c:pt idx="1049">
                  <c:v>305.65300000000002</c:v>
                </c:pt>
                <c:pt idx="1050">
                  <c:v>302.39749999999998</c:v>
                </c:pt>
                <c:pt idx="1051">
                  <c:v>298.95600000000002</c:v>
                </c:pt>
                <c:pt idx="1052">
                  <c:v>297.35500000000002</c:v>
                </c:pt>
                <c:pt idx="1053">
                  <c:v>297.69200000000001</c:v>
                </c:pt>
                <c:pt idx="1054">
                  <c:v>296.44150000000002</c:v>
                </c:pt>
                <c:pt idx="1055">
                  <c:v>294.86</c:v>
                </c:pt>
                <c:pt idx="1056">
                  <c:v>291.99400000000003</c:v>
                </c:pt>
                <c:pt idx="1057">
                  <c:v>289.57299999999998</c:v>
                </c:pt>
                <c:pt idx="1058">
                  <c:v>289.92349999999999</c:v>
                </c:pt>
                <c:pt idx="1059">
                  <c:v>291.57</c:v>
                </c:pt>
                <c:pt idx="1060">
                  <c:v>291.54399999999998</c:v>
                </c:pt>
                <c:pt idx="1061">
                  <c:v>290.3</c:v>
                </c:pt>
                <c:pt idx="1062">
                  <c:v>288.83100000000002</c:v>
                </c:pt>
                <c:pt idx="1063">
                  <c:v>287.4205</c:v>
                </c:pt>
                <c:pt idx="1064">
                  <c:v>286.00450000000001</c:v>
                </c:pt>
                <c:pt idx="1065">
                  <c:v>284.48200000000003</c:v>
                </c:pt>
                <c:pt idx="1066">
                  <c:v>281.358</c:v>
                </c:pt>
                <c:pt idx="1067">
                  <c:v>278.82900000000001</c:v>
                </c:pt>
                <c:pt idx="1068">
                  <c:v>284.673</c:v>
                </c:pt>
                <c:pt idx="1069">
                  <c:v>284.00450000000001</c:v>
                </c:pt>
                <c:pt idx="1070">
                  <c:v>283.13099999999997</c:v>
                </c:pt>
                <c:pt idx="1071">
                  <c:v>281.40300000000002</c:v>
                </c:pt>
                <c:pt idx="1072">
                  <c:v>279.97250000000003</c:v>
                </c:pt>
                <c:pt idx="1073">
                  <c:v>278.78750000000002</c:v>
                </c:pt>
                <c:pt idx="1074">
                  <c:v>277.20600000000002</c:v>
                </c:pt>
                <c:pt idx="1075">
                  <c:v>275.36649999999997</c:v>
                </c:pt>
                <c:pt idx="1076">
                  <c:v>273.61849999999998</c:v>
                </c:pt>
                <c:pt idx="1077">
                  <c:v>272.18899999999996</c:v>
                </c:pt>
                <c:pt idx="1078">
                  <c:v>269.56700000000001</c:v>
                </c:pt>
                <c:pt idx="1079">
                  <c:v>267.54200000000003</c:v>
                </c:pt>
                <c:pt idx="1080">
                  <c:v>264.9205</c:v>
                </c:pt>
                <c:pt idx="1081">
                  <c:v>263.84199999999998</c:v>
                </c:pt>
                <c:pt idx="1082">
                  <c:v>261.74400000000003</c:v>
                </c:pt>
                <c:pt idx="1083">
                  <c:v>257.68650000000002</c:v>
                </c:pt>
                <c:pt idx="1084">
                  <c:v>254.42999999999998</c:v>
                </c:pt>
                <c:pt idx="1085">
                  <c:v>250.30100000000002</c:v>
                </c:pt>
                <c:pt idx="1086">
                  <c:v>248.12300000000002</c:v>
                </c:pt>
                <c:pt idx="1087">
                  <c:v>246.2235</c:v>
                </c:pt>
                <c:pt idx="1088">
                  <c:v>244.90100000000001</c:v>
                </c:pt>
                <c:pt idx="1089">
                  <c:v>245.51</c:v>
                </c:pt>
                <c:pt idx="1090">
                  <c:v>244.55800000000002</c:v>
                </c:pt>
                <c:pt idx="1091">
                  <c:v>245.09399999999999</c:v>
                </c:pt>
                <c:pt idx="1092">
                  <c:v>243.268</c:v>
                </c:pt>
                <c:pt idx="1093">
                  <c:v>240.54849999999999</c:v>
                </c:pt>
                <c:pt idx="1094">
                  <c:v>238.42399999999998</c:v>
                </c:pt>
                <c:pt idx="1095">
                  <c:v>236.78300000000002</c:v>
                </c:pt>
                <c:pt idx="1096">
                  <c:v>235.18100000000001</c:v>
                </c:pt>
                <c:pt idx="1097">
                  <c:v>234.56600000000003</c:v>
                </c:pt>
                <c:pt idx="1098">
                  <c:v>231.92000000000002</c:v>
                </c:pt>
                <c:pt idx="1099">
                  <c:v>228.995</c:v>
                </c:pt>
                <c:pt idx="1100">
                  <c:v>226.6585</c:v>
                </c:pt>
                <c:pt idx="1101">
                  <c:v>222.863</c:v>
                </c:pt>
                <c:pt idx="1102">
                  <c:v>220.16300000000001</c:v>
                </c:pt>
                <c:pt idx="1103">
                  <c:v>216.79050000000001</c:v>
                </c:pt>
                <c:pt idx="1104">
                  <c:v>213.58949999999999</c:v>
                </c:pt>
                <c:pt idx="1105">
                  <c:v>210.78699999999998</c:v>
                </c:pt>
                <c:pt idx="1106">
                  <c:v>206.97250000000003</c:v>
                </c:pt>
                <c:pt idx="1107">
                  <c:v>204.22250000000003</c:v>
                </c:pt>
                <c:pt idx="1108">
                  <c:v>201.755</c:v>
                </c:pt>
                <c:pt idx="1109">
                  <c:v>200.864</c:v>
                </c:pt>
                <c:pt idx="1110">
                  <c:v>200.60200000000003</c:v>
                </c:pt>
                <c:pt idx="1111">
                  <c:v>200.017</c:v>
                </c:pt>
                <c:pt idx="1112">
                  <c:v>198.58700000000002</c:v>
                </c:pt>
                <c:pt idx="1113">
                  <c:v>196.54349999999999</c:v>
                </c:pt>
                <c:pt idx="1114">
                  <c:v>194.67500000000001</c:v>
                </c:pt>
                <c:pt idx="1115">
                  <c:v>192.80500000000001</c:v>
                </c:pt>
                <c:pt idx="1116">
                  <c:v>191.51999999999998</c:v>
                </c:pt>
                <c:pt idx="1117">
                  <c:v>189.73849999999999</c:v>
                </c:pt>
                <c:pt idx="1118">
                  <c:v>187.68049999999999</c:v>
                </c:pt>
                <c:pt idx="1119">
                  <c:v>186.10249999999999</c:v>
                </c:pt>
                <c:pt idx="1120">
                  <c:v>183.87399999999997</c:v>
                </c:pt>
                <c:pt idx="1121">
                  <c:v>181.40750000000003</c:v>
                </c:pt>
                <c:pt idx="1122">
                  <c:v>179.62649999999999</c:v>
                </c:pt>
                <c:pt idx="1123">
                  <c:v>178.54000000000002</c:v>
                </c:pt>
                <c:pt idx="1124">
                  <c:v>176.38900000000001</c:v>
                </c:pt>
                <c:pt idx="1125">
                  <c:v>172.76400000000001</c:v>
                </c:pt>
                <c:pt idx="1126">
                  <c:v>169.63900000000001</c:v>
                </c:pt>
                <c:pt idx="1127">
                  <c:v>165.96800000000002</c:v>
                </c:pt>
                <c:pt idx="1128">
                  <c:v>162.529</c:v>
                </c:pt>
                <c:pt idx="1129">
                  <c:v>159.76949999999999</c:v>
                </c:pt>
                <c:pt idx="1130">
                  <c:v>158.23500000000001</c:v>
                </c:pt>
                <c:pt idx="1131">
                  <c:v>157.31800000000001</c:v>
                </c:pt>
                <c:pt idx="1132">
                  <c:v>155.03750000000002</c:v>
                </c:pt>
                <c:pt idx="1133">
                  <c:v>152.60300000000001</c:v>
                </c:pt>
                <c:pt idx="1134">
                  <c:v>149.33850000000001</c:v>
                </c:pt>
                <c:pt idx="1135">
                  <c:v>147.29500000000002</c:v>
                </c:pt>
                <c:pt idx="1136">
                  <c:v>149.5385</c:v>
                </c:pt>
                <c:pt idx="1137">
                  <c:v>150.67150000000001</c:v>
                </c:pt>
                <c:pt idx="1138">
                  <c:v>148.25150000000002</c:v>
                </c:pt>
                <c:pt idx="1139">
                  <c:v>145.98699999999999</c:v>
                </c:pt>
                <c:pt idx="1140">
                  <c:v>142.82050000000001</c:v>
                </c:pt>
                <c:pt idx="1141">
                  <c:v>140.70999999999998</c:v>
                </c:pt>
                <c:pt idx="1142">
                  <c:v>139.27350000000001</c:v>
                </c:pt>
                <c:pt idx="1143">
                  <c:v>140.96300000000002</c:v>
                </c:pt>
                <c:pt idx="1144">
                  <c:v>140.89600000000002</c:v>
                </c:pt>
                <c:pt idx="1145">
                  <c:v>140.1395</c:v>
                </c:pt>
                <c:pt idx="1146">
                  <c:v>138.38850000000002</c:v>
                </c:pt>
                <c:pt idx="1147">
                  <c:v>135.67600000000002</c:v>
                </c:pt>
                <c:pt idx="1148">
                  <c:v>132.12</c:v>
                </c:pt>
                <c:pt idx="1149">
                  <c:v>129.49349999999998</c:v>
                </c:pt>
                <c:pt idx="1150">
                  <c:v>127.37700000000001</c:v>
                </c:pt>
                <c:pt idx="1151">
                  <c:v>126.286</c:v>
                </c:pt>
                <c:pt idx="1152">
                  <c:v>123.226</c:v>
                </c:pt>
                <c:pt idx="1153">
                  <c:v>120.8265</c:v>
                </c:pt>
                <c:pt idx="1154">
                  <c:v>118.57100000000001</c:v>
                </c:pt>
                <c:pt idx="1155">
                  <c:v>116.679</c:v>
                </c:pt>
                <c:pt idx="1156">
                  <c:v>114.43</c:v>
                </c:pt>
                <c:pt idx="1157">
                  <c:v>112.542</c:v>
                </c:pt>
                <c:pt idx="1158">
                  <c:v>110.467</c:v>
                </c:pt>
                <c:pt idx="1159">
                  <c:v>107.964</c:v>
                </c:pt>
                <c:pt idx="1160">
                  <c:v>104.79300000000001</c:v>
                </c:pt>
                <c:pt idx="1161">
                  <c:v>101.82250000000001</c:v>
                </c:pt>
                <c:pt idx="1162">
                  <c:v>98.971999999999994</c:v>
                </c:pt>
                <c:pt idx="1163">
                  <c:v>96.575000000000003</c:v>
                </c:pt>
                <c:pt idx="1164">
                  <c:v>93.524499999999989</c:v>
                </c:pt>
                <c:pt idx="1165">
                  <c:v>90.507000000000005</c:v>
                </c:pt>
                <c:pt idx="1166">
                  <c:v>86.748000000000005</c:v>
                </c:pt>
                <c:pt idx="1167">
                  <c:v>83.645499999999998</c:v>
                </c:pt>
                <c:pt idx="1168">
                  <c:v>79.845000000000013</c:v>
                </c:pt>
                <c:pt idx="1169">
                  <c:v>75.962500000000006</c:v>
                </c:pt>
                <c:pt idx="1170">
                  <c:v>73.209499999999991</c:v>
                </c:pt>
                <c:pt idx="1171">
                  <c:v>70.316499999999991</c:v>
                </c:pt>
                <c:pt idx="1172">
                  <c:v>70.106999999999999</c:v>
                </c:pt>
                <c:pt idx="1173">
                  <c:v>70.783000000000015</c:v>
                </c:pt>
                <c:pt idx="1174">
                  <c:v>69.489000000000004</c:v>
                </c:pt>
                <c:pt idx="1175">
                  <c:v>68.425500000000014</c:v>
                </c:pt>
                <c:pt idx="1176">
                  <c:v>67.76400000000001</c:v>
                </c:pt>
                <c:pt idx="1177">
                  <c:v>68.176999999999992</c:v>
                </c:pt>
                <c:pt idx="1178">
                  <c:v>67.202500000000001</c:v>
                </c:pt>
                <c:pt idx="1179">
                  <c:v>65.543499999999995</c:v>
                </c:pt>
                <c:pt idx="1180">
                  <c:v>64.171999999999997</c:v>
                </c:pt>
                <c:pt idx="1181">
                  <c:v>62.379999999999995</c:v>
                </c:pt>
                <c:pt idx="1182">
                  <c:v>60.761499999999998</c:v>
                </c:pt>
                <c:pt idx="1183">
                  <c:v>58.969499999999996</c:v>
                </c:pt>
                <c:pt idx="1184">
                  <c:v>57.0625</c:v>
                </c:pt>
                <c:pt idx="1185">
                  <c:v>55.799500000000002</c:v>
                </c:pt>
                <c:pt idx="1186">
                  <c:v>54.031999999999996</c:v>
                </c:pt>
                <c:pt idx="1187">
                  <c:v>53.115000000000009</c:v>
                </c:pt>
                <c:pt idx="1188">
                  <c:v>51.546999999999997</c:v>
                </c:pt>
                <c:pt idx="1189">
                  <c:v>50.287000000000006</c:v>
                </c:pt>
                <c:pt idx="1190">
                  <c:v>48.914000000000001</c:v>
                </c:pt>
                <c:pt idx="1191">
                  <c:v>48.841999999999999</c:v>
                </c:pt>
                <c:pt idx="1192">
                  <c:v>48.131999999999998</c:v>
                </c:pt>
                <c:pt idx="1193">
                  <c:v>46.542499999999997</c:v>
                </c:pt>
                <c:pt idx="1194">
                  <c:v>45.541499999999999</c:v>
                </c:pt>
                <c:pt idx="1195">
                  <c:v>46.504999999999995</c:v>
                </c:pt>
                <c:pt idx="1196">
                  <c:v>46.679000000000002</c:v>
                </c:pt>
                <c:pt idx="1197">
                  <c:v>47.090999999999994</c:v>
                </c:pt>
                <c:pt idx="1198">
                  <c:v>48.18</c:v>
                </c:pt>
                <c:pt idx="1199">
                  <c:v>48.510999999999996</c:v>
                </c:pt>
                <c:pt idx="1200">
                  <c:v>48.5715</c:v>
                </c:pt>
                <c:pt idx="1201">
                  <c:v>48.889000000000003</c:v>
                </c:pt>
                <c:pt idx="1202">
                  <c:v>49.929000000000002</c:v>
                </c:pt>
                <c:pt idx="1203">
                  <c:v>54.595500000000001</c:v>
                </c:pt>
                <c:pt idx="1204">
                  <c:v>58.59</c:v>
                </c:pt>
                <c:pt idx="1205">
                  <c:v>60.503</c:v>
                </c:pt>
                <c:pt idx="1206">
                  <c:v>63.781999999999996</c:v>
                </c:pt>
                <c:pt idx="1207">
                  <c:v>64.929000000000002</c:v>
                </c:pt>
                <c:pt idx="1208">
                  <c:v>66.343000000000004</c:v>
                </c:pt>
                <c:pt idx="1209">
                  <c:v>68.119</c:v>
                </c:pt>
                <c:pt idx="1210">
                  <c:v>68.423999999999992</c:v>
                </c:pt>
                <c:pt idx="1211">
                  <c:v>68.777000000000001</c:v>
                </c:pt>
                <c:pt idx="1212">
                  <c:v>68.451999999999998</c:v>
                </c:pt>
                <c:pt idx="1213">
                  <c:v>69.599000000000004</c:v>
                </c:pt>
                <c:pt idx="1214">
                  <c:v>67.772000000000006</c:v>
                </c:pt>
                <c:pt idx="1215">
                  <c:v>67.149000000000001</c:v>
                </c:pt>
                <c:pt idx="1216">
                  <c:v>69.141999999999996</c:v>
                </c:pt>
                <c:pt idx="1217">
                  <c:v>69.602000000000004</c:v>
                </c:pt>
                <c:pt idx="1218">
                  <c:v>71.183000000000007</c:v>
                </c:pt>
                <c:pt idx="1219">
                  <c:v>72.254499999999993</c:v>
                </c:pt>
                <c:pt idx="1220">
                  <c:v>72.542500000000004</c:v>
                </c:pt>
                <c:pt idx="1221">
                  <c:v>72.140500000000003</c:v>
                </c:pt>
                <c:pt idx="1222">
                  <c:v>71.403499999999994</c:v>
                </c:pt>
                <c:pt idx="1223">
                  <c:v>70.399499999999989</c:v>
                </c:pt>
                <c:pt idx="1224">
                  <c:v>68.659499999999994</c:v>
                </c:pt>
                <c:pt idx="1225">
                  <c:v>67.1965</c:v>
                </c:pt>
                <c:pt idx="1226">
                  <c:v>65.55</c:v>
                </c:pt>
                <c:pt idx="1227">
                  <c:v>64.344999999999999</c:v>
                </c:pt>
                <c:pt idx="1228">
                  <c:v>64.173500000000004</c:v>
                </c:pt>
                <c:pt idx="1229">
                  <c:v>63.332000000000001</c:v>
                </c:pt>
                <c:pt idx="1230">
                  <c:v>62.182500000000005</c:v>
                </c:pt>
                <c:pt idx="1231">
                  <c:v>60.736499999999999</c:v>
                </c:pt>
                <c:pt idx="1232">
                  <c:v>58.732999999999997</c:v>
                </c:pt>
                <c:pt idx="1233">
                  <c:v>58.102000000000004</c:v>
                </c:pt>
                <c:pt idx="1234">
                  <c:v>58.427999999999997</c:v>
                </c:pt>
                <c:pt idx="1235">
                  <c:v>58.494999999999997</c:v>
                </c:pt>
                <c:pt idx="1236">
                  <c:v>58.400000000000006</c:v>
                </c:pt>
                <c:pt idx="1237">
                  <c:v>58.087000000000003</c:v>
                </c:pt>
                <c:pt idx="1238">
                  <c:v>57.561999999999998</c:v>
                </c:pt>
                <c:pt idx="1239">
                  <c:v>57.418999999999997</c:v>
                </c:pt>
                <c:pt idx="1240">
                  <c:v>56.893999999999991</c:v>
                </c:pt>
                <c:pt idx="1241">
                  <c:v>56.301999999999992</c:v>
                </c:pt>
                <c:pt idx="1242">
                  <c:v>55.671999999999997</c:v>
                </c:pt>
                <c:pt idx="1243">
                  <c:v>54.140500000000003</c:v>
                </c:pt>
                <c:pt idx="1244">
                  <c:v>52.488999999999997</c:v>
                </c:pt>
                <c:pt idx="1245">
                  <c:v>50.735999999999997</c:v>
                </c:pt>
                <c:pt idx="1246">
                  <c:v>49.961500000000001</c:v>
                </c:pt>
                <c:pt idx="1247">
                  <c:v>49.018000000000001</c:v>
                </c:pt>
                <c:pt idx="1248">
                  <c:v>48.308999999999997</c:v>
                </c:pt>
                <c:pt idx="1249">
                  <c:v>47.67</c:v>
                </c:pt>
                <c:pt idx="1250">
                  <c:v>46.873999999999995</c:v>
                </c:pt>
                <c:pt idx="1251">
                  <c:v>52.588999999999999</c:v>
                </c:pt>
                <c:pt idx="1252">
                  <c:v>53.602999999999994</c:v>
                </c:pt>
                <c:pt idx="1253">
                  <c:v>54.177</c:v>
                </c:pt>
                <c:pt idx="1254">
                  <c:v>55.048999999999992</c:v>
                </c:pt>
                <c:pt idx="1255">
                  <c:v>55.545000000000002</c:v>
                </c:pt>
                <c:pt idx="1256">
                  <c:v>58.571999999999996</c:v>
                </c:pt>
                <c:pt idx="1257">
                  <c:v>65.291499999999999</c:v>
                </c:pt>
                <c:pt idx="1258">
                  <c:v>66.249499999999998</c:v>
                </c:pt>
                <c:pt idx="1259">
                  <c:v>68.654499999999999</c:v>
                </c:pt>
                <c:pt idx="1260">
                  <c:v>70.123999999999995</c:v>
                </c:pt>
                <c:pt idx="1261">
                  <c:v>71.0595</c:v>
                </c:pt>
                <c:pt idx="1262">
                  <c:v>71.460999999999999</c:v>
                </c:pt>
                <c:pt idx="1263">
                  <c:v>72.261999999999986</c:v>
                </c:pt>
                <c:pt idx="1264">
                  <c:v>72.261999999999986</c:v>
                </c:pt>
                <c:pt idx="1265">
                  <c:v>72.1965</c:v>
                </c:pt>
                <c:pt idx="1266">
                  <c:v>71.796499999999995</c:v>
                </c:pt>
                <c:pt idx="1267">
                  <c:v>75.069499999999991</c:v>
                </c:pt>
                <c:pt idx="1268">
                  <c:v>81.549499999999995</c:v>
                </c:pt>
                <c:pt idx="1269">
                  <c:v>88.472999999999999</c:v>
                </c:pt>
                <c:pt idx="1270">
                  <c:v>91.834500000000006</c:v>
                </c:pt>
                <c:pt idx="1271">
                  <c:v>95.350000000000009</c:v>
                </c:pt>
                <c:pt idx="1272">
                  <c:v>96.881000000000014</c:v>
                </c:pt>
                <c:pt idx="1273">
                  <c:v>97.724000000000004</c:v>
                </c:pt>
                <c:pt idx="1274">
                  <c:v>98.98599999999999</c:v>
                </c:pt>
                <c:pt idx="1275">
                  <c:v>99.31</c:v>
                </c:pt>
                <c:pt idx="1276">
                  <c:v>99.492000000000019</c:v>
                </c:pt>
                <c:pt idx="1277">
                  <c:v>100.6125</c:v>
                </c:pt>
                <c:pt idx="1278">
                  <c:v>99.379000000000005</c:v>
                </c:pt>
                <c:pt idx="1279">
                  <c:v>97.873999999999995</c:v>
                </c:pt>
                <c:pt idx="1280">
                  <c:v>97.144999999999996</c:v>
                </c:pt>
                <c:pt idx="1281">
                  <c:v>99.168000000000006</c:v>
                </c:pt>
                <c:pt idx="1282">
                  <c:v>93.992500000000007</c:v>
                </c:pt>
                <c:pt idx="1283">
                  <c:v>92.076000000000008</c:v>
                </c:pt>
                <c:pt idx="1284">
                  <c:v>91.337500000000006</c:v>
                </c:pt>
                <c:pt idx="1285">
                  <c:v>89.843000000000004</c:v>
                </c:pt>
                <c:pt idx="1286">
                  <c:v>88.578499999999991</c:v>
                </c:pt>
                <c:pt idx="1287">
                  <c:v>88.1785</c:v>
                </c:pt>
                <c:pt idx="1288">
                  <c:v>87.108499999999992</c:v>
                </c:pt>
                <c:pt idx="1289">
                  <c:v>86.907999999999987</c:v>
                </c:pt>
                <c:pt idx="1290">
                  <c:v>87.509</c:v>
                </c:pt>
                <c:pt idx="1291">
                  <c:v>87.709499999999991</c:v>
                </c:pt>
                <c:pt idx="1292">
                  <c:v>87.909499999999994</c:v>
                </c:pt>
                <c:pt idx="1293">
                  <c:v>88.110500000000002</c:v>
                </c:pt>
                <c:pt idx="1294">
                  <c:v>88.713499999999996</c:v>
                </c:pt>
                <c:pt idx="1295">
                  <c:v>122.003</c:v>
                </c:pt>
                <c:pt idx="1296">
                  <c:v>134.14000000000001</c:v>
                </c:pt>
                <c:pt idx="1297">
                  <c:v>141.68549999999999</c:v>
                </c:pt>
                <c:pt idx="1298">
                  <c:v>148.72300000000001</c:v>
                </c:pt>
                <c:pt idx="1299">
                  <c:v>156.54399999999998</c:v>
                </c:pt>
                <c:pt idx="1300">
                  <c:v>159.983</c:v>
                </c:pt>
                <c:pt idx="1301">
                  <c:v>162.74250000000001</c:v>
                </c:pt>
                <c:pt idx="1302">
                  <c:v>165.60399999999998</c:v>
                </c:pt>
                <c:pt idx="1303">
                  <c:v>167.47300000000001</c:v>
                </c:pt>
                <c:pt idx="1304">
                  <c:v>169.65600000000001</c:v>
                </c:pt>
                <c:pt idx="1305">
                  <c:v>170.58300000000003</c:v>
                </c:pt>
                <c:pt idx="1306">
                  <c:v>171.03100000000001</c:v>
                </c:pt>
                <c:pt idx="1307">
                  <c:v>170.35599999999999</c:v>
                </c:pt>
                <c:pt idx="1308">
                  <c:v>170.02600000000001</c:v>
                </c:pt>
                <c:pt idx="1309">
                  <c:v>168.904</c:v>
                </c:pt>
                <c:pt idx="1310">
                  <c:v>168.6925</c:v>
                </c:pt>
                <c:pt idx="1311">
                  <c:v>169.59899999999999</c:v>
                </c:pt>
                <c:pt idx="1312">
                  <c:v>169.59899999999999</c:v>
                </c:pt>
                <c:pt idx="1313">
                  <c:v>168.44</c:v>
                </c:pt>
                <c:pt idx="1314">
                  <c:v>167.2</c:v>
                </c:pt>
                <c:pt idx="1315">
                  <c:v>166.42200000000003</c:v>
                </c:pt>
                <c:pt idx="1316">
                  <c:v>170.09800000000001</c:v>
                </c:pt>
                <c:pt idx="1317">
                  <c:v>172.90899999999999</c:v>
                </c:pt>
                <c:pt idx="1318">
                  <c:v>176.45100000000002</c:v>
                </c:pt>
                <c:pt idx="1319">
                  <c:v>179.78199999999998</c:v>
                </c:pt>
                <c:pt idx="1320">
                  <c:v>199.4</c:v>
                </c:pt>
                <c:pt idx="1321">
                  <c:v>229.5335</c:v>
                </c:pt>
                <c:pt idx="1322">
                  <c:v>240.16000000000003</c:v>
                </c:pt>
                <c:pt idx="1323">
                  <c:v>242.48399999999998</c:v>
                </c:pt>
                <c:pt idx="1324">
                  <c:v>244.80700000000002</c:v>
                </c:pt>
                <c:pt idx="1325">
                  <c:v>247.375</c:v>
                </c:pt>
                <c:pt idx="1326">
                  <c:v>248.92349999999999</c:v>
                </c:pt>
                <c:pt idx="1327">
                  <c:v>249.20099999999996</c:v>
                </c:pt>
                <c:pt idx="1328">
                  <c:v>249.29399999999998</c:v>
                </c:pt>
                <c:pt idx="1329">
                  <c:v>250.18699999999998</c:v>
                </c:pt>
                <c:pt idx="1330">
                  <c:v>259.89499999999998</c:v>
                </c:pt>
                <c:pt idx="1331">
                  <c:v>263.36099999999999</c:v>
                </c:pt>
                <c:pt idx="1332">
                  <c:v>264.57299999999998</c:v>
                </c:pt>
                <c:pt idx="1333">
                  <c:v>265.63749999999999</c:v>
                </c:pt>
                <c:pt idx="1334">
                  <c:v>269.74799999999999</c:v>
                </c:pt>
                <c:pt idx="1335">
                  <c:v>272.1105</c:v>
                </c:pt>
                <c:pt idx="1336">
                  <c:v>272.66649999999998</c:v>
                </c:pt>
                <c:pt idx="1337">
                  <c:v>274.26799999999997</c:v>
                </c:pt>
                <c:pt idx="1338">
                  <c:v>284.39400000000001</c:v>
                </c:pt>
                <c:pt idx="1339">
                  <c:v>285.80899999999997</c:v>
                </c:pt>
                <c:pt idx="1340">
                  <c:v>290.61399999999998</c:v>
                </c:pt>
                <c:pt idx="1341">
                  <c:v>293.11500000000001</c:v>
                </c:pt>
                <c:pt idx="1342">
                  <c:v>293.41849999999999</c:v>
                </c:pt>
                <c:pt idx="1343">
                  <c:v>293.38499999999999</c:v>
                </c:pt>
                <c:pt idx="1344">
                  <c:v>294.01949999999999</c:v>
                </c:pt>
                <c:pt idx="1345">
                  <c:v>293.82100000000003</c:v>
                </c:pt>
                <c:pt idx="1346">
                  <c:v>293.00600000000003</c:v>
                </c:pt>
                <c:pt idx="1347">
                  <c:v>291.411</c:v>
                </c:pt>
                <c:pt idx="1348">
                  <c:v>290.09249999999997</c:v>
                </c:pt>
                <c:pt idx="1349">
                  <c:v>289.09300000000002</c:v>
                </c:pt>
                <c:pt idx="1350">
                  <c:v>289.67399999999998</c:v>
                </c:pt>
                <c:pt idx="1351">
                  <c:v>289.52800000000002</c:v>
                </c:pt>
                <c:pt idx="1352">
                  <c:v>288.952</c:v>
                </c:pt>
                <c:pt idx="1353">
                  <c:v>288.786</c:v>
                </c:pt>
                <c:pt idx="1354">
                  <c:v>303.21100000000001</c:v>
                </c:pt>
                <c:pt idx="1355">
                  <c:v>316.54000000000002</c:v>
                </c:pt>
                <c:pt idx="1356">
                  <c:v>322.50200000000001</c:v>
                </c:pt>
                <c:pt idx="1357">
                  <c:v>324.46000000000004</c:v>
                </c:pt>
                <c:pt idx="1358">
                  <c:v>328.56200000000001</c:v>
                </c:pt>
                <c:pt idx="1359">
                  <c:v>330.03700000000003</c:v>
                </c:pt>
                <c:pt idx="1360">
                  <c:v>330.34000000000003</c:v>
                </c:pt>
                <c:pt idx="1361">
                  <c:v>332.22050000000002</c:v>
                </c:pt>
                <c:pt idx="1362">
                  <c:v>333.65</c:v>
                </c:pt>
                <c:pt idx="1363">
                  <c:v>334.84699999999998</c:v>
                </c:pt>
                <c:pt idx="1364">
                  <c:v>337.45699999999999</c:v>
                </c:pt>
                <c:pt idx="1365">
                  <c:v>337.70899999999995</c:v>
                </c:pt>
                <c:pt idx="1366">
                  <c:v>336.43900000000002</c:v>
                </c:pt>
                <c:pt idx="1367">
                  <c:v>336.36099999999999</c:v>
                </c:pt>
                <c:pt idx="1368">
                  <c:v>335.54050000000001</c:v>
                </c:pt>
                <c:pt idx="1369">
                  <c:v>342.84749999999997</c:v>
                </c:pt>
                <c:pt idx="1370">
                  <c:v>344.91849999999999</c:v>
                </c:pt>
                <c:pt idx="1371">
                  <c:v>344.50200000000001</c:v>
                </c:pt>
                <c:pt idx="1372">
                  <c:v>346.02499999999998</c:v>
                </c:pt>
                <c:pt idx="1373">
                  <c:v>346.89800000000002</c:v>
                </c:pt>
                <c:pt idx="1374">
                  <c:v>346.45400000000001</c:v>
                </c:pt>
                <c:pt idx="1375">
                  <c:v>348.916</c:v>
                </c:pt>
                <c:pt idx="1376">
                  <c:v>346.32900000000001</c:v>
                </c:pt>
                <c:pt idx="1377">
                  <c:v>345.05799999999999</c:v>
                </c:pt>
                <c:pt idx="1378">
                  <c:v>348.06399999999996</c:v>
                </c:pt>
                <c:pt idx="1379">
                  <c:v>347.87349999999998</c:v>
                </c:pt>
                <c:pt idx="1380">
                  <c:v>353.37900000000002</c:v>
                </c:pt>
                <c:pt idx="1381">
                  <c:v>355.71600000000001</c:v>
                </c:pt>
                <c:pt idx="1382">
                  <c:v>355.96100000000001</c:v>
                </c:pt>
                <c:pt idx="1383">
                  <c:v>353.35950000000003</c:v>
                </c:pt>
                <c:pt idx="1384">
                  <c:v>349.82549999999998</c:v>
                </c:pt>
                <c:pt idx="1385">
                  <c:v>346.19799999999998</c:v>
                </c:pt>
                <c:pt idx="1386">
                  <c:v>343.279</c:v>
                </c:pt>
                <c:pt idx="1387">
                  <c:v>342.74299999999999</c:v>
                </c:pt>
                <c:pt idx="1388">
                  <c:v>342.68950000000001</c:v>
                </c:pt>
                <c:pt idx="1389">
                  <c:v>343.06049999999999</c:v>
                </c:pt>
                <c:pt idx="1390">
                  <c:v>344.23750000000001</c:v>
                </c:pt>
                <c:pt idx="1391">
                  <c:v>343.73449999999997</c:v>
                </c:pt>
                <c:pt idx="1392">
                  <c:v>343.99299999999999</c:v>
                </c:pt>
                <c:pt idx="1393">
                  <c:v>343.84699999999998</c:v>
                </c:pt>
                <c:pt idx="1394">
                  <c:v>341.35200000000003</c:v>
                </c:pt>
                <c:pt idx="1395">
                  <c:v>338.07600000000002</c:v>
                </c:pt>
                <c:pt idx="1396">
                  <c:v>334.80700000000002</c:v>
                </c:pt>
                <c:pt idx="1397">
                  <c:v>333.82</c:v>
                </c:pt>
                <c:pt idx="1398">
                  <c:v>334.767</c:v>
                </c:pt>
                <c:pt idx="1399">
                  <c:v>336.952</c:v>
                </c:pt>
                <c:pt idx="1400">
                  <c:v>335.98050000000001</c:v>
                </c:pt>
                <c:pt idx="1401">
                  <c:v>336.88749999999999</c:v>
                </c:pt>
                <c:pt idx="1402">
                  <c:v>336.42399999999998</c:v>
                </c:pt>
                <c:pt idx="1403">
                  <c:v>338.00599999999997</c:v>
                </c:pt>
                <c:pt idx="1404">
                  <c:v>337.45</c:v>
                </c:pt>
                <c:pt idx="1405">
                  <c:v>337.13250000000005</c:v>
                </c:pt>
                <c:pt idx="1406">
                  <c:v>335.565</c:v>
                </c:pt>
                <c:pt idx="1407">
                  <c:v>333.75799999999998</c:v>
                </c:pt>
                <c:pt idx="1408">
                  <c:v>333.16200000000003</c:v>
                </c:pt>
                <c:pt idx="1409">
                  <c:v>331.91200000000003</c:v>
                </c:pt>
                <c:pt idx="1410">
                  <c:v>333.56099999999998</c:v>
                </c:pt>
                <c:pt idx="1411">
                  <c:v>333.09749999999997</c:v>
                </c:pt>
                <c:pt idx="1412">
                  <c:v>333.48750000000001</c:v>
                </c:pt>
                <c:pt idx="1413">
                  <c:v>331.46300000000002</c:v>
                </c:pt>
                <c:pt idx="1414">
                  <c:v>330.23199999999997</c:v>
                </c:pt>
                <c:pt idx="1415">
                  <c:v>330.37799999999999</c:v>
                </c:pt>
                <c:pt idx="1416">
                  <c:v>332.16399999999999</c:v>
                </c:pt>
                <c:pt idx="1417">
                  <c:v>332.98500000000001</c:v>
                </c:pt>
                <c:pt idx="1418">
                  <c:v>334.32799999999997</c:v>
                </c:pt>
                <c:pt idx="1419">
                  <c:v>333.52699999999999</c:v>
                </c:pt>
                <c:pt idx="1420">
                  <c:v>333.322</c:v>
                </c:pt>
                <c:pt idx="1421">
                  <c:v>332.91199999999998</c:v>
                </c:pt>
                <c:pt idx="1422">
                  <c:v>332.35550000000001</c:v>
                </c:pt>
                <c:pt idx="1423">
                  <c:v>330.476</c:v>
                </c:pt>
                <c:pt idx="1424">
                  <c:v>330.02699999999999</c:v>
                </c:pt>
                <c:pt idx="1425">
                  <c:v>329.43049999999999</c:v>
                </c:pt>
                <c:pt idx="1426">
                  <c:v>327.68299999999999</c:v>
                </c:pt>
                <c:pt idx="1427">
                  <c:v>325.93600000000004</c:v>
                </c:pt>
                <c:pt idx="1428">
                  <c:v>325.08249999999998</c:v>
                </c:pt>
                <c:pt idx="1429">
                  <c:v>325.048</c:v>
                </c:pt>
                <c:pt idx="1430">
                  <c:v>337.32</c:v>
                </c:pt>
                <c:pt idx="1431">
                  <c:v>338.90699999999998</c:v>
                </c:pt>
                <c:pt idx="1432">
                  <c:v>335.339</c:v>
                </c:pt>
                <c:pt idx="1433">
                  <c:v>334.036</c:v>
                </c:pt>
                <c:pt idx="1434">
                  <c:v>335.3</c:v>
                </c:pt>
                <c:pt idx="1435">
                  <c:v>336.78949999999998</c:v>
                </c:pt>
                <c:pt idx="1436">
                  <c:v>336.58449999999999</c:v>
                </c:pt>
                <c:pt idx="1437">
                  <c:v>336.78949999999998</c:v>
                </c:pt>
                <c:pt idx="1438">
                  <c:v>336.94100000000003</c:v>
                </c:pt>
                <c:pt idx="1439">
                  <c:v>335.154</c:v>
                </c:pt>
                <c:pt idx="1440">
                  <c:v>337.72199999999998</c:v>
                </c:pt>
                <c:pt idx="1441">
                  <c:v>337.58950000000004</c:v>
                </c:pt>
                <c:pt idx="1442">
                  <c:v>337.0335</c:v>
                </c:pt>
                <c:pt idx="1443">
                  <c:v>336.43799999999999</c:v>
                </c:pt>
                <c:pt idx="1444">
                  <c:v>336.18</c:v>
                </c:pt>
                <c:pt idx="1445">
                  <c:v>335.80900000000003</c:v>
                </c:pt>
                <c:pt idx="1446">
                  <c:v>333.83599999999996</c:v>
                </c:pt>
                <c:pt idx="1447">
                  <c:v>332.77750000000003</c:v>
                </c:pt>
                <c:pt idx="1448">
                  <c:v>331.99649999999997</c:v>
                </c:pt>
                <c:pt idx="1449">
                  <c:v>331.71799999999996</c:v>
                </c:pt>
                <c:pt idx="1450">
                  <c:v>337.26400000000001</c:v>
                </c:pt>
                <c:pt idx="1451">
                  <c:v>337.767</c:v>
                </c:pt>
                <c:pt idx="1452">
                  <c:v>336.596</c:v>
                </c:pt>
                <c:pt idx="1453">
                  <c:v>337.7475</c:v>
                </c:pt>
                <c:pt idx="1454">
                  <c:v>337.113</c:v>
                </c:pt>
                <c:pt idx="1455">
                  <c:v>336.33100000000002</c:v>
                </c:pt>
                <c:pt idx="1456">
                  <c:v>334.69600000000003</c:v>
                </c:pt>
                <c:pt idx="1457">
                  <c:v>333.52499999999998</c:v>
                </c:pt>
                <c:pt idx="1458">
                  <c:v>330.75200000000001</c:v>
                </c:pt>
                <c:pt idx="1459">
                  <c:v>328.726</c:v>
                </c:pt>
                <c:pt idx="1460">
                  <c:v>326.38350000000003</c:v>
                </c:pt>
                <c:pt idx="1461">
                  <c:v>323.1995</c:v>
                </c:pt>
                <c:pt idx="1462">
                  <c:v>322.90199999999999</c:v>
                </c:pt>
                <c:pt idx="1463">
                  <c:v>321.33999999999997</c:v>
                </c:pt>
                <c:pt idx="1464">
                  <c:v>319.96350000000001</c:v>
                </c:pt>
                <c:pt idx="1465">
                  <c:v>318.90449999999998</c:v>
                </c:pt>
                <c:pt idx="1466">
                  <c:v>317.99200000000002</c:v>
                </c:pt>
                <c:pt idx="1467">
                  <c:v>315.238</c:v>
                </c:pt>
                <c:pt idx="1468">
                  <c:v>312.35300000000001</c:v>
                </c:pt>
                <c:pt idx="1469">
                  <c:v>308.892</c:v>
                </c:pt>
                <c:pt idx="1470">
                  <c:v>305.68900000000002</c:v>
                </c:pt>
                <c:pt idx="1471">
                  <c:v>304.92750000000001</c:v>
                </c:pt>
                <c:pt idx="1472">
                  <c:v>302.995</c:v>
                </c:pt>
                <c:pt idx="1473">
                  <c:v>302.28699999999998</c:v>
                </c:pt>
                <c:pt idx="1474">
                  <c:v>299.21600000000001</c:v>
                </c:pt>
                <c:pt idx="1475">
                  <c:v>296.96550000000002</c:v>
                </c:pt>
                <c:pt idx="1476">
                  <c:v>295.45600000000002</c:v>
                </c:pt>
                <c:pt idx="1477">
                  <c:v>291.029</c:v>
                </c:pt>
                <c:pt idx="1478">
                  <c:v>288.14400000000001</c:v>
                </c:pt>
                <c:pt idx="1479">
                  <c:v>285.5025</c:v>
                </c:pt>
                <c:pt idx="1480">
                  <c:v>283.92150000000004</c:v>
                </c:pt>
                <c:pt idx="1481">
                  <c:v>280.04899999999998</c:v>
                </c:pt>
                <c:pt idx="1482">
                  <c:v>276.70100000000002</c:v>
                </c:pt>
                <c:pt idx="1483">
                  <c:v>272.94200000000001</c:v>
                </c:pt>
                <c:pt idx="1484">
                  <c:v>269.57299999999998</c:v>
                </c:pt>
                <c:pt idx="1485">
                  <c:v>265.34035</c:v>
                </c:pt>
                <c:pt idx="1486">
                  <c:v>263.154</c:v>
                </c:pt>
                <c:pt idx="1487">
                  <c:v>260.15649999999999</c:v>
                </c:pt>
                <c:pt idx="1488">
                  <c:v>256.50900000000001</c:v>
                </c:pt>
                <c:pt idx="1489">
                  <c:v>252.45249999999999</c:v>
                </c:pt>
                <c:pt idx="1490">
                  <c:v>248.30250000000001</c:v>
                </c:pt>
                <c:pt idx="1491">
                  <c:v>244.80200000000002</c:v>
                </c:pt>
                <c:pt idx="1492">
                  <c:v>241.10300000000001</c:v>
                </c:pt>
                <c:pt idx="1493">
                  <c:v>239.172</c:v>
                </c:pt>
                <c:pt idx="1494">
                  <c:v>236.71600000000001</c:v>
                </c:pt>
                <c:pt idx="1495">
                  <c:v>232.85399999999998</c:v>
                </c:pt>
                <c:pt idx="1496">
                  <c:v>231.858</c:v>
                </c:pt>
                <c:pt idx="1497">
                  <c:v>229.83949999999999</c:v>
                </c:pt>
                <c:pt idx="1498">
                  <c:v>227</c:v>
                </c:pt>
                <c:pt idx="1499">
                  <c:v>225.625</c:v>
                </c:pt>
                <c:pt idx="1500">
                  <c:v>224.71699999999998</c:v>
                </c:pt>
                <c:pt idx="1501">
                  <c:v>223.83800000000002</c:v>
                </c:pt>
                <c:pt idx="1502">
                  <c:v>222.1705</c:v>
                </c:pt>
                <c:pt idx="1503">
                  <c:v>220.00700000000001</c:v>
                </c:pt>
                <c:pt idx="1504">
                  <c:v>218.33800000000002</c:v>
                </c:pt>
                <c:pt idx="1505">
                  <c:v>216.024</c:v>
                </c:pt>
                <c:pt idx="1506">
                  <c:v>213.79700000000003</c:v>
                </c:pt>
                <c:pt idx="1507">
                  <c:v>212.92899999999997</c:v>
                </c:pt>
                <c:pt idx="1508">
                  <c:v>210.55099999999999</c:v>
                </c:pt>
                <c:pt idx="1509">
                  <c:v>207</c:v>
                </c:pt>
                <c:pt idx="1510">
                  <c:v>203.96449999999999</c:v>
                </c:pt>
                <c:pt idx="1511">
                  <c:v>200.46450000000004</c:v>
                </c:pt>
                <c:pt idx="1512">
                  <c:v>197.33449999999999</c:v>
                </c:pt>
                <c:pt idx="1513">
                  <c:v>194.66550000000001</c:v>
                </c:pt>
                <c:pt idx="1514">
                  <c:v>192.98150000000001</c:v>
                </c:pt>
                <c:pt idx="1515">
                  <c:v>191.77</c:v>
                </c:pt>
                <c:pt idx="1516">
                  <c:v>188.697</c:v>
                </c:pt>
                <c:pt idx="1517">
                  <c:v>185.70299999999997</c:v>
                </c:pt>
                <c:pt idx="1518">
                  <c:v>183.529</c:v>
                </c:pt>
                <c:pt idx="1519">
                  <c:v>181.44450000000001</c:v>
                </c:pt>
                <c:pt idx="1520">
                  <c:v>179.67000000000002</c:v>
                </c:pt>
                <c:pt idx="1521">
                  <c:v>178.60899999999998</c:v>
                </c:pt>
                <c:pt idx="1522">
                  <c:v>177.69799999999998</c:v>
                </c:pt>
                <c:pt idx="1523">
                  <c:v>175.75799999999998</c:v>
                </c:pt>
                <c:pt idx="1524">
                  <c:v>173.30699999999999</c:v>
                </c:pt>
                <c:pt idx="1525">
                  <c:v>170.0795</c:v>
                </c:pt>
                <c:pt idx="1526">
                  <c:v>167.34700000000001</c:v>
                </c:pt>
                <c:pt idx="1527">
                  <c:v>165.32799999999997</c:v>
                </c:pt>
                <c:pt idx="1528">
                  <c:v>163.76900000000001</c:v>
                </c:pt>
                <c:pt idx="1529">
                  <c:v>161.88</c:v>
                </c:pt>
                <c:pt idx="1530">
                  <c:v>161.267</c:v>
                </c:pt>
                <c:pt idx="1531">
                  <c:v>158.518</c:v>
                </c:pt>
                <c:pt idx="1532">
                  <c:v>155.04300000000001</c:v>
                </c:pt>
                <c:pt idx="1533">
                  <c:v>151.8775</c:v>
                </c:pt>
                <c:pt idx="1534">
                  <c:v>148.71600000000001</c:v>
                </c:pt>
                <c:pt idx="1535">
                  <c:v>147.661</c:v>
                </c:pt>
                <c:pt idx="1536">
                  <c:v>146.30700000000002</c:v>
                </c:pt>
                <c:pt idx="1537">
                  <c:v>145.09800000000001</c:v>
                </c:pt>
                <c:pt idx="1538">
                  <c:v>143.75450000000001</c:v>
                </c:pt>
                <c:pt idx="1539">
                  <c:v>143.30700000000002</c:v>
                </c:pt>
                <c:pt idx="1540">
                  <c:v>143.08500000000001</c:v>
                </c:pt>
                <c:pt idx="1541">
                  <c:v>142.416</c:v>
                </c:pt>
                <c:pt idx="1542">
                  <c:v>141.21700000000001</c:v>
                </c:pt>
                <c:pt idx="1543">
                  <c:v>140.31550000000001</c:v>
                </c:pt>
                <c:pt idx="1544">
                  <c:v>139.0395</c:v>
                </c:pt>
                <c:pt idx="1545">
                  <c:v>137.62700000000001</c:v>
                </c:pt>
                <c:pt idx="1546">
                  <c:v>136.44200000000001</c:v>
                </c:pt>
                <c:pt idx="1547">
                  <c:v>135.041</c:v>
                </c:pt>
                <c:pt idx="1548">
                  <c:v>133.62549999999999</c:v>
                </c:pt>
                <c:pt idx="1549">
                  <c:v>132.58100000000002</c:v>
                </c:pt>
                <c:pt idx="1550">
                  <c:v>131.99299999999999</c:v>
                </c:pt>
                <c:pt idx="1551">
                  <c:v>131.27199999999999</c:v>
                </c:pt>
                <c:pt idx="1552">
                  <c:v>130.52850000000001</c:v>
                </c:pt>
                <c:pt idx="1553">
                  <c:v>129.56150000000002</c:v>
                </c:pt>
                <c:pt idx="1554">
                  <c:v>128.27800000000002</c:v>
                </c:pt>
                <c:pt idx="1555">
                  <c:v>126.93899999999999</c:v>
                </c:pt>
                <c:pt idx="1556">
                  <c:v>126.19650000000001</c:v>
                </c:pt>
                <c:pt idx="1557">
                  <c:v>125.685</c:v>
                </c:pt>
                <c:pt idx="1558">
                  <c:v>124.873</c:v>
                </c:pt>
                <c:pt idx="1559">
                  <c:v>124.423</c:v>
                </c:pt>
                <c:pt idx="1560">
                  <c:v>123.23200000000001</c:v>
                </c:pt>
                <c:pt idx="1561">
                  <c:v>122.63650000000001</c:v>
                </c:pt>
                <c:pt idx="1562">
                  <c:v>122.04</c:v>
                </c:pt>
                <c:pt idx="1563">
                  <c:v>122.511</c:v>
                </c:pt>
                <c:pt idx="1564">
                  <c:v>122.4415</c:v>
                </c:pt>
                <c:pt idx="1565">
                  <c:v>122.813</c:v>
                </c:pt>
                <c:pt idx="1566">
                  <c:v>124.02650000000001</c:v>
                </c:pt>
                <c:pt idx="1567">
                  <c:v>125.101</c:v>
                </c:pt>
                <c:pt idx="1568">
                  <c:v>125.557</c:v>
                </c:pt>
                <c:pt idx="1569">
                  <c:v>125.6345</c:v>
                </c:pt>
                <c:pt idx="1570">
                  <c:v>126.49850000000001</c:v>
                </c:pt>
                <c:pt idx="1571">
                  <c:v>129.25</c:v>
                </c:pt>
                <c:pt idx="1572">
                  <c:v>129.42000000000002</c:v>
                </c:pt>
                <c:pt idx="1573">
                  <c:v>129.88300000000001</c:v>
                </c:pt>
                <c:pt idx="1574">
                  <c:v>130.2175</c:v>
                </c:pt>
                <c:pt idx="1575">
                  <c:v>133.31900000000002</c:v>
                </c:pt>
                <c:pt idx="1576">
                  <c:v>133.2715</c:v>
                </c:pt>
                <c:pt idx="1577">
                  <c:v>133.518</c:v>
                </c:pt>
                <c:pt idx="1578">
                  <c:v>133.8305</c:v>
                </c:pt>
                <c:pt idx="1579">
                  <c:v>133.96</c:v>
                </c:pt>
                <c:pt idx="1580">
                  <c:v>132.38300000000001</c:v>
                </c:pt>
                <c:pt idx="1581">
                  <c:v>130.36500000000001</c:v>
                </c:pt>
                <c:pt idx="1582">
                  <c:v>128.691</c:v>
                </c:pt>
                <c:pt idx="1583">
                  <c:v>127.47800000000001</c:v>
                </c:pt>
                <c:pt idx="1584">
                  <c:v>125.51300000000002</c:v>
                </c:pt>
                <c:pt idx="1585">
                  <c:v>123.75150000000001</c:v>
                </c:pt>
                <c:pt idx="1586">
                  <c:v>123.4055</c:v>
                </c:pt>
                <c:pt idx="1587">
                  <c:v>124.218</c:v>
                </c:pt>
                <c:pt idx="1588">
                  <c:v>124.36499999999999</c:v>
                </c:pt>
                <c:pt idx="1589">
                  <c:v>125.40300000000001</c:v>
                </c:pt>
                <c:pt idx="1590">
                  <c:v>126.00600000000001</c:v>
                </c:pt>
                <c:pt idx="1591">
                  <c:v>128.29300000000001</c:v>
                </c:pt>
                <c:pt idx="1592">
                  <c:v>130.73599999999999</c:v>
                </c:pt>
                <c:pt idx="1593">
                  <c:v>131.053</c:v>
                </c:pt>
                <c:pt idx="1594">
                  <c:v>137.62</c:v>
                </c:pt>
                <c:pt idx="1595">
                  <c:v>139.34399999999999</c:v>
                </c:pt>
                <c:pt idx="1596">
                  <c:v>139.67400000000001</c:v>
                </c:pt>
                <c:pt idx="1597">
                  <c:v>149.78899999999999</c:v>
                </c:pt>
                <c:pt idx="1598">
                  <c:v>154.792</c:v>
                </c:pt>
                <c:pt idx="1599">
                  <c:v>161.428</c:v>
                </c:pt>
                <c:pt idx="1600">
                  <c:v>182.39150000000001</c:v>
                </c:pt>
                <c:pt idx="1601">
                  <c:v>216.34299999999999</c:v>
                </c:pt>
                <c:pt idx="1602">
                  <c:v>220.65649999999999</c:v>
                </c:pt>
                <c:pt idx="1603">
                  <c:v>227.40300000000002</c:v>
                </c:pt>
                <c:pt idx="1604">
                  <c:v>231.43149999999997</c:v>
                </c:pt>
                <c:pt idx="1605">
                  <c:v>233.09250000000003</c:v>
                </c:pt>
                <c:pt idx="1606">
                  <c:v>235.56</c:v>
                </c:pt>
                <c:pt idx="1607">
                  <c:v>235.57150000000001</c:v>
                </c:pt>
                <c:pt idx="1608">
                  <c:v>235.595</c:v>
                </c:pt>
                <c:pt idx="1609">
                  <c:v>239.60900000000001</c:v>
                </c:pt>
                <c:pt idx="1610">
                  <c:v>240.01400000000001</c:v>
                </c:pt>
                <c:pt idx="1611">
                  <c:v>240.07100000000003</c:v>
                </c:pt>
                <c:pt idx="1612">
                  <c:v>238.5625</c:v>
                </c:pt>
                <c:pt idx="1613">
                  <c:v>238.21700000000001</c:v>
                </c:pt>
                <c:pt idx="1614">
                  <c:v>234.8</c:v>
                </c:pt>
                <c:pt idx="1615">
                  <c:v>232.36099999999999</c:v>
                </c:pt>
                <c:pt idx="1616">
                  <c:v>228.96100000000001</c:v>
                </c:pt>
                <c:pt idx="1617">
                  <c:v>225.56599999999997</c:v>
                </c:pt>
                <c:pt idx="1618">
                  <c:v>223.32900000000001</c:v>
                </c:pt>
                <c:pt idx="1619">
                  <c:v>221.65</c:v>
                </c:pt>
                <c:pt idx="1620">
                  <c:v>224.517</c:v>
                </c:pt>
                <c:pt idx="1621">
                  <c:v>223.202</c:v>
                </c:pt>
                <c:pt idx="1622">
                  <c:v>220.572</c:v>
                </c:pt>
                <c:pt idx="1623">
                  <c:v>219.82999999999998</c:v>
                </c:pt>
                <c:pt idx="1624">
                  <c:v>227.47000000000003</c:v>
                </c:pt>
                <c:pt idx="1625">
                  <c:v>230.56700000000001</c:v>
                </c:pt>
                <c:pt idx="1626">
                  <c:v>229.86500000000001</c:v>
                </c:pt>
                <c:pt idx="1627">
                  <c:v>228.11200000000002</c:v>
                </c:pt>
                <c:pt idx="1628">
                  <c:v>226.23450000000003</c:v>
                </c:pt>
                <c:pt idx="1629">
                  <c:v>224.18400000000003</c:v>
                </c:pt>
                <c:pt idx="1630">
                  <c:v>221.733</c:v>
                </c:pt>
                <c:pt idx="1631">
                  <c:v>218.749</c:v>
                </c:pt>
                <c:pt idx="1632">
                  <c:v>216.56800000000001</c:v>
                </c:pt>
                <c:pt idx="1633">
                  <c:v>214.94400000000002</c:v>
                </c:pt>
                <c:pt idx="1634">
                  <c:v>214.06900000000002</c:v>
                </c:pt>
                <c:pt idx="1635">
                  <c:v>211.28100000000001</c:v>
                </c:pt>
                <c:pt idx="1636">
                  <c:v>208.70100000000002</c:v>
                </c:pt>
                <c:pt idx="1637">
                  <c:v>206.29700000000003</c:v>
                </c:pt>
                <c:pt idx="1638">
                  <c:v>205.18200000000002</c:v>
                </c:pt>
                <c:pt idx="1639">
                  <c:v>210.96350000000001</c:v>
                </c:pt>
                <c:pt idx="1640">
                  <c:v>211.68</c:v>
                </c:pt>
                <c:pt idx="1641">
                  <c:v>211.31349999999998</c:v>
                </c:pt>
                <c:pt idx="1642">
                  <c:v>211.69600000000003</c:v>
                </c:pt>
                <c:pt idx="1643">
                  <c:v>212.428</c:v>
                </c:pt>
                <c:pt idx="1644">
                  <c:v>212.04599999999999</c:v>
                </c:pt>
                <c:pt idx="1645">
                  <c:v>211.68</c:v>
                </c:pt>
                <c:pt idx="1646">
                  <c:v>211.31349999999998</c:v>
                </c:pt>
                <c:pt idx="1647">
                  <c:v>211.28100000000001</c:v>
                </c:pt>
                <c:pt idx="1648">
                  <c:v>210.3415</c:v>
                </c:pt>
                <c:pt idx="1649">
                  <c:v>209.21100000000001</c:v>
                </c:pt>
                <c:pt idx="1650">
                  <c:v>209.19499999999999</c:v>
                </c:pt>
                <c:pt idx="1651">
                  <c:v>208.41399999999999</c:v>
                </c:pt>
                <c:pt idx="1652">
                  <c:v>208.03199999999998</c:v>
                </c:pt>
                <c:pt idx="1653">
                  <c:v>207.09200000000001</c:v>
                </c:pt>
                <c:pt idx="1654">
                  <c:v>206.37600000000003</c:v>
                </c:pt>
                <c:pt idx="1655">
                  <c:v>205.977</c:v>
                </c:pt>
                <c:pt idx="1656">
                  <c:v>205.08449999999999</c:v>
                </c:pt>
                <c:pt idx="1657">
                  <c:v>203.05500000000001</c:v>
                </c:pt>
                <c:pt idx="1658">
                  <c:v>201.74200000000002</c:v>
                </c:pt>
                <c:pt idx="1659">
                  <c:v>203.06950000000001</c:v>
                </c:pt>
                <c:pt idx="1660">
                  <c:v>202.38400000000001</c:v>
                </c:pt>
                <c:pt idx="1661">
                  <c:v>205.78449999999998</c:v>
                </c:pt>
                <c:pt idx="1662">
                  <c:v>207.202</c:v>
                </c:pt>
                <c:pt idx="1663">
                  <c:v>208.68400000000003</c:v>
                </c:pt>
                <c:pt idx="1664">
                  <c:v>208.11099999999999</c:v>
                </c:pt>
                <c:pt idx="1665">
                  <c:v>207.346</c:v>
                </c:pt>
                <c:pt idx="1666">
                  <c:v>208.49299999999999</c:v>
                </c:pt>
                <c:pt idx="1667">
                  <c:v>208.15800000000002</c:v>
                </c:pt>
                <c:pt idx="1668">
                  <c:v>207.952</c:v>
                </c:pt>
                <c:pt idx="1669">
                  <c:v>207.76100000000002</c:v>
                </c:pt>
                <c:pt idx="1670">
                  <c:v>205.98850000000002</c:v>
                </c:pt>
                <c:pt idx="1671">
                  <c:v>206.29500000000002</c:v>
                </c:pt>
                <c:pt idx="1672">
                  <c:v>210.13299999999998</c:v>
                </c:pt>
                <c:pt idx="1673">
                  <c:v>212.37900000000002</c:v>
                </c:pt>
                <c:pt idx="1674">
                  <c:v>213.11099999999999</c:v>
                </c:pt>
                <c:pt idx="1675">
                  <c:v>214.17700000000002</c:v>
                </c:pt>
                <c:pt idx="1676">
                  <c:v>223.03100000000001</c:v>
                </c:pt>
                <c:pt idx="1677">
                  <c:v>226.22900000000001</c:v>
                </c:pt>
                <c:pt idx="1678">
                  <c:v>229.905</c:v>
                </c:pt>
                <c:pt idx="1679">
                  <c:v>232.43299999999999</c:v>
                </c:pt>
                <c:pt idx="1680">
                  <c:v>244.02200000000002</c:v>
                </c:pt>
                <c:pt idx="1681">
                  <c:v>258.01249999999999</c:v>
                </c:pt>
                <c:pt idx="1682">
                  <c:v>266.45799999999997</c:v>
                </c:pt>
                <c:pt idx="1683">
                  <c:v>280.49400000000003</c:v>
                </c:pt>
                <c:pt idx="1684">
                  <c:v>288.29899999999998</c:v>
                </c:pt>
                <c:pt idx="1685">
                  <c:v>295.387</c:v>
                </c:pt>
                <c:pt idx="1686">
                  <c:v>298.02800000000002</c:v>
                </c:pt>
                <c:pt idx="1687">
                  <c:v>298.90100000000001</c:v>
                </c:pt>
                <c:pt idx="1688">
                  <c:v>298.88200000000001</c:v>
                </c:pt>
                <c:pt idx="1689">
                  <c:v>298.26650000000001</c:v>
                </c:pt>
                <c:pt idx="1690">
                  <c:v>297.3725</c:v>
                </c:pt>
                <c:pt idx="1691">
                  <c:v>297.05500000000001</c:v>
                </c:pt>
                <c:pt idx="1692">
                  <c:v>293.87200000000001</c:v>
                </c:pt>
                <c:pt idx="1693">
                  <c:v>291.08000000000004</c:v>
                </c:pt>
                <c:pt idx="1694">
                  <c:v>287.91600000000005</c:v>
                </c:pt>
                <c:pt idx="1695">
                  <c:v>284.548</c:v>
                </c:pt>
                <c:pt idx="1696">
                  <c:v>281.88749999999999</c:v>
                </c:pt>
                <c:pt idx="1697">
                  <c:v>279.06099999999998</c:v>
                </c:pt>
                <c:pt idx="1698">
                  <c:v>276.24900000000002</c:v>
                </c:pt>
                <c:pt idx="1699">
                  <c:v>273.64100000000002</c:v>
                </c:pt>
                <c:pt idx="1700">
                  <c:v>271.42499999999995</c:v>
                </c:pt>
                <c:pt idx="1701">
                  <c:v>267.36700000000002</c:v>
                </c:pt>
                <c:pt idx="1702">
                  <c:v>264.79399999999998</c:v>
                </c:pt>
                <c:pt idx="1703">
                  <c:v>261.77699999999999</c:v>
                </c:pt>
                <c:pt idx="1704">
                  <c:v>259.37400000000002</c:v>
                </c:pt>
                <c:pt idx="1705">
                  <c:v>255.39</c:v>
                </c:pt>
                <c:pt idx="1706">
                  <c:v>252.53899999999999</c:v>
                </c:pt>
                <c:pt idx="1707">
                  <c:v>251.69799999999998</c:v>
                </c:pt>
                <c:pt idx="1708">
                  <c:v>248.886</c:v>
                </c:pt>
                <c:pt idx="1709">
                  <c:v>245.88799999999998</c:v>
                </c:pt>
                <c:pt idx="1710">
                  <c:v>243.916</c:v>
                </c:pt>
                <c:pt idx="1711">
                  <c:v>249.89200000000002</c:v>
                </c:pt>
                <c:pt idx="1712">
                  <c:v>247.04599999999999</c:v>
                </c:pt>
                <c:pt idx="1713">
                  <c:v>245.76249999999999</c:v>
                </c:pt>
                <c:pt idx="1714">
                  <c:v>251.79699999999997</c:v>
                </c:pt>
                <c:pt idx="1715">
                  <c:v>257.17700000000002</c:v>
                </c:pt>
                <c:pt idx="1716">
                  <c:v>257.34299999999996</c:v>
                </c:pt>
                <c:pt idx="1717">
                  <c:v>256.1515</c:v>
                </c:pt>
                <c:pt idx="1718">
                  <c:v>258.30900000000003</c:v>
                </c:pt>
                <c:pt idx="1719">
                  <c:v>259.666</c:v>
                </c:pt>
                <c:pt idx="1720">
                  <c:v>260.75900000000001</c:v>
                </c:pt>
                <c:pt idx="1721">
                  <c:v>261.62450000000001</c:v>
                </c:pt>
                <c:pt idx="1722">
                  <c:v>261.58000000000004</c:v>
                </c:pt>
                <c:pt idx="1723">
                  <c:v>294.63400000000001</c:v>
                </c:pt>
                <c:pt idx="1724">
                  <c:v>304.93049999999999</c:v>
                </c:pt>
                <c:pt idx="1725">
                  <c:v>312.29500000000002</c:v>
                </c:pt>
                <c:pt idx="1726">
                  <c:v>321.61700000000002</c:v>
                </c:pt>
                <c:pt idx="1727">
                  <c:v>325.32849999999996</c:v>
                </c:pt>
                <c:pt idx="1728">
                  <c:v>326.26150000000001</c:v>
                </c:pt>
                <c:pt idx="1729">
                  <c:v>327.214</c:v>
                </c:pt>
                <c:pt idx="1730">
                  <c:v>326.06200000000001</c:v>
                </c:pt>
                <c:pt idx="1731">
                  <c:v>326.56549999999999</c:v>
                </c:pt>
                <c:pt idx="1732">
                  <c:v>326.65800000000002</c:v>
                </c:pt>
                <c:pt idx="1733">
                  <c:v>325.03700000000003</c:v>
                </c:pt>
                <c:pt idx="1734">
                  <c:v>326.50549999999998</c:v>
                </c:pt>
                <c:pt idx="1735">
                  <c:v>326.52550000000002</c:v>
                </c:pt>
                <c:pt idx="1736">
                  <c:v>326.47300000000001</c:v>
                </c:pt>
                <c:pt idx="1737">
                  <c:v>324.38799999999998</c:v>
                </c:pt>
                <c:pt idx="1738">
                  <c:v>322.67399999999998</c:v>
                </c:pt>
                <c:pt idx="1739">
                  <c:v>320.82800000000003</c:v>
                </c:pt>
                <c:pt idx="1740">
                  <c:v>318.14750000000004</c:v>
                </c:pt>
                <c:pt idx="1741">
                  <c:v>315.096</c:v>
                </c:pt>
                <c:pt idx="1742">
                  <c:v>312.11800000000005</c:v>
                </c:pt>
                <c:pt idx="1743">
                  <c:v>308.97500000000002</c:v>
                </c:pt>
                <c:pt idx="1744">
                  <c:v>305.40100000000001</c:v>
                </c:pt>
                <c:pt idx="1745">
                  <c:v>302.66700000000003</c:v>
                </c:pt>
                <c:pt idx="1746">
                  <c:v>310.31799999999998</c:v>
                </c:pt>
                <c:pt idx="1747">
                  <c:v>311.56200000000001</c:v>
                </c:pt>
                <c:pt idx="1748">
                  <c:v>315.80500000000001</c:v>
                </c:pt>
                <c:pt idx="1749">
                  <c:v>327.73649999999998</c:v>
                </c:pt>
                <c:pt idx="1750">
                  <c:v>332.20950000000005</c:v>
                </c:pt>
                <c:pt idx="1751">
                  <c:v>332.08299999999997</c:v>
                </c:pt>
                <c:pt idx="1752">
                  <c:v>331.46800000000002</c:v>
                </c:pt>
                <c:pt idx="1753">
                  <c:v>330.14449999999999</c:v>
                </c:pt>
                <c:pt idx="1754">
                  <c:v>328.63600000000002</c:v>
                </c:pt>
                <c:pt idx="1755">
                  <c:v>326.55099999999999</c:v>
                </c:pt>
                <c:pt idx="1756">
                  <c:v>325.34050000000002</c:v>
                </c:pt>
                <c:pt idx="1757">
                  <c:v>323.42150000000004</c:v>
                </c:pt>
                <c:pt idx="1758">
                  <c:v>320.834</c:v>
                </c:pt>
                <c:pt idx="1759">
                  <c:v>318.154</c:v>
                </c:pt>
                <c:pt idx="1760">
                  <c:v>315.19499999999999</c:v>
                </c:pt>
                <c:pt idx="1761">
                  <c:v>311.50900000000001</c:v>
                </c:pt>
                <c:pt idx="1762">
                  <c:v>308.34550000000002</c:v>
                </c:pt>
                <c:pt idx="1763">
                  <c:v>305.18200000000002</c:v>
                </c:pt>
                <c:pt idx="1764">
                  <c:v>301.51600000000002</c:v>
                </c:pt>
                <c:pt idx="1765">
                  <c:v>300.09949999999998</c:v>
                </c:pt>
                <c:pt idx="1766">
                  <c:v>298.49900000000002</c:v>
                </c:pt>
                <c:pt idx="1767">
                  <c:v>296.48700000000002</c:v>
                </c:pt>
                <c:pt idx="1768">
                  <c:v>294.42149999999998</c:v>
                </c:pt>
                <c:pt idx="1769">
                  <c:v>294.57399999999996</c:v>
                </c:pt>
                <c:pt idx="1770">
                  <c:v>295.52100000000002</c:v>
                </c:pt>
                <c:pt idx="1771">
                  <c:v>296.46699999999998</c:v>
                </c:pt>
                <c:pt idx="1772">
                  <c:v>296.70600000000002</c:v>
                </c:pt>
                <c:pt idx="1773">
                  <c:v>293.7475</c:v>
                </c:pt>
                <c:pt idx="1774">
                  <c:v>292.43049999999999</c:v>
                </c:pt>
                <c:pt idx="1775">
                  <c:v>290.6825</c:v>
                </c:pt>
                <c:pt idx="1776">
                  <c:v>288.59750000000003</c:v>
                </c:pt>
                <c:pt idx="1777">
                  <c:v>287.6705</c:v>
                </c:pt>
                <c:pt idx="1778">
                  <c:v>287.80350000000004</c:v>
                </c:pt>
                <c:pt idx="1779">
                  <c:v>287.95500000000004</c:v>
                </c:pt>
                <c:pt idx="1780">
                  <c:v>287.96050000000002</c:v>
                </c:pt>
                <c:pt idx="1781">
                  <c:v>286.90099999999995</c:v>
                </c:pt>
                <c:pt idx="1782">
                  <c:v>287.10599999999999</c:v>
                </c:pt>
                <c:pt idx="1783">
                  <c:v>288.31799999999998</c:v>
                </c:pt>
                <c:pt idx="1784">
                  <c:v>292.779</c:v>
                </c:pt>
                <c:pt idx="1785">
                  <c:v>295.47199999999998</c:v>
                </c:pt>
                <c:pt idx="1786">
                  <c:v>296.459</c:v>
                </c:pt>
                <c:pt idx="1787">
                  <c:v>296.86900000000003</c:v>
                </c:pt>
                <c:pt idx="1788">
                  <c:v>296.81549999999999</c:v>
                </c:pt>
                <c:pt idx="1789">
                  <c:v>296.12800000000004</c:v>
                </c:pt>
                <c:pt idx="1790">
                  <c:v>295.36599999999999</c:v>
                </c:pt>
                <c:pt idx="1791">
                  <c:v>295.40600000000001</c:v>
                </c:pt>
                <c:pt idx="1792">
                  <c:v>293.678</c:v>
                </c:pt>
                <c:pt idx="1793">
                  <c:v>292.34050000000002</c:v>
                </c:pt>
                <c:pt idx="1794">
                  <c:v>290.42700000000002</c:v>
                </c:pt>
                <c:pt idx="1795">
                  <c:v>289.666</c:v>
                </c:pt>
                <c:pt idx="1796">
                  <c:v>287.48899999999998</c:v>
                </c:pt>
                <c:pt idx="1797">
                  <c:v>285.90699999999998</c:v>
                </c:pt>
                <c:pt idx="1798">
                  <c:v>288.64099999999996</c:v>
                </c:pt>
                <c:pt idx="1799">
                  <c:v>290.57400000000001</c:v>
                </c:pt>
                <c:pt idx="1800">
                  <c:v>291.72500000000002</c:v>
                </c:pt>
                <c:pt idx="1801">
                  <c:v>294.08800000000002</c:v>
                </c:pt>
                <c:pt idx="1802">
                  <c:v>293.93650000000002</c:v>
                </c:pt>
                <c:pt idx="1803">
                  <c:v>293.41300000000001</c:v>
                </c:pt>
                <c:pt idx="1804">
                  <c:v>294.38049999999998</c:v>
                </c:pt>
                <c:pt idx="1805">
                  <c:v>294.52600000000001</c:v>
                </c:pt>
                <c:pt idx="1806">
                  <c:v>294.32100000000003</c:v>
                </c:pt>
                <c:pt idx="1807">
                  <c:v>294.613</c:v>
                </c:pt>
                <c:pt idx="1808">
                  <c:v>295.09650000000005</c:v>
                </c:pt>
                <c:pt idx="1809">
                  <c:v>294.27600000000001</c:v>
                </c:pt>
                <c:pt idx="1810">
                  <c:v>293.64049999999997</c:v>
                </c:pt>
                <c:pt idx="1811">
                  <c:v>292.6155</c:v>
                </c:pt>
                <c:pt idx="1812">
                  <c:v>291.82900000000001</c:v>
                </c:pt>
                <c:pt idx="1813">
                  <c:v>290.94900000000001</c:v>
                </c:pt>
                <c:pt idx="1814">
                  <c:v>290.29449999999997</c:v>
                </c:pt>
                <c:pt idx="1815">
                  <c:v>290.04899999999998</c:v>
                </c:pt>
                <c:pt idx="1816">
                  <c:v>291.63200000000001</c:v>
                </c:pt>
                <c:pt idx="1817">
                  <c:v>291.10849999999999</c:v>
                </c:pt>
                <c:pt idx="1818">
                  <c:v>290.976</c:v>
                </c:pt>
                <c:pt idx="1819">
                  <c:v>293.67099999999999</c:v>
                </c:pt>
                <c:pt idx="1820">
                  <c:v>294.101</c:v>
                </c:pt>
                <c:pt idx="1821">
                  <c:v>293.06150000000002</c:v>
                </c:pt>
                <c:pt idx="1822">
                  <c:v>292.822</c:v>
                </c:pt>
                <c:pt idx="1823">
                  <c:v>291.52499999999998</c:v>
                </c:pt>
                <c:pt idx="1824">
                  <c:v>291.95750000000004</c:v>
                </c:pt>
                <c:pt idx="1825">
                  <c:v>291.65700000000004</c:v>
                </c:pt>
                <c:pt idx="1826">
                  <c:v>290.339</c:v>
                </c:pt>
                <c:pt idx="1827">
                  <c:v>290.37950000000001</c:v>
                </c:pt>
                <c:pt idx="1828">
                  <c:v>291.17949999999996</c:v>
                </c:pt>
                <c:pt idx="1829">
                  <c:v>288.92899999999997</c:v>
                </c:pt>
                <c:pt idx="1830">
                  <c:v>286.95650000000001</c:v>
                </c:pt>
                <c:pt idx="1831">
                  <c:v>287.14249999999998</c:v>
                </c:pt>
                <c:pt idx="1832">
                  <c:v>287.08299999999997</c:v>
                </c:pt>
                <c:pt idx="1833">
                  <c:v>287.63900000000001</c:v>
                </c:pt>
                <c:pt idx="1834">
                  <c:v>287.04399999999998</c:v>
                </c:pt>
                <c:pt idx="1835">
                  <c:v>286.01850000000002</c:v>
                </c:pt>
                <c:pt idx="1836">
                  <c:v>286.01850000000002</c:v>
                </c:pt>
                <c:pt idx="1837">
                  <c:v>285.81299999999999</c:v>
                </c:pt>
                <c:pt idx="1838">
                  <c:v>286.18400000000003</c:v>
                </c:pt>
                <c:pt idx="1839">
                  <c:v>285.62200000000001</c:v>
                </c:pt>
                <c:pt idx="1840">
                  <c:v>285.0795</c:v>
                </c:pt>
                <c:pt idx="1841">
                  <c:v>289.971</c:v>
                </c:pt>
                <c:pt idx="1842">
                  <c:v>291.68450000000001</c:v>
                </c:pt>
                <c:pt idx="1843">
                  <c:v>294.815</c:v>
                </c:pt>
                <c:pt idx="1844">
                  <c:v>296.37599999999998</c:v>
                </c:pt>
                <c:pt idx="1845">
                  <c:v>296.91899999999998</c:v>
                </c:pt>
                <c:pt idx="1846">
                  <c:v>297.3485</c:v>
                </c:pt>
                <c:pt idx="1847">
                  <c:v>297.48099999999999</c:v>
                </c:pt>
                <c:pt idx="1848">
                  <c:v>296.75900000000001</c:v>
                </c:pt>
                <c:pt idx="1849">
                  <c:v>296.40749999999997</c:v>
                </c:pt>
                <c:pt idx="1850">
                  <c:v>295.66649999999998</c:v>
                </c:pt>
                <c:pt idx="1851">
                  <c:v>295.13</c:v>
                </c:pt>
                <c:pt idx="1852">
                  <c:v>294.09050000000002</c:v>
                </c:pt>
                <c:pt idx="1853">
                  <c:v>293.85199999999998</c:v>
                </c:pt>
                <c:pt idx="1854">
                  <c:v>293.315</c:v>
                </c:pt>
                <c:pt idx="1855">
                  <c:v>292.57400000000001</c:v>
                </c:pt>
                <c:pt idx="1856">
                  <c:v>291.81299999999999</c:v>
                </c:pt>
                <c:pt idx="1857">
                  <c:v>294.0095</c:v>
                </c:pt>
                <c:pt idx="1858">
                  <c:v>295.20100000000002</c:v>
                </c:pt>
                <c:pt idx="1859">
                  <c:v>295.20100000000002</c:v>
                </c:pt>
                <c:pt idx="1860">
                  <c:v>294.327</c:v>
                </c:pt>
                <c:pt idx="1861">
                  <c:v>294.06900000000002</c:v>
                </c:pt>
                <c:pt idx="1862">
                  <c:v>293.45350000000002</c:v>
                </c:pt>
                <c:pt idx="1863">
                  <c:v>292.67200000000003</c:v>
                </c:pt>
                <c:pt idx="1864">
                  <c:v>290.92500000000001</c:v>
                </c:pt>
                <c:pt idx="1865">
                  <c:v>290.32900000000001</c:v>
                </c:pt>
                <c:pt idx="1866">
                  <c:v>289.34299999999996</c:v>
                </c:pt>
                <c:pt idx="1867">
                  <c:v>287.96600000000001</c:v>
                </c:pt>
                <c:pt idx="1868">
                  <c:v>286.79500000000002</c:v>
                </c:pt>
                <c:pt idx="1869">
                  <c:v>284.67599999999999</c:v>
                </c:pt>
                <c:pt idx="1870">
                  <c:v>283.96850000000001</c:v>
                </c:pt>
                <c:pt idx="1871">
                  <c:v>281.86400000000003</c:v>
                </c:pt>
                <c:pt idx="1872">
                  <c:v>282.12900000000002</c:v>
                </c:pt>
                <c:pt idx="1873">
                  <c:v>281.79700000000003</c:v>
                </c:pt>
                <c:pt idx="1874">
                  <c:v>280.23500000000001</c:v>
                </c:pt>
                <c:pt idx="1875">
                  <c:v>277.31650000000002</c:v>
                </c:pt>
                <c:pt idx="1876">
                  <c:v>275.06599999999997</c:v>
                </c:pt>
                <c:pt idx="1877">
                  <c:v>273.39100000000002</c:v>
                </c:pt>
                <c:pt idx="1878">
                  <c:v>272.25900000000001</c:v>
                </c:pt>
                <c:pt idx="1879">
                  <c:v>271.90800000000002</c:v>
                </c:pt>
                <c:pt idx="1880">
                  <c:v>272.15300000000002</c:v>
                </c:pt>
                <c:pt idx="1881">
                  <c:v>270.98099999999999</c:v>
                </c:pt>
                <c:pt idx="1882">
                  <c:v>269.43900000000002</c:v>
                </c:pt>
                <c:pt idx="1883">
                  <c:v>267.69200000000001</c:v>
                </c:pt>
                <c:pt idx="1884">
                  <c:v>266.149</c:v>
                </c:pt>
                <c:pt idx="1885">
                  <c:v>264.07</c:v>
                </c:pt>
                <c:pt idx="1886">
                  <c:v>262.13800000000003</c:v>
                </c:pt>
                <c:pt idx="1887">
                  <c:v>259.589</c:v>
                </c:pt>
                <c:pt idx="1888">
                  <c:v>257.48500000000001</c:v>
                </c:pt>
                <c:pt idx="1889">
                  <c:v>255.19499999999999</c:v>
                </c:pt>
                <c:pt idx="1890">
                  <c:v>253.58500000000001</c:v>
                </c:pt>
                <c:pt idx="1891">
                  <c:v>251.21350000000001</c:v>
                </c:pt>
                <c:pt idx="1892">
                  <c:v>250.83049999999997</c:v>
                </c:pt>
                <c:pt idx="1893">
                  <c:v>252.74800000000002</c:v>
                </c:pt>
                <c:pt idx="1894">
                  <c:v>255.36900000000003</c:v>
                </c:pt>
                <c:pt idx="1895">
                  <c:v>258.04399999999998</c:v>
                </c:pt>
                <c:pt idx="1896">
                  <c:v>259.01</c:v>
                </c:pt>
                <c:pt idx="1897">
                  <c:v>258.82500000000005</c:v>
                </c:pt>
                <c:pt idx="1898">
                  <c:v>258.15000000000003</c:v>
                </c:pt>
                <c:pt idx="1899">
                  <c:v>257.23700000000002</c:v>
                </c:pt>
                <c:pt idx="1900">
                  <c:v>256.62100000000004</c:v>
                </c:pt>
                <c:pt idx="1901">
                  <c:v>253.88849999999996</c:v>
                </c:pt>
                <c:pt idx="1902">
                  <c:v>251.584</c:v>
                </c:pt>
                <c:pt idx="1903">
                  <c:v>249.16900000000001</c:v>
                </c:pt>
                <c:pt idx="1904">
                  <c:v>246.08599999999998</c:v>
                </c:pt>
                <c:pt idx="1905">
                  <c:v>244.24449999999999</c:v>
                </c:pt>
                <c:pt idx="1906">
                  <c:v>243.33799999999999</c:v>
                </c:pt>
                <c:pt idx="1907">
                  <c:v>244.30650000000003</c:v>
                </c:pt>
                <c:pt idx="1908">
                  <c:v>243.8415</c:v>
                </c:pt>
                <c:pt idx="1909">
                  <c:v>241.82299999999998</c:v>
                </c:pt>
                <c:pt idx="1910">
                  <c:v>239.482</c:v>
                </c:pt>
                <c:pt idx="1911">
                  <c:v>237.17000000000002</c:v>
                </c:pt>
                <c:pt idx="1912">
                  <c:v>235.0915</c:v>
                </c:pt>
                <c:pt idx="1913">
                  <c:v>235.17899999999997</c:v>
                </c:pt>
                <c:pt idx="1914">
                  <c:v>239.77699999999999</c:v>
                </c:pt>
                <c:pt idx="1915">
                  <c:v>244.25400000000002</c:v>
                </c:pt>
                <c:pt idx="1916">
                  <c:v>243.63900000000001</c:v>
                </c:pt>
                <c:pt idx="1917">
                  <c:v>241.32799999999997</c:v>
                </c:pt>
                <c:pt idx="1918">
                  <c:v>239.16200000000003</c:v>
                </c:pt>
                <c:pt idx="1919">
                  <c:v>235.91250000000002</c:v>
                </c:pt>
                <c:pt idx="1920">
                  <c:v>233.45400000000001</c:v>
                </c:pt>
                <c:pt idx="1921">
                  <c:v>229.91100000000003</c:v>
                </c:pt>
                <c:pt idx="1922">
                  <c:v>227.483</c:v>
                </c:pt>
                <c:pt idx="1923">
                  <c:v>223.88299999999998</c:v>
                </c:pt>
                <c:pt idx="1924">
                  <c:v>221.18199999999999</c:v>
                </c:pt>
                <c:pt idx="1925">
                  <c:v>217.89699999999999</c:v>
                </c:pt>
                <c:pt idx="1926">
                  <c:v>214.982</c:v>
                </c:pt>
                <c:pt idx="1927">
                  <c:v>213.34099999999998</c:v>
                </c:pt>
                <c:pt idx="1928">
                  <c:v>211.905</c:v>
                </c:pt>
                <c:pt idx="1929">
                  <c:v>211.965</c:v>
                </c:pt>
                <c:pt idx="1930">
                  <c:v>212.24100000000001</c:v>
                </c:pt>
                <c:pt idx="1931">
                  <c:v>213.91699999999997</c:v>
                </c:pt>
                <c:pt idx="1932">
                  <c:v>216.19900000000001</c:v>
                </c:pt>
                <c:pt idx="1933">
                  <c:v>216.40050000000002</c:v>
                </c:pt>
                <c:pt idx="1934">
                  <c:v>217.5455</c:v>
                </c:pt>
                <c:pt idx="1935">
                  <c:v>215.76999999999998</c:v>
                </c:pt>
                <c:pt idx="1936">
                  <c:v>214.02199999999999</c:v>
                </c:pt>
                <c:pt idx="1937">
                  <c:v>211.95100000000002</c:v>
                </c:pt>
                <c:pt idx="1938">
                  <c:v>209.339</c:v>
                </c:pt>
                <c:pt idx="1939">
                  <c:v>207.45999999999998</c:v>
                </c:pt>
                <c:pt idx="1940">
                  <c:v>205.548</c:v>
                </c:pt>
                <c:pt idx="1941">
                  <c:v>202.19349999999997</c:v>
                </c:pt>
                <c:pt idx="1942">
                  <c:v>199.65550000000002</c:v>
                </c:pt>
                <c:pt idx="1943">
                  <c:v>197.53700000000001</c:v>
                </c:pt>
                <c:pt idx="1944">
                  <c:v>194.416</c:v>
                </c:pt>
                <c:pt idx="1945">
                  <c:v>191.17349999999999</c:v>
                </c:pt>
                <c:pt idx="1946">
                  <c:v>187.60300000000001</c:v>
                </c:pt>
                <c:pt idx="1947">
                  <c:v>184.69050000000001</c:v>
                </c:pt>
                <c:pt idx="1948">
                  <c:v>181.76550000000003</c:v>
                </c:pt>
                <c:pt idx="1949">
                  <c:v>181.64350000000002</c:v>
                </c:pt>
                <c:pt idx="1950">
                  <c:v>182.667</c:v>
                </c:pt>
                <c:pt idx="1951">
                  <c:v>184.15</c:v>
                </c:pt>
                <c:pt idx="1952">
                  <c:v>182.791</c:v>
                </c:pt>
                <c:pt idx="1953">
                  <c:v>182.19400000000002</c:v>
                </c:pt>
                <c:pt idx="1954">
                  <c:v>180.82050000000001</c:v>
                </c:pt>
                <c:pt idx="1955">
                  <c:v>181</c:v>
                </c:pt>
                <c:pt idx="1956">
                  <c:v>180.86699999999999</c:v>
                </c:pt>
                <c:pt idx="1957">
                  <c:v>179.80600000000001</c:v>
                </c:pt>
                <c:pt idx="1958">
                  <c:v>179.07499999999999</c:v>
                </c:pt>
                <c:pt idx="1959">
                  <c:v>177.71600000000001</c:v>
                </c:pt>
                <c:pt idx="1960">
                  <c:v>179.75</c:v>
                </c:pt>
                <c:pt idx="1961">
                  <c:v>186.53</c:v>
                </c:pt>
                <c:pt idx="1962">
                  <c:v>190.62900000000002</c:v>
                </c:pt>
                <c:pt idx="1963">
                  <c:v>191.98599999999999</c:v>
                </c:pt>
                <c:pt idx="1964">
                  <c:v>190.84700000000001</c:v>
                </c:pt>
                <c:pt idx="1965">
                  <c:v>188.78100000000001</c:v>
                </c:pt>
                <c:pt idx="1966">
                  <c:v>188.255</c:v>
                </c:pt>
                <c:pt idx="1967">
                  <c:v>188.07999999999998</c:v>
                </c:pt>
                <c:pt idx="1968">
                  <c:v>188.60000000000002</c:v>
                </c:pt>
                <c:pt idx="1969">
                  <c:v>189.14050000000003</c:v>
                </c:pt>
                <c:pt idx="1970">
                  <c:v>192.31</c:v>
                </c:pt>
                <c:pt idx="1971">
                  <c:v>226.08500000000004</c:v>
                </c:pt>
                <c:pt idx="1972">
                  <c:v>249.72900000000001</c:v>
                </c:pt>
                <c:pt idx="1973">
                  <c:v>279.56099999999998</c:v>
                </c:pt>
                <c:pt idx="1974">
                  <c:v>291.149</c:v>
                </c:pt>
                <c:pt idx="1975">
                  <c:v>298.54899999999998</c:v>
                </c:pt>
                <c:pt idx="1976">
                  <c:v>301.322</c:v>
                </c:pt>
                <c:pt idx="1977">
                  <c:v>305.75600000000003</c:v>
                </c:pt>
                <c:pt idx="1978">
                  <c:v>304.26099999999997</c:v>
                </c:pt>
                <c:pt idx="1979">
                  <c:v>303.53300000000002</c:v>
                </c:pt>
                <c:pt idx="1980">
                  <c:v>302.601</c:v>
                </c:pt>
                <c:pt idx="1981">
                  <c:v>304.32799999999997</c:v>
                </c:pt>
                <c:pt idx="1982">
                  <c:v>316.00200000000001</c:v>
                </c:pt>
                <c:pt idx="1983">
                  <c:v>325.32</c:v>
                </c:pt>
                <c:pt idx="1984">
                  <c:v>325.8965</c:v>
                </c:pt>
                <c:pt idx="1985">
                  <c:v>325.26100000000002</c:v>
                </c:pt>
                <c:pt idx="1986">
                  <c:v>343.31300000000005</c:v>
                </c:pt>
                <c:pt idx="1987">
                  <c:v>343.28549999999996</c:v>
                </c:pt>
                <c:pt idx="1988">
                  <c:v>341.89499999999998</c:v>
                </c:pt>
                <c:pt idx="1989">
                  <c:v>341.83499999999998</c:v>
                </c:pt>
                <c:pt idx="1990">
                  <c:v>340.66399999999999</c:v>
                </c:pt>
                <c:pt idx="1991">
                  <c:v>353.45599999999996</c:v>
                </c:pt>
                <c:pt idx="1992">
                  <c:v>354.61350000000004</c:v>
                </c:pt>
                <c:pt idx="1993">
                  <c:v>352.20350000000002</c:v>
                </c:pt>
                <c:pt idx="1994">
                  <c:v>350.065</c:v>
                </c:pt>
                <c:pt idx="1995">
                  <c:v>348.39099999999996</c:v>
                </c:pt>
                <c:pt idx="1996">
                  <c:v>346.49149999999997</c:v>
                </c:pt>
                <c:pt idx="1997">
                  <c:v>344.01600000000002</c:v>
                </c:pt>
                <c:pt idx="1998">
                  <c:v>342.69350000000003</c:v>
                </c:pt>
                <c:pt idx="1999">
                  <c:v>339.7885</c:v>
                </c:pt>
                <c:pt idx="2000">
                  <c:v>337.4785</c:v>
                </c:pt>
                <c:pt idx="2001">
                  <c:v>336.00900000000001</c:v>
                </c:pt>
                <c:pt idx="2002">
                  <c:v>335.54599999999999</c:v>
                </c:pt>
                <c:pt idx="2003">
                  <c:v>332.56799999999998</c:v>
                </c:pt>
                <c:pt idx="2004">
                  <c:v>330.37049999999999</c:v>
                </c:pt>
                <c:pt idx="2005">
                  <c:v>327.988</c:v>
                </c:pt>
                <c:pt idx="2006">
                  <c:v>324.71199999999999</c:v>
                </c:pt>
                <c:pt idx="2007">
                  <c:v>321.93900000000002</c:v>
                </c:pt>
                <c:pt idx="2008">
                  <c:v>318.57100000000003</c:v>
                </c:pt>
                <c:pt idx="2009">
                  <c:v>316.73099999999999</c:v>
                </c:pt>
                <c:pt idx="2010">
                  <c:v>314.75849999999997</c:v>
                </c:pt>
                <c:pt idx="2011">
                  <c:v>310.404</c:v>
                </c:pt>
                <c:pt idx="2012">
                  <c:v>308.91499999999996</c:v>
                </c:pt>
                <c:pt idx="2013">
                  <c:v>306.73700000000002</c:v>
                </c:pt>
                <c:pt idx="2014">
                  <c:v>304.745</c:v>
                </c:pt>
                <c:pt idx="2015">
                  <c:v>301.78750000000002</c:v>
                </c:pt>
                <c:pt idx="2016">
                  <c:v>298.73649999999998</c:v>
                </c:pt>
                <c:pt idx="2017">
                  <c:v>335.10599999999999</c:v>
                </c:pt>
                <c:pt idx="2018">
                  <c:v>350.74</c:v>
                </c:pt>
                <c:pt idx="2019">
                  <c:v>351.72</c:v>
                </c:pt>
                <c:pt idx="2020">
                  <c:v>352.55450000000002</c:v>
                </c:pt>
                <c:pt idx="2021">
                  <c:v>352.16450000000003</c:v>
                </c:pt>
                <c:pt idx="2022">
                  <c:v>350.84100000000001</c:v>
                </c:pt>
                <c:pt idx="2023">
                  <c:v>348.82899999999995</c:v>
                </c:pt>
                <c:pt idx="2024">
                  <c:v>347.43299999999999</c:v>
                </c:pt>
                <c:pt idx="2025">
                  <c:v>345.36750000000001</c:v>
                </c:pt>
                <c:pt idx="2026">
                  <c:v>343.85900000000004</c:v>
                </c:pt>
                <c:pt idx="2027">
                  <c:v>341.97949999999997</c:v>
                </c:pt>
                <c:pt idx="2028">
                  <c:v>339.57749999999999</c:v>
                </c:pt>
                <c:pt idx="2029">
                  <c:v>335.91050000000001</c:v>
                </c:pt>
                <c:pt idx="2030">
                  <c:v>334.10500000000002</c:v>
                </c:pt>
                <c:pt idx="2031">
                  <c:v>338.459</c:v>
                </c:pt>
                <c:pt idx="2032">
                  <c:v>340.63600000000002</c:v>
                </c:pt>
                <c:pt idx="2033">
                  <c:v>341.8415</c:v>
                </c:pt>
                <c:pt idx="2034">
                  <c:v>347.73050000000001</c:v>
                </c:pt>
                <c:pt idx="2035">
                  <c:v>347.43299999999999</c:v>
                </c:pt>
                <c:pt idx="2036">
                  <c:v>347.22749999999996</c:v>
                </c:pt>
                <c:pt idx="2037">
                  <c:v>346.40700000000004</c:v>
                </c:pt>
                <c:pt idx="2038">
                  <c:v>346.28850000000006</c:v>
                </c:pt>
                <c:pt idx="2039">
                  <c:v>342.44299999999998</c:v>
                </c:pt>
                <c:pt idx="2040">
                  <c:v>339.46500000000003</c:v>
                </c:pt>
                <c:pt idx="2041">
                  <c:v>337.94200000000001</c:v>
                </c:pt>
                <c:pt idx="2042">
                  <c:v>336.60500000000002</c:v>
                </c:pt>
                <c:pt idx="2043">
                  <c:v>334.76499999999999</c:v>
                </c:pt>
                <c:pt idx="2044">
                  <c:v>333.61350000000004</c:v>
                </c:pt>
                <c:pt idx="2045">
                  <c:v>334.24799999999999</c:v>
                </c:pt>
                <c:pt idx="2046">
                  <c:v>339.62850000000003</c:v>
                </c:pt>
                <c:pt idx="2047">
                  <c:v>343.29399999999998</c:v>
                </c:pt>
                <c:pt idx="2048">
                  <c:v>344.5985</c:v>
                </c:pt>
                <c:pt idx="2049">
                  <c:v>344.11500000000001</c:v>
                </c:pt>
                <c:pt idx="2050">
                  <c:v>342.94299999999998</c:v>
                </c:pt>
                <c:pt idx="2051">
                  <c:v>349.01250000000005</c:v>
                </c:pt>
                <c:pt idx="2052">
                  <c:v>349.47600000000006</c:v>
                </c:pt>
                <c:pt idx="2053">
                  <c:v>349.66100000000006</c:v>
                </c:pt>
                <c:pt idx="2054">
                  <c:v>348.72799999999995</c:v>
                </c:pt>
                <c:pt idx="2055">
                  <c:v>346.92200000000003</c:v>
                </c:pt>
                <c:pt idx="2056">
                  <c:v>345.1155</c:v>
                </c:pt>
                <c:pt idx="2057">
                  <c:v>343.23599999999999</c:v>
                </c:pt>
                <c:pt idx="2058">
                  <c:v>340.83299999999997</c:v>
                </c:pt>
                <c:pt idx="2059">
                  <c:v>337.46500000000003</c:v>
                </c:pt>
                <c:pt idx="2060">
                  <c:v>334.11599999999999</c:v>
                </c:pt>
                <c:pt idx="2061">
                  <c:v>331.363</c:v>
                </c:pt>
                <c:pt idx="2062">
                  <c:v>327.87400000000002</c:v>
                </c:pt>
                <c:pt idx="2063">
                  <c:v>323.3415</c:v>
                </c:pt>
                <c:pt idx="2064">
                  <c:v>321.50200000000001</c:v>
                </c:pt>
                <c:pt idx="2065">
                  <c:v>321.35599999999999</c:v>
                </c:pt>
                <c:pt idx="2066">
                  <c:v>322.83100000000002</c:v>
                </c:pt>
                <c:pt idx="2067">
                  <c:v>326.01400000000001</c:v>
                </c:pt>
                <c:pt idx="2068">
                  <c:v>329.72</c:v>
                </c:pt>
                <c:pt idx="2069">
                  <c:v>329.83199999999999</c:v>
                </c:pt>
                <c:pt idx="2070">
                  <c:v>328.64100000000002</c:v>
                </c:pt>
                <c:pt idx="2071">
                  <c:v>327.05899999999997</c:v>
                </c:pt>
                <c:pt idx="2072">
                  <c:v>325.048</c:v>
                </c:pt>
                <c:pt idx="2073">
                  <c:v>324.52550000000002</c:v>
                </c:pt>
                <c:pt idx="2074">
                  <c:v>326.48400000000004</c:v>
                </c:pt>
                <c:pt idx="2075">
                  <c:v>330.75099999999998</c:v>
                </c:pt>
                <c:pt idx="2076">
                  <c:v>334.90100000000001</c:v>
                </c:pt>
                <c:pt idx="2077">
                  <c:v>334.86099999999999</c:v>
                </c:pt>
                <c:pt idx="2078">
                  <c:v>333.18650000000002</c:v>
                </c:pt>
                <c:pt idx="2079">
                  <c:v>331.40050000000002</c:v>
                </c:pt>
                <c:pt idx="2080">
                  <c:v>329.48099999999999</c:v>
                </c:pt>
                <c:pt idx="2081">
                  <c:v>328.10400000000004</c:v>
                </c:pt>
                <c:pt idx="2082">
                  <c:v>328.60750000000002</c:v>
                </c:pt>
                <c:pt idx="2083">
                  <c:v>326.596</c:v>
                </c:pt>
                <c:pt idx="2084">
                  <c:v>323.73</c:v>
                </c:pt>
                <c:pt idx="2085">
                  <c:v>321.18200000000002</c:v>
                </c:pt>
                <c:pt idx="2086">
                  <c:v>320.58600000000001</c:v>
                </c:pt>
                <c:pt idx="2087">
                  <c:v>317.423</c:v>
                </c:pt>
                <c:pt idx="2088">
                  <c:v>315.28499999999997</c:v>
                </c:pt>
                <c:pt idx="2089">
                  <c:v>315.5625</c:v>
                </c:pt>
                <c:pt idx="2090">
                  <c:v>314.64999999999998</c:v>
                </c:pt>
                <c:pt idx="2091">
                  <c:v>311.98950000000002</c:v>
                </c:pt>
                <c:pt idx="2092">
                  <c:v>308.56700000000001</c:v>
                </c:pt>
                <c:pt idx="2093">
                  <c:v>304.64300000000003</c:v>
                </c:pt>
                <c:pt idx="2094">
                  <c:v>302.05500000000001</c:v>
                </c:pt>
                <c:pt idx="2095">
                  <c:v>301.90899999999999</c:v>
                </c:pt>
                <c:pt idx="2096">
                  <c:v>319.517</c:v>
                </c:pt>
                <c:pt idx="2097">
                  <c:v>325.82400000000001</c:v>
                </c:pt>
                <c:pt idx="2098">
                  <c:v>332.13100000000003</c:v>
                </c:pt>
                <c:pt idx="2099">
                  <c:v>331.51599999999996</c:v>
                </c:pt>
                <c:pt idx="2100">
                  <c:v>330.21200000000005</c:v>
                </c:pt>
                <c:pt idx="2101">
                  <c:v>335.62</c:v>
                </c:pt>
                <c:pt idx="2102">
                  <c:v>337.19600000000003</c:v>
                </c:pt>
                <c:pt idx="2103">
                  <c:v>336.99099999999999</c:v>
                </c:pt>
                <c:pt idx="2104">
                  <c:v>336.07799999999997</c:v>
                </c:pt>
                <c:pt idx="2105">
                  <c:v>342.04</c:v>
                </c:pt>
                <c:pt idx="2106">
                  <c:v>343.26500000000004</c:v>
                </c:pt>
                <c:pt idx="2107">
                  <c:v>342.76149999999996</c:v>
                </c:pt>
                <c:pt idx="2108">
                  <c:v>341.68299999999999</c:v>
                </c:pt>
                <c:pt idx="2109">
                  <c:v>339.41350000000006</c:v>
                </c:pt>
                <c:pt idx="2110">
                  <c:v>342.33199999999999</c:v>
                </c:pt>
                <c:pt idx="2111">
                  <c:v>346.21199999999999</c:v>
                </c:pt>
                <c:pt idx="2112">
                  <c:v>347.45600000000002</c:v>
                </c:pt>
                <c:pt idx="2113">
                  <c:v>347.2115</c:v>
                </c:pt>
                <c:pt idx="2114">
                  <c:v>345.38599999999997</c:v>
                </c:pt>
                <c:pt idx="2115">
                  <c:v>343.78399999999999</c:v>
                </c:pt>
                <c:pt idx="2116">
                  <c:v>343.20800000000003</c:v>
                </c:pt>
                <c:pt idx="2117">
                  <c:v>342.202</c:v>
                </c:pt>
                <c:pt idx="2118">
                  <c:v>340.80599999999993</c:v>
                </c:pt>
                <c:pt idx="2119">
                  <c:v>346.78750000000002</c:v>
                </c:pt>
                <c:pt idx="2120">
                  <c:v>346.74799999999999</c:v>
                </c:pt>
                <c:pt idx="2121">
                  <c:v>348.30399999999997</c:v>
                </c:pt>
                <c:pt idx="2122">
                  <c:v>348.89400000000001</c:v>
                </c:pt>
                <c:pt idx="2123">
                  <c:v>347.51099999999997</c:v>
                </c:pt>
                <c:pt idx="2124">
                  <c:v>345.09000000000003</c:v>
                </c:pt>
                <c:pt idx="2125">
                  <c:v>343.83900000000006</c:v>
                </c:pt>
                <c:pt idx="2126">
                  <c:v>346.49400000000003</c:v>
                </c:pt>
                <c:pt idx="2127">
                  <c:v>344.31700000000001</c:v>
                </c:pt>
                <c:pt idx="2128">
                  <c:v>342.1925</c:v>
                </c:pt>
                <c:pt idx="2129">
                  <c:v>343.3245</c:v>
                </c:pt>
                <c:pt idx="2130">
                  <c:v>341.83499999999998</c:v>
                </c:pt>
                <c:pt idx="2131">
                  <c:v>342.05449999999996</c:v>
                </c:pt>
                <c:pt idx="2132">
                  <c:v>340.1755</c:v>
                </c:pt>
                <c:pt idx="2133">
                  <c:v>340.69200000000001</c:v>
                </c:pt>
                <c:pt idx="2134">
                  <c:v>340.34000000000003</c:v>
                </c:pt>
                <c:pt idx="2135">
                  <c:v>340.5795</c:v>
                </c:pt>
                <c:pt idx="2136">
                  <c:v>338.79300000000001</c:v>
                </c:pt>
                <c:pt idx="2137">
                  <c:v>339.66699999999997</c:v>
                </c:pt>
                <c:pt idx="2138">
                  <c:v>342.55700000000002</c:v>
                </c:pt>
                <c:pt idx="2139">
                  <c:v>348.44600000000003</c:v>
                </c:pt>
                <c:pt idx="2140">
                  <c:v>348.86250000000001</c:v>
                </c:pt>
                <c:pt idx="2141">
                  <c:v>349.08749999999998</c:v>
                </c:pt>
                <c:pt idx="2142">
                  <c:v>349.43849999999998</c:v>
                </c:pt>
                <c:pt idx="2143">
                  <c:v>350.80099999999999</c:v>
                </c:pt>
                <c:pt idx="2144">
                  <c:v>350.70849999999996</c:v>
                </c:pt>
                <c:pt idx="2145">
                  <c:v>351.21100000000001</c:v>
                </c:pt>
                <c:pt idx="2146">
                  <c:v>352.18400000000003</c:v>
                </c:pt>
                <c:pt idx="2147">
                  <c:v>351.72</c:v>
                </c:pt>
                <c:pt idx="2148">
                  <c:v>350.94</c:v>
                </c:pt>
                <c:pt idx="2149">
                  <c:v>350.45</c:v>
                </c:pt>
                <c:pt idx="2150">
                  <c:v>351.27</c:v>
                </c:pt>
                <c:pt idx="2151">
                  <c:v>349.52300000000002</c:v>
                </c:pt>
                <c:pt idx="2152">
                  <c:v>348.995</c:v>
                </c:pt>
                <c:pt idx="2153">
                  <c:v>346.29449999999997</c:v>
                </c:pt>
                <c:pt idx="2154">
                  <c:v>344.839</c:v>
                </c:pt>
                <c:pt idx="2155">
                  <c:v>342.69499999999999</c:v>
                </c:pt>
                <c:pt idx="2156">
                  <c:v>341.14699999999999</c:v>
                </c:pt>
                <c:pt idx="2157">
                  <c:v>339.37400000000002</c:v>
                </c:pt>
                <c:pt idx="2158">
                  <c:v>339.79849999999999</c:v>
                </c:pt>
                <c:pt idx="2159">
                  <c:v>337.11799999999999</c:v>
                </c:pt>
                <c:pt idx="2160">
                  <c:v>335.60950000000003</c:v>
                </c:pt>
                <c:pt idx="2161">
                  <c:v>335.101</c:v>
                </c:pt>
                <c:pt idx="2162">
                  <c:v>333.572</c:v>
                </c:pt>
                <c:pt idx="2163">
                  <c:v>332.49400000000003</c:v>
                </c:pt>
                <c:pt idx="2164">
                  <c:v>330.72649999999999</c:v>
                </c:pt>
                <c:pt idx="2165">
                  <c:v>328.23099999999999</c:v>
                </c:pt>
                <c:pt idx="2166">
                  <c:v>325.346</c:v>
                </c:pt>
                <c:pt idx="2167">
                  <c:v>322.53399999999999</c:v>
                </c:pt>
                <c:pt idx="2168">
                  <c:v>318.64249999999998</c:v>
                </c:pt>
                <c:pt idx="2169">
                  <c:v>315.1225</c:v>
                </c:pt>
                <c:pt idx="2170">
                  <c:v>311.54899999999998</c:v>
                </c:pt>
                <c:pt idx="2171">
                  <c:v>308.34550000000002</c:v>
                </c:pt>
                <c:pt idx="2172">
                  <c:v>304.38150000000002</c:v>
                </c:pt>
                <c:pt idx="2173">
                  <c:v>302.29700000000003</c:v>
                </c:pt>
                <c:pt idx="2174">
                  <c:v>300.142</c:v>
                </c:pt>
                <c:pt idx="2175">
                  <c:v>297.73700000000002</c:v>
                </c:pt>
                <c:pt idx="2176">
                  <c:v>294.53399999999999</c:v>
                </c:pt>
                <c:pt idx="2177">
                  <c:v>293.25049999999999</c:v>
                </c:pt>
                <c:pt idx="2178">
                  <c:v>292.33800000000002</c:v>
                </c:pt>
                <c:pt idx="2179">
                  <c:v>294.08499999999998</c:v>
                </c:pt>
                <c:pt idx="2180">
                  <c:v>295.07</c:v>
                </c:pt>
                <c:pt idx="2181">
                  <c:v>292.98649999999998</c:v>
                </c:pt>
                <c:pt idx="2182">
                  <c:v>289.13400000000001</c:v>
                </c:pt>
                <c:pt idx="2183">
                  <c:v>287.92900000000003</c:v>
                </c:pt>
                <c:pt idx="2184">
                  <c:v>285.2885</c:v>
                </c:pt>
                <c:pt idx="2185">
                  <c:v>282.33000000000004</c:v>
                </c:pt>
                <c:pt idx="2186">
                  <c:v>279.78199999999998</c:v>
                </c:pt>
                <c:pt idx="2187">
                  <c:v>276.52600000000001</c:v>
                </c:pt>
                <c:pt idx="2188">
                  <c:v>273.47500000000002</c:v>
                </c:pt>
                <c:pt idx="2189">
                  <c:v>270.58949999999999</c:v>
                </c:pt>
                <c:pt idx="2190">
                  <c:v>267.79700000000003</c:v>
                </c:pt>
                <c:pt idx="2191">
                  <c:v>265.11700000000002</c:v>
                </c:pt>
                <c:pt idx="2192">
                  <c:v>262.54899999999998</c:v>
                </c:pt>
                <c:pt idx="2193">
                  <c:v>260.947</c:v>
                </c:pt>
                <c:pt idx="2194">
                  <c:v>259.38499999999999</c:v>
                </c:pt>
                <c:pt idx="2195">
                  <c:v>254.80499999999998</c:v>
                </c:pt>
                <c:pt idx="2196">
                  <c:v>250.67600000000004</c:v>
                </c:pt>
                <c:pt idx="2197">
                  <c:v>248.64400000000001</c:v>
                </c:pt>
                <c:pt idx="2198">
                  <c:v>244.62700000000001</c:v>
                </c:pt>
                <c:pt idx="2199">
                  <c:v>239.39800000000002</c:v>
                </c:pt>
                <c:pt idx="2200">
                  <c:v>236.14250000000004</c:v>
                </c:pt>
                <c:pt idx="2201">
                  <c:v>235.45400000000001</c:v>
                </c:pt>
                <c:pt idx="2202">
                  <c:v>233.21800000000002</c:v>
                </c:pt>
                <c:pt idx="2203">
                  <c:v>230.0145</c:v>
                </c:pt>
                <c:pt idx="2204">
                  <c:v>227.12950000000001</c:v>
                </c:pt>
                <c:pt idx="2205">
                  <c:v>222.61599999999999</c:v>
                </c:pt>
                <c:pt idx="2206">
                  <c:v>219.28800000000001</c:v>
                </c:pt>
                <c:pt idx="2207">
                  <c:v>216.13900000000001</c:v>
                </c:pt>
                <c:pt idx="2208">
                  <c:v>215.93200000000002</c:v>
                </c:pt>
                <c:pt idx="2209">
                  <c:v>213.702</c:v>
                </c:pt>
                <c:pt idx="2210">
                  <c:v>210.82749999999999</c:v>
                </c:pt>
                <c:pt idx="2211">
                  <c:v>207.76150000000001</c:v>
                </c:pt>
                <c:pt idx="2212">
                  <c:v>203.15899999999999</c:v>
                </c:pt>
                <c:pt idx="2213">
                  <c:v>200.1515</c:v>
                </c:pt>
                <c:pt idx="2214">
                  <c:v>197.68400000000003</c:v>
                </c:pt>
                <c:pt idx="2215">
                  <c:v>194.89300000000003</c:v>
                </c:pt>
                <c:pt idx="2216">
                  <c:v>191.23099999999999</c:v>
                </c:pt>
                <c:pt idx="2217">
                  <c:v>188.22899999999998</c:v>
                </c:pt>
                <c:pt idx="2218">
                  <c:v>184.49599999999998</c:v>
                </c:pt>
                <c:pt idx="2219">
                  <c:v>180.76</c:v>
                </c:pt>
                <c:pt idx="2220">
                  <c:v>178.30900000000003</c:v>
                </c:pt>
                <c:pt idx="2221">
                  <c:v>175.89150000000004</c:v>
                </c:pt>
                <c:pt idx="2222">
                  <c:v>172.93049999999999</c:v>
                </c:pt>
                <c:pt idx="2223">
                  <c:v>171.06450000000001</c:v>
                </c:pt>
                <c:pt idx="2224">
                  <c:v>168.75700000000001</c:v>
                </c:pt>
                <c:pt idx="2225">
                  <c:v>166.3</c:v>
                </c:pt>
                <c:pt idx="2226">
                  <c:v>163.39150000000001</c:v>
                </c:pt>
                <c:pt idx="2227">
                  <c:v>161.589</c:v>
                </c:pt>
                <c:pt idx="2228">
                  <c:v>159.40600000000001</c:v>
                </c:pt>
                <c:pt idx="2229">
                  <c:v>156.6155</c:v>
                </c:pt>
                <c:pt idx="2230">
                  <c:v>153.39699999999999</c:v>
                </c:pt>
                <c:pt idx="2231">
                  <c:v>150.52500000000001</c:v>
                </c:pt>
                <c:pt idx="2232">
                  <c:v>147.12700000000001</c:v>
                </c:pt>
                <c:pt idx="2233">
                  <c:v>144.60900000000001</c:v>
                </c:pt>
                <c:pt idx="2234">
                  <c:v>142.74449999999999</c:v>
                </c:pt>
                <c:pt idx="2235">
                  <c:v>145.26300000000001</c:v>
                </c:pt>
                <c:pt idx="2236">
                  <c:v>145.75300000000001</c:v>
                </c:pt>
                <c:pt idx="2237">
                  <c:v>144.14099999999999</c:v>
                </c:pt>
                <c:pt idx="2238">
                  <c:v>142.54500000000002</c:v>
                </c:pt>
                <c:pt idx="2239">
                  <c:v>140.63550000000001</c:v>
                </c:pt>
                <c:pt idx="2240">
                  <c:v>138.63850000000002</c:v>
                </c:pt>
                <c:pt idx="2241">
                  <c:v>137.625</c:v>
                </c:pt>
                <c:pt idx="2242">
                  <c:v>134.07650000000001</c:v>
                </c:pt>
                <c:pt idx="2243">
                  <c:v>131.91500000000002</c:v>
                </c:pt>
                <c:pt idx="2244">
                  <c:v>129.63400000000001</c:v>
                </c:pt>
                <c:pt idx="2245">
                  <c:v>127.4875</c:v>
                </c:pt>
                <c:pt idx="2246">
                  <c:v>125.27900000000001</c:v>
                </c:pt>
                <c:pt idx="2247">
                  <c:v>124.65100000000001</c:v>
                </c:pt>
                <c:pt idx="2248">
                  <c:v>124.9455</c:v>
                </c:pt>
                <c:pt idx="2249">
                  <c:v>123.95250000000001</c:v>
                </c:pt>
                <c:pt idx="2250">
                  <c:v>123.09350000000001</c:v>
                </c:pt>
                <c:pt idx="2251">
                  <c:v>121.6315</c:v>
                </c:pt>
                <c:pt idx="2252">
                  <c:v>119.87050000000001</c:v>
                </c:pt>
                <c:pt idx="2253">
                  <c:v>118.1405</c:v>
                </c:pt>
                <c:pt idx="2254">
                  <c:v>116.62750000000001</c:v>
                </c:pt>
                <c:pt idx="2255">
                  <c:v>115.23700000000001</c:v>
                </c:pt>
                <c:pt idx="2256">
                  <c:v>113.39</c:v>
                </c:pt>
                <c:pt idx="2257">
                  <c:v>110.7825</c:v>
                </c:pt>
                <c:pt idx="2258">
                  <c:v>109.71249999999999</c:v>
                </c:pt>
                <c:pt idx="2259">
                  <c:v>108.67000000000002</c:v>
                </c:pt>
                <c:pt idx="2260">
                  <c:v>107.346</c:v>
                </c:pt>
                <c:pt idx="2261">
                  <c:v>105.313</c:v>
                </c:pt>
                <c:pt idx="2262">
                  <c:v>103.72200000000001</c:v>
                </c:pt>
                <c:pt idx="2263">
                  <c:v>102.959</c:v>
                </c:pt>
                <c:pt idx="2264">
                  <c:v>101.86200000000001</c:v>
                </c:pt>
                <c:pt idx="2265">
                  <c:v>99.4</c:v>
                </c:pt>
                <c:pt idx="2266">
                  <c:v>96.724000000000004</c:v>
                </c:pt>
                <c:pt idx="2267">
                  <c:v>93.63300000000001</c:v>
                </c:pt>
                <c:pt idx="2268">
                  <c:v>91.333000000000013</c:v>
                </c:pt>
                <c:pt idx="2269">
                  <c:v>91.600000000000009</c:v>
                </c:pt>
                <c:pt idx="2270">
                  <c:v>90.156500000000008</c:v>
                </c:pt>
                <c:pt idx="2271">
                  <c:v>87.623500000000007</c:v>
                </c:pt>
                <c:pt idx="2272">
                  <c:v>85.644000000000005</c:v>
                </c:pt>
                <c:pt idx="2273">
                  <c:v>82.372500000000016</c:v>
                </c:pt>
                <c:pt idx="2274">
                  <c:v>79.174999999999997</c:v>
                </c:pt>
                <c:pt idx="2275">
                  <c:v>76.067999999999998</c:v>
                </c:pt>
                <c:pt idx="2276">
                  <c:v>73.754000000000005</c:v>
                </c:pt>
                <c:pt idx="2277">
                  <c:v>71.92</c:v>
                </c:pt>
                <c:pt idx="2278">
                  <c:v>69.240499999999997</c:v>
                </c:pt>
                <c:pt idx="2279">
                  <c:v>67.193999999999988</c:v>
                </c:pt>
                <c:pt idx="2280">
                  <c:v>66.063999999999993</c:v>
                </c:pt>
                <c:pt idx="2281">
                  <c:v>66.661000000000001</c:v>
                </c:pt>
                <c:pt idx="2282">
                  <c:v>66.797499999999999</c:v>
                </c:pt>
                <c:pt idx="2283">
                  <c:v>65.669000000000011</c:v>
                </c:pt>
                <c:pt idx="2284">
                  <c:v>66.009</c:v>
                </c:pt>
                <c:pt idx="2285">
                  <c:v>66.947999999999993</c:v>
                </c:pt>
                <c:pt idx="2286">
                  <c:v>67.340500000000006</c:v>
                </c:pt>
                <c:pt idx="2287">
                  <c:v>70.387</c:v>
                </c:pt>
                <c:pt idx="2288">
                  <c:v>75.458500000000001</c:v>
                </c:pt>
                <c:pt idx="2289">
                  <c:v>77.333500000000001</c:v>
                </c:pt>
                <c:pt idx="2290">
                  <c:v>79.875499999999988</c:v>
                </c:pt>
                <c:pt idx="2291">
                  <c:v>79.343499999999992</c:v>
                </c:pt>
                <c:pt idx="2292">
                  <c:v>79.010999999999996</c:v>
                </c:pt>
                <c:pt idx="2293">
                  <c:v>78.811500000000009</c:v>
                </c:pt>
                <c:pt idx="2294">
                  <c:v>80.417500000000004</c:v>
                </c:pt>
                <c:pt idx="2295">
                  <c:v>80.42</c:v>
                </c:pt>
                <c:pt idx="2296">
                  <c:v>80.288499999999999</c:v>
                </c:pt>
                <c:pt idx="2297">
                  <c:v>80.022999999999996</c:v>
                </c:pt>
                <c:pt idx="2298">
                  <c:v>81.629000000000005</c:v>
                </c:pt>
                <c:pt idx="2299">
                  <c:v>83.234499999999997</c:v>
                </c:pt>
                <c:pt idx="2300">
                  <c:v>83.504000000000005</c:v>
                </c:pt>
                <c:pt idx="2301">
                  <c:v>83.237499999999997</c:v>
                </c:pt>
                <c:pt idx="2302">
                  <c:v>81.635000000000005</c:v>
                </c:pt>
                <c:pt idx="2303">
                  <c:v>79.430999999999997</c:v>
                </c:pt>
                <c:pt idx="2304">
                  <c:v>80.436499999999995</c:v>
                </c:pt>
                <c:pt idx="2305">
                  <c:v>82.608000000000004</c:v>
                </c:pt>
                <c:pt idx="2306">
                  <c:v>82.156499999999994</c:v>
                </c:pt>
                <c:pt idx="2307">
                  <c:v>81.437999999999988</c:v>
                </c:pt>
                <c:pt idx="2308">
                  <c:v>80.669499999999999</c:v>
                </c:pt>
                <c:pt idx="2309">
                  <c:v>79.414500000000004</c:v>
                </c:pt>
                <c:pt idx="2310">
                  <c:v>80.360000000000014</c:v>
                </c:pt>
                <c:pt idx="2311">
                  <c:v>82.914500000000004</c:v>
                </c:pt>
                <c:pt idx="2312">
                  <c:v>82.247000000000014</c:v>
                </c:pt>
                <c:pt idx="2313">
                  <c:v>82.68</c:v>
                </c:pt>
                <c:pt idx="2314">
                  <c:v>83.485500000000002</c:v>
                </c:pt>
                <c:pt idx="2315">
                  <c:v>81.341499999999996</c:v>
                </c:pt>
                <c:pt idx="2316">
                  <c:v>80.003999999999991</c:v>
                </c:pt>
                <c:pt idx="2317">
                  <c:v>78.325000000000003</c:v>
                </c:pt>
                <c:pt idx="2318">
                  <c:v>77.631</c:v>
                </c:pt>
                <c:pt idx="2319">
                  <c:v>74.391000000000005</c:v>
                </c:pt>
                <c:pt idx="2320">
                  <c:v>71.200999999999993</c:v>
                </c:pt>
                <c:pt idx="2321">
                  <c:v>74.456999999999994</c:v>
                </c:pt>
                <c:pt idx="2322">
                  <c:v>100.26849999999999</c:v>
                </c:pt>
                <c:pt idx="2323">
                  <c:v>116.929</c:v>
                </c:pt>
                <c:pt idx="2324">
                  <c:v>126.307</c:v>
                </c:pt>
                <c:pt idx="2325">
                  <c:v>147.99850000000001</c:v>
                </c:pt>
                <c:pt idx="2326">
                  <c:v>168.48750000000001</c:v>
                </c:pt>
                <c:pt idx="2327">
                  <c:v>177.86750000000001</c:v>
                </c:pt>
                <c:pt idx="2328">
                  <c:v>185.86699999999999</c:v>
                </c:pt>
                <c:pt idx="2329">
                  <c:v>197.37349999999998</c:v>
                </c:pt>
                <c:pt idx="2330">
                  <c:v>210.16300000000001</c:v>
                </c:pt>
                <c:pt idx="2331">
                  <c:v>222.7585</c:v>
                </c:pt>
                <c:pt idx="2332">
                  <c:v>227.38200000000001</c:v>
                </c:pt>
                <c:pt idx="2333">
                  <c:v>229.07650000000001</c:v>
                </c:pt>
                <c:pt idx="2334">
                  <c:v>229.28199999999998</c:v>
                </c:pt>
                <c:pt idx="2335">
                  <c:v>229.48699999999997</c:v>
                </c:pt>
                <c:pt idx="2336">
                  <c:v>235.42849999999999</c:v>
                </c:pt>
                <c:pt idx="2337">
                  <c:v>236.86450000000002</c:v>
                </c:pt>
                <c:pt idx="2338">
                  <c:v>239.94099999999997</c:v>
                </c:pt>
                <c:pt idx="2339">
                  <c:v>238.61799999999999</c:v>
                </c:pt>
                <c:pt idx="2340">
                  <c:v>240.33699999999999</c:v>
                </c:pt>
                <c:pt idx="2341">
                  <c:v>242.44800000000001</c:v>
                </c:pt>
                <c:pt idx="2342">
                  <c:v>246.32400000000001</c:v>
                </c:pt>
                <c:pt idx="2343">
                  <c:v>272.69</c:v>
                </c:pt>
                <c:pt idx="2344">
                  <c:v>279.24099999999999</c:v>
                </c:pt>
                <c:pt idx="2345">
                  <c:v>282.83399999999995</c:v>
                </c:pt>
                <c:pt idx="2346">
                  <c:v>285.77300000000002</c:v>
                </c:pt>
                <c:pt idx="2347">
                  <c:v>285.77300000000002</c:v>
                </c:pt>
                <c:pt idx="2348">
                  <c:v>285.02600000000001</c:v>
                </c:pt>
                <c:pt idx="2349">
                  <c:v>284.31700000000001</c:v>
                </c:pt>
                <c:pt idx="2350">
                  <c:v>284.13199999999995</c:v>
                </c:pt>
                <c:pt idx="2351">
                  <c:v>283.517</c:v>
                </c:pt>
                <c:pt idx="2352">
                  <c:v>284.59549999999996</c:v>
                </c:pt>
                <c:pt idx="2353">
                  <c:v>282.10000000000002</c:v>
                </c:pt>
                <c:pt idx="2354">
                  <c:v>280.37300000000005</c:v>
                </c:pt>
                <c:pt idx="2355">
                  <c:v>278.60599999999999</c:v>
                </c:pt>
                <c:pt idx="2356">
                  <c:v>274.73450000000003</c:v>
                </c:pt>
                <c:pt idx="2357">
                  <c:v>271.43900000000002</c:v>
                </c:pt>
                <c:pt idx="2358">
                  <c:v>269.18849999999998</c:v>
                </c:pt>
                <c:pt idx="2359">
                  <c:v>266.32299999999998</c:v>
                </c:pt>
                <c:pt idx="2360">
                  <c:v>262.35900000000004</c:v>
                </c:pt>
                <c:pt idx="2361">
                  <c:v>260.03499999999997</c:v>
                </c:pt>
                <c:pt idx="2362">
                  <c:v>256.91200000000003</c:v>
                </c:pt>
                <c:pt idx="2363">
                  <c:v>253.113</c:v>
                </c:pt>
                <c:pt idx="2364">
                  <c:v>250.73000000000002</c:v>
                </c:pt>
                <c:pt idx="2365">
                  <c:v>247.303</c:v>
                </c:pt>
                <c:pt idx="2366">
                  <c:v>243.68900000000002</c:v>
                </c:pt>
                <c:pt idx="2367">
                  <c:v>241.33799999999999</c:v>
                </c:pt>
                <c:pt idx="2368">
                  <c:v>239.46199999999999</c:v>
                </c:pt>
                <c:pt idx="2369">
                  <c:v>236.47500000000002</c:v>
                </c:pt>
                <c:pt idx="2370">
                  <c:v>234.68899999999996</c:v>
                </c:pt>
                <c:pt idx="2371">
                  <c:v>231.55799999999999</c:v>
                </c:pt>
                <c:pt idx="2372">
                  <c:v>228.45599999999999</c:v>
                </c:pt>
                <c:pt idx="2373">
                  <c:v>229.13150000000002</c:v>
                </c:pt>
                <c:pt idx="2374">
                  <c:v>227.286</c:v>
                </c:pt>
                <c:pt idx="2375">
                  <c:v>229.542</c:v>
                </c:pt>
                <c:pt idx="2376">
                  <c:v>243.625</c:v>
                </c:pt>
                <c:pt idx="2377">
                  <c:v>246.52099999999999</c:v>
                </c:pt>
                <c:pt idx="2378">
                  <c:v>252.95499999999998</c:v>
                </c:pt>
                <c:pt idx="2379">
                  <c:v>253.34500000000003</c:v>
                </c:pt>
                <c:pt idx="2380">
                  <c:v>253.101</c:v>
                </c:pt>
                <c:pt idx="2381">
                  <c:v>252.05600000000001</c:v>
                </c:pt>
                <c:pt idx="2382">
                  <c:v>252.63150000000002</c:v>
                </c:pt>
                <c:pt idx="2383">
                  <c:v>255.16</c:v>
                </c:pt>
                <c:pt idx="2384">
                  <c:v>260.8125</c:v>
                </c:pt>
                <c:pt idx="2385">
                  <c:v>259.62099999999998</c:v>
                </c:pt>
                <c:pt idx="2386">
                  <c:v>258.88</c:v>
                </c:pt>
                <c:pt idx="2387">
                  <c:v>258.529</c:v>
                </c:pt>
                <c:pt idx="2388">
                  <c:v>257.17200000000003</c:v>
                </c:pt>
                <c:pt idx="2389">
                  <c:v>255.42449999999999</c:v>
                </c:pt>
                <c:pt idx="2390">
                  <c:v>254.3125</c:v>
                </c:pt>
                <c:pt idx="2391">
                  <c:v>251.33449999999999</c:v>
                </c:pt>
                <c:pt idx="2392">
                  <c:v>250.21</c:v>
                </c:pt>
                <c:pt idx="2393">
                  <c:v>248.25799999999998</c:v>
                </c:pt>
                <c:pt idx="2394">
                  <c:v>247.66200000000001</c:v>
                </c:pt>
                <c:pt idx="2395">
                  <c:v>246.65600000000001</c:v>
                </c:pt>
                <c:pt idx="2396">
                  <c:v>245.524</c:v>
                </c:pt>
                <c:pt idx="2397">
                  <c:v>242.26750000000001</c:v>
                </c:pt>
                <c:pt idx="2398">
                  <c:v>240.22300000000001</c:v>
                </c:pt>
                <c:pt idx="2399">
                  <c:v>239.60699999999997</c:v>
                </c:pt>
                <c:pt idx="2400">
                  <c:v>241.48099999999999</c:v>
                </c:pt>
                <c:pt idx="2401">
                  <c:v>240.02500000000001</c:v>
                </c:pt>
                <c:pt idx="2402">
                  <c:v>237.21299999999997</c:v>
                </c:pt>
                <c:pt idx="2403">
                  <c:v>234.64550000000003</c:v>
                </c:pt>
                <c:pt idx="2404">
                  <c:v>235.46600000000001</c:v>
                </c:pt>
                <c:pt idx="2405">
                  <c:v>279.85199999999998</c:v>
                </c:pt>
                <c:pt idx="2406">
                  <c:v>306.38300000000004</c:v>
                </c:pt>
                <c:pt idx="2407">
                  <c:v>333.51700000000005</c:v>
                </c:pt>
                <c:pt idx="2408">
                  <c:v>349.71300000000002</c:v>
                </c:pt>
                <c:pt idx="2409">
                  <c:v>353.35400000000004</c:v>
                </c:pt>
                <c:pt idx="2410">
                  <c:v>354.73</c:v>
                </c:pt>
                <c:pt idx="2411">
                  <c:v>353.43299999999999</c:v>
                </c:pt>
                <c:pt idx="2412">
                  <c:v>352.40750000000003</c:v>
                </c:pt>
                <c:pt idx="2413">
                  <c:v>352.64550000000003</c:v>
                </c:pt>
                <c:pt idx="2414">
                  <c:v>350.19099999999997</c:v>
                </c:pt>
                <c:pt idx="2415">
                  <c:v>348.97900000000004</c:v>
                </c:pt>
                <c:pt idx="2416">
                  <c:v>347.13300000000004</c:v>
                </c:pt>
                <c:pt idx="2417">
                  <c:v>344.54599999999999</c:v>
                </c:pt>
                <c:pt idx="2418">
                  <c:v>341.30400000000003</c:v>
                </c:pt>
                <c:pt idx="2419">
                  <c:v>339.47800000000001</c:v>
                </c:pt>
                <c:pt idx="2420">
                  <c:v>336.625</c:v>
                </c:pt>
                <c:pt idx="2421">
                  <c:v>333.03200000000004</c:v>
                </c:pt>
                <c:pt idx="2422">
                  <c:v>330.03500000000003</c:v>
                </c:pt>
                <c:pt idx="2423">
                  <c:v>326.81150000000002</c:v>
                </c:pt>
                <c:pt idx="2424">
                  <c:v>325.5865</c:v>
                </c:pt>
                <c:pt idx="2425">
                  <c:v>322.72149999999999</c:v>
                </c:pt>
                <c:pt idx="2426">
                  <c:v>328.00850000000003</c:v>
                </c:pt>
                <c:pt idx="2427">
                  <c:v>326.964</c:v>
                </c:pt>
                <c:pt idx="2428">
                  <c:v>324.84000000000003</c:v>
                </c:pt>
                <c:pt idx="2429">
                  <c:v>321.13350000000003</c:v>
                </c:pt>
                <c:pt idx="2430">
                  <c:v>329.14699999999999</c:v>
                </c:pt>
                <c:pt idx="2431">
                  <c:v>333.78000000000003</c:v>
                </c:pt>
                <c:pt idx="2432">
                  <c:v>332.86599999999999</c:v>
                </c:pt>
                <c:pt idx="2433">
                  <c:v>331.13249999999999</c:v>
                </c:pt>
                <c:pt idx="2434">
                  <c:v>332.61599999999999</c:v>
                </c:pt>
                <c:pt idx="2435">
                  <c:v>339.31200000000001</c:v>
                </c:pt>
                <c:pt idx="2436">
                  <c:v>345.53800000000001</c:v>
                </c:pt>
                <c:pt idx="2437">
                  <c:v>344.95600000000002</c:v>
                </c:pt>
                <c:pt idx="2438">
                  <c:v>346.20050000000003</c:v>
                </c:pt>
                <c:pt idx="2439">
                  <c:v>347.93400000000003</c:v>
                </c:pt>
                <c:pt idx="2440">
                  <c:v>358.29600000000005</c:v>
                </c:pt>
                <c:pt idx="2441">
                  <c:v>355.56299999999999</c:v>
                </c:pt>
                <c:pt idx="2442">
                  <c:v>352.02800000000002</c:v>
                </c:pt>
                <c:pt idx="2443">
                  <c:v>348.45400000000001</c:v>
                </c:pt>
                <c:pt idx="2444">
                  <c:v>344.762</c:v>
                </c:pt>
                <c:pt idx="2445">
                  <c:v>341.29599999999999</c:v>
                </c:pt>
                <c:pt idx="2446">
                  <c:v>339.54250000000002</c:v>
                </c:pt>
                <c:pt idx="2447">
                  <c:v>337.25299999999999</c:v>
                </c:pt>
                <c:pt idx="2448">
                  <c:v>334.46000000000004</c:v>
                </c:pt>
                <c:pt idx="2449">
                  <c:v>331.25749999999999</c:v>
                </c:pt>
                <c:pt idx="2450">
                  <c:v>328.16649999999998</c:v>
                </c:pt>
                <c:pt idx="2451">
                  <c:v>327.18049999999999</c:v>
                </c:pt>
                <c:pt idx="2452">
                  <c:v>328.74199999999996</c:v>
                </c:pt>
                <c:pt idx="2453">
                  <c:v>330.76800000000003</c:v>
                </c:pt>
                <c:pt idx="2454">
                  <c:v>329.14100000000002</c:v>
                </c:pt>
                <c:pt idx="2455">
                  <c:v>326.46899999999999</c:v>
                </c:pt>
                <c:pt idx="2456">
                  <c:v>323.50450000000001</c:v>
                </c:pt>
                <c:pt idx="2457">
                  <c:v>320.13049999999998</c:v>
                </c:pt>
                <c:pt idx="2458">
                  <c:v>316.75599999999997</c:v>
                </c:pt>
                <c:pt idx="2459">
                  <c:v>315.86199999999997</c:v>
                </c:pt>
                <c:pt idx="2460">
                  <c:v>313.90350000000001</c:v>
                </c:pt>
                <c:pt idx="2461">
                  <c:v>311.10599999999999</c:v>
                </c:pt>
                <c:pt idx="2462">
                  <c:v>307.34050000000002</c:v>
                </c:pt>
                <c:pt idx="2463">
                  <c:v>304.07900000000001</c:v>
                </c:pt>
                <c:pt idx="2464">
                  <c:v>300.10849999999999</c:v>
                </c:pt>
                <c:pt idx="2465">
                  <c:v>299.06400000000002</c:v>
                </c:pt>
                <c:pt idx="2466">
                  <c:v>305.3175</c:v>
                </c:pt>
                <c:pt idx="2467">
                  <c:v>321.56200000000001</c:v>
                </c:pt>
                <c:pt idx="2468">
                  <c:v>337.03250000000003</c:v>
                </c:pt>
                <c:pt idx="2469">
                  <c:v>339.3</c:v>
                </c:pt>
                <c:pt idx="2470">
                  <c:v>340.32499999999999</c:v>
                </c:pt>
                <c:pt idx="2471">
                  <c:v>339.52499999999998</c:v>
                </c:pt>
                <c:pt idx="2472">
                  <c:v>339.39300000000003</c:v>
                </c:pt>
                <c:pt idx="2473">
                  <c:v>337.49300000000005</c:v>
                </c:pt>
                <c:pt idx="2474">
                  <c:v>334.81299999999999</c:v>
                </c:pt>
                <c:pt idx="2475">
                  <c:v>332.13300000000004</c:v>
                </c:pt>
                <c:pt idx="2476">
                  <c:v>329.34000000000003</c:v>
                </c:pt>
                <c:pt idx="2477">
                  <c:v>327.25549999999998</c:v>
                </c:pt>
                <c:pt idx="2478">
                  <c:v>328.39400000000001</c:v>
                </c:pt>
                <c:pt idx="2479">
                  <c:v>337.06899999999996</c:v>
                </c:pt>
                <c:pt idx="2480">
                  <c:v>340.79500000000002</c:v>
                </c:pt>
                <c:pt idx="2481">
                  <c:v>340.70249999999999</c:v>
                </c:pt>
                <c:pt idx="2482">
                  <c:v>343.08500000000004</c:v>
                </c:pt>
                <c:pt idx="2483">
                  <c:v>342.58750000000003</c:v>
                </c:pt>
                <c:pt idx="2484">
                  <c:v>339.94600000000003</c:v>
                </c:pt>
                <c:pt idx="2485">
                  <c:v>346.66450000000003</c:v>
                </c:pt>
                <c:pt idx="2486">
                  <c:v>353.44100000000003</c:v>
                </c:pt>
                <c:pt idx="2487">
                  <c:v>351.02499999999998</c:v>
                </c:pt>
                <c:pt idx="2488">
                  <c:v>357.89400000000001</c:v>
                </c:pt>
                <c:pt idx="2489">
                  <c:v>360.41500000000008</c:v>
                </c:pt>
                <c:pt idx="2490">
                  <c:v>356.13900000000001</c:v>
                </c:pt>
                <c:pt idx="2491">
                  <c:v>352.77550000000002</c:v>
                </c:pt>
                <c:pt idx="2492">
                  <c:v>351.28099999999995</c:v>
                </c:pt>
                <c:pt idx="2493">
                  <c:v>348.48199999999997</c:v>
                </c:pt>
                <c:pt idx="2494">
                  <c:v>348.35</c:v>
                </c:pt>
                <c:pt idx="2495">
                  <c:v>352.5865</c:v>
                </c:pt>
                <c:pt idx="2496">
                  <c:v>350.40899999999999</c:v>
                </c:pt>
                <c:pt idx="2497">
                  <c:v>348.73500000000001</c:v>
                </c:pt>
                <c:pt idx="2498">
                  <c:v>347.48500000000001</c:v>
                </c:pt>
                <c:pt idx="2499">
                  <c:v>344.54599999999999</c:v>
                </c:pt>
                <c:pt idx="2500">
                  <c:v>343.94400000000002</c:v>
                </c:pt>
                <c:pt idx="2501">
                  <c:v>346.26799999999997</c:v>
                </c:pt>
                <c:pt idx="2502">
                  <c:v>345.75700000000001</c:v>
                </c:pt>
                <c:pt idx="2503">
                  <c:v>348.33850000000001</c:v>
                </c:pt>
                <c:pt idx="2504">
                  <c:v>345.54599999999999</c:v>
                </c:pt>
                <c:pt idx="2505">
                  <c:v>342.86599999999999</c:v>
                </c:pt>
                <c:pt idx="2506">
                  <c:v>341.72800000000001</c:v>
                </c:pt>
                <c:pt idx="2507">
                  <c:v>340.27199999999999</c:v>
                </c:pt>
                <c:pt idx="2508">
                  <c:v>337.142</c:v>
                </c:pt>
                <c:pt idx="2509">
                  <c:v>337.60550000000001</c:v>
                </c:pt>
                <c:pt idx="2510">
                  <c:v>339.83699999999999</c:v>
                </c:pt>
                <c:pt idx="2511">
                  <c:v>337.23500000000001</c:v>
                </c:pt>
                <c:pt idx="2512">
                  <c:v>334.90600000000001</c:v>
                </c:pt>
                <c:pt idx="2513">
                  <c:v>332.48399999999998</c:v>
                </c:pt>
                <c:pt idx="2514">
                  <c:v>330.28700000000003</c:v>
                </c:pt>
                <c:pt idx="2515">
                  <c:v>327.38200000000001</c:v>
                </c:pt>
                <c:pt idx="2516">
                  <c:v>324.64300000000003</c:v>
                </c:pt>
                <c:pt idx="2517">
                  <c:v>320.77049999999997</c:v>
                </c:pt>
                <c:pt idx="2518">
                  <c:v>316.99250000000001</c:v>
                </c:pt>
                <c:pt idx="2519">
                  <c:v>313.39949999999999</c:v>
                </c:pt>
                <c:pt idx="2520">
                  <c:v>309.41500000000002</c:v>
                </c:pt>
                <c:pt idx="2521">
                  <c:v>305.63650000000001</c:v>
                </c:pt>
                <c:pt idx="2522">
                  <c:v>304.00099999999998</c:v>
                </c:pt>
                <c:pt idx="2523">
                  <c:v>301.59949999999998</c:v>
                </c:pt>
                <c:pt idx="2524">
                  <c:v>298.39599999999996</c:v>
                </c:pt>
                <c:pt idx="2525">
                  <c:v>296.57050000000004</c:v>
                </c:pt>
                <c:pt idx="2526">
                  <c:v>294.0745</c:v>
                </c:pt>
                <c:pt idx="2527">
                  <c:v>290.20400000000001</c:v>
                </c:pt>
                <c:pt idx="2528">
                  <c:v>288.73450000000003</c:v>
                </c:pt>
                <c:pt idx="2529">
                  <c:v>290.40899999999999</c:v>
                </c:pt>
                <c:pt idx="2530">
                  <c:v>288.84700000000004</c:v>
                </c:pt>
                <c:pt idx="2531">
                  <c:v>287.29849999999999</c:v>
                </c:pt>
                <c:pt idx="2532">
                  <c:v>286.2</c:v>
                </c:pt>
                <c:pt idx="2533">
                  <c:v>285.53100000000001</c:v>
                </c:pt>
                <c:pt idx="2534">
                  <c:v>285.048</c:v>
                </c:pt>
                <c:pt idx="2535">
                  <c:v>284.048</c:v>
                </c:pt>
                <c:pt idx="2536">
                  <c:v>283.32600000000002</c:v>
                </c:pt>
                <c:pt idx="2537">
                  <c:v>283.27300000000002</c:v>
                </c:pt>
                <c:pt idx="2538">
                  <c:v>281.36</c:v>
                </c:pt>
                <c:pt idx="2539">
                  <c:v>278.64600000000002</c:v>
                </c:pt>
                <c:pt idx="2540">
                  <c:v>276.14684999999997</c:v>
                </c:pt>
                <c:pt idx="2541">
                  <c:v>275.81535000000002</c:v>
                </c:pt>
                <c:pt idx="2542">
                  <c:v>274.46899999999999</c:v>
                </c:pt>
                <c:pt idx="2543">
                  <c:v>273.46719999999999</c:v>
                </c:pt>
                <c:pt idx="2544">
                  <c:v>273.27285000000001</c:v>
                </c:pt>
                <c:pt idx="2545">
                  <c:v>271.834</c:v>
                </c:pt>
                <c:pt idx="2546">
                  <c:v>270.58300000000003</c:v>
                </c:pt>
                <c:pt idx="2547">
                  <c:v>270.99349999999998</c:v>
                </c:pt>
                <c:pt idx="2548">
                  <c:v>271.15899999999999</c:v>
                </c:pt>
                <c:pt idx="2549">
                  <c:v>269.988</c:v>
                </c:pt>
                <c:pt idx="2550">
                  <c:v>268.77700000000004</c:v>
                </c:pt>
                <c:pt idx="2551">
                  <c:v>273.82884999999999</c:v>
                </c:pt>
                <c:pt idx="2552">
                  <c:v>272.517</c:v>
                </c:pt>
                <c:pt idx="2553">
                  <c:v>271.71499999999997</c:v>
                </c:pt>
                <c:pt idx="2554">
                  <c:v>270.339</c:v>
                </c:pt>
                <c:pt idx="2555">
                  <c:v>269.55799999999999</c:v>
                </c:pt>
                <c:pt idx="2556">
                  <c:v>267.4735</c:v>
                </c:pt>
                <c:pt idx="2557">
                  <c:v>265.20299999999997</c:v>
                </c:pt>
                <c:pt idx="2558">
                  <c:v>264.42200000000003</c:v>
                </c:pt>
                <c:pt idx="2559">
                  <c:v>262.63499999999999</c:v>
                </c:pt>
                <c:pt idx="2560">
                  <c:v>260.68299999999999</c:v>
                </c:pt>
                <c:pt idx="2561">
                  <c:v>258.3</c:v>
                </c:pt>
                <c:pt idx="2562">
                  <c:v>255.09799999999998</c:v>
                </c:pt>
                <c:pt idx="2563">
                  <c:v>255.09799999999998</c:v>
                </c:pt>
                <c:pt idx="2564">
                  <c:v>254.02500000000003</c:v>
                </c:pt>
                <c:pt idx="2565">
                  <c:v>251.84700000000001</c:v>
                </c:pt>
                <c:pt idx="2566">
                  <c:v>250.07999999999998</c:v>
                </c:pt>
                <c:pt idx="2567">
                  <c:v>247.41949999999997</c:v>
                </c:pt>
                <c:pt idx="2568">
                  <c:v>244.779</c:v>
                </c:pt>
                <c:pt idx="2569">
                  <c:v>241.33700000000002</c:v>
                </c:pt>
                <c:pt idx="2570">
                  <c:v>238.82849999999999</c:v>
                </c:pt>
                <c:pt idx="2571">
                  <c:v>236.24700000000001</c:v>
                </c:pt>
                <c:pt idx="2572">
                  <c:v>234.685</c:v>
                </c:pt>
                <c:pt idx="2573">
                  <c:v>232.87100000000001</c:v>
                </c:pt>
                <c:pt idx="2574">
                  <c:v>231.23250000000002</c:v>
                </c:pt>
                <c:pt idx="2575">
                  <c:v>229.41949999999997</c:v>
                </c:pt>
                <c:pt idx="2576">
                  <c:v>227.19499999999999</c:v>
                </c:pt>
                <c:pt idx="2577">
                  <c:v>224.88499999999999</c:v>
                </c:pt>
                <c:pt idx="2578">
                  <c:v>223.714</c:v>
                </c:pt>
                <c:pt idx="2579">
                  <c:v>221.22749999999999</c:v>
                </c:pt>
                <c:pt idx="2580">
                  <c:v>219.06150000000002</c:v>
                </c:pt>
                <c:pt idx="2581">
                  <c:v>217.53800000000001</c:v>
                </c:pt>
                <c:pt idx="2582">
                  <c:v>216.7895</c:v>
                </c:pt>
                <c:pt idx="2583">
                  <c:v>215.32499999999999</c:v>
                </c:pt>
                <c:pt idx="2584">
                  <c:v>213.3895</c:v>
                </c:pt>
                <c:pt idx="2585">
                  <c:v>211.37900000000002</c:v>
                </c:pt>
                <c:pt idx="2586">
                  <c:v>209.691</c:v>
                </c:pt>
                <c:pt idx="2587">
                  <c:v>207.39</c:v>
                </c:pt>
                <c:pt idx="2588">
                  <c:v>205.26349999999999</c:v>
                </c:pt>
                <c:pt idx="2589">
                  <c:v>203.61199999999999</c:v>
                </c:pt>
                <c:pt idx="2590">
                  <c:v>201.232</c:v>
                </c:pt>
                <c:pt idx="2591">
                  <c:v>199.21699999999998</c:v>
                </c:pt>
                <c:pt idx="2592">
                  <c:v>198.089</c:v>
                </c:pt>
                <c:pt idx="2593">
                  <c:v>196.77450000000002</c:v>
                </c:pt>
                <c:pt idx="2594">
                  <c:v>194.01450000000003</c:v>
                </c:pt>
                <c:pt idx="2595">
                  <c:v>191.078</c:v>
                </c:pt>
                <c:pt idx="2596">
                  <c:v>186.53450000000001</c:v>
                </c:pt>
                <c:pt idx="2597">
                  <c:v>182.971</c:v>
                </c:pt>
                <c:pt idx="2598">
                  <c:v>179.244</c:v>
                </c:pt>
                <c:pt idx="2599">
                  <c:v>177.2405</c:v>
                </c:pt>
                <c:pt idx="2600">
                  <c:v>175.48600000000002</c:v>
                </c:pt>
                <c:pt idx="2601">
                  <c:v>172.2595</c:v>
                </c:pt>
                <c:pt idx="2602">
                  <c:v>169.60249999999999</c:v>
                </c:pt>
                <c:pt idx="2603">
                  <c:v>167.09550000000002</c:v>
                </c:pt>
                <c:pt idx="2604">
                  <c:v>163.6925</c:v>
                </c:pt>
                <c:pt idx="2605">
                  <c:v>162.03449999999998</c:v>
                </c:pt>
                <c:pt idx="2606">
                  <c:v>161.58699999999999</c:v>
                </c:pt>
                <c:pt idx="2607">
                  <c:v>162.8075</c:v>
                </c:pt>
                <c:pt idx="2608">
                  <c:v>162.21500000000003</c:v>
                </c:pt>
                <c:pt idx="2609">
                  <c:v>159.96600000000001</c:v>
                </c:pt>
                <c:pt idx="2610">
                  <c:v>157.49550000000002</c:v>
                </c:pt>
                <c:pt idx="2611">
                  <c:v>155.09649999999999</c:v>
                </c:pt>
                <c:pt idx="2612">
                  <c:v>153.14600000000002</c:v>
                </c:pt>
                <c:pt idx="2613">
                  <c:v>151.797</c:v>
                </c:pt>
                <c:pt idx="2614">
                  <c:v>149.471</c:v>
                </c:pt>
                <c:pt idx="2615">
                  <c:v>146.16050000000001</c:v>
                </c:pt>
                <c:pt idx="2616">
                  <c:v>145.13200000000001</c:v>
                </c:pt>
                <c:pt idx="2617">
                  <c:v>143.10849999999999</c:v>
                </c:pt>
                <c:pt idx="2618">
                  <c:v>140.947</c:v>
                </c:pt>
                <c:pt idx="2619">
                  <c:v>138.16200000000001</c:v>
                </c:pt>
                <c:pt idx="2620">
                  <c:v>136.44299999999998</c:v>
                </c:pt>
                <c:pt idx="2621">
                  <c:v>134.05099999999999</c:v>
                </c:pt>
                <c:pt idx="2622">
                  <c:v>133.05099999999999</c:v>
                </c:pt>
                <c:pt idx="2623">
                  <c:v>131.37049999999999</c:v>
                </c:pt>
                <c:pt idx="2624">
                  <c:v>129.18900000000002</c:v>
                </c:pt>
                <c:pt idx="2625">
                  <c:v>126.81700000000001</c:v>
                </c:pt>
                <c:pt idx="2626">
                  <c:v>124.396</c:v>
                </c:pt>
                <c:pt idx="2627">
                  <c:v>123.072</c:v>
                </c:pt>
                <c:pt idx="2628">
                  <c:v>124.18100000000001</c:v>
                </c:pt>
                <c:pt idx="2629">
                  <c:v>123.87850000000002</c:v>
                </c:pt>
                <c:pt idx="2630">
                  <c:v>122.99700000000001</c:v>
                </c:pt>
                <c:pt idx="2631">
                  <c:v>121.6135</c:v>
                </c:pt>
                <c:pt idx="2632">
                  <c:v>122.11500000000001</c:v>
                </c:pt>
                <c:pt idx="2633">
                  <c:v>121.23800000000001</c:v>
                </c:pt>
                <c:pt idx="2634">
                  <c:v>120.65000000000002</c:v>
                </c:pt>
                <c:pt idx="2635">
                  <c:v>120.95000000000002</c:v>
                </c:pt>
                <c:pt idx="2636">
                  <c:v>118.68299999999999</c:v>
                </c:pt>
                <c:pt idx="2637">
                  <c:v>115.61149999999999</c:v>
                </c:pt>
                <c:pt idx="2638">
                  <c:v>112.9</c:v>
                </c:pt>
                <c:pt idx="2639">
                  <c:v>110.26100000000001</c:v>
                </c:pt>
                <c:pt idx="2640">
                  <c:v>108.643</c:v>
                </c:pt>
                <c:pt idx="2641">
                  <c:v>105.5865</c:v>
                </c:pt>
                <c:pt idx="2642">
                  <c:v>102.41700000000002</c:v>
                </c:pt>
                <c:pt idx="2643">
                  <c:v>98.603999999999985</c:v>
                </c:pt>
                <c:pt idx="2644">
                  <c:v>94.717999999999989</c:v>
                </c:pt>
                <c:pt idx="2645">
                  <c:v>90.50200000000001</c:v>
                </c:pt>
                <c:pt idx="2646">
                  <c:v>88.04649999999998</c:v>
                </c:pt>
                <c:pt idx="2647">
                  <c:v>86.310500000000005</c:v>
                </c:pt>
                <c:pt idx="2648">
                  <c:v>85.642499999999998</c:v>
                </c:pt>
                <c:pt idx="2649">
                  <c:v>83.439000000000007</c:v>
                </c:pt>
                <c:pt idx="2650">
                  <c:v>82.50500000000001</c:v>
                </c:pt>
                <c:pt idx="2651">
                  <c:v>80.102000000000004</c:v>
                </c:pt>
                <c:pt idx="2652">
                  <c:v>78.564999999999998</c:v>
                </c:pt>
                <c:pt idx="2653">
                  <c:v>74.520499999999998</c:v>
                </c:pt>
                <c:pt idx="2654">
                  <c:v>70.777000000000001</c:v>
                </c:pt>
                <c:pt idx="2655">
                  <c:v>69.042999999999992</c:v>
                </c:pt>
                <c:pt idx="2656">
                  <c:v>66.939000000000007</c:v>
                </c:pt>
                <c:pt idx="2657">
                  <c:v>64.016000000000005</c:v>
                </c:pt>
                <c:pt idx="2658">
                  <c:v>60.394999999999996</c:v>
                </c:pt>
                <c:pt idx="2659">
                  <c:v>58.072999999999993</c:v>
                </c:pt>
                <c:pt idx="2660">
                  <c:v>55.108999999999995</c:v>
                </c:pt>
                <c:pt idx="2661">
                  <c:v>52.721499999999992</c:v>
                </c:pt>
                <c:pt idx="2662">
                  <c:v>51.011000000000003</c:v>
                </c:pt>
                <c:pt idx="2663">
                  <c:v>49.125999999999998</c:v>
                </c:pt>
                <c:pt idx="2664">
                  <c:v>47.567999999999998</c:v>
                </c:pt>
                <c:pt idx="2665">
                  <c:v>45.6815</c:v>
                </c:pt>
                <c:pt idx="2666">
                  <c:v>43.474999999999994</c:v>
                </c:pt>
                <c:pt idx="2667">
                  <c:v>43.083500000000001</c:v>
                </c:pt>
                <c:pt idx="2668">
                  <c:v>43.694000000000003</c:v>
                </c:pt>
                <c:pt idx="2669">
                  <c:v>44.116999999999997</c:v>
                </c:pt>
                <c:pt idx="2670">
                  <c:v>45.655999999999999</c:v>
                </c:pt>
                <c:pt idx="2671">
                  <c:v>47.195499999999996</c:v>
                </c:pt>
                <c:pt idx="2672">
                  <c:v>52.025000000000006</c:v>
                </c:pt>
                <c:pt idx="2673">
                  <c:v>54.671999999999997</c:v>
                </c:pt>
                <c:pt idx="2674">
                  <c:v>55.439000000000007</c:v>
                </c:pt>
                <c:pt idx="2675">
                  <c:v>55.835999999999999</c:v>
                </c:pt>
                <c:pt idx="2676">
                  <c:v>59.058000000000007</c:v>
                </c:pt>
                <c:pt idx="2677">
                  <c:v>60.666499999999999</c:v>
                </c:pt>
                <c:pt idx="2678">
                  <c:v>61.334000000000003</c:v>
                </c:pt>
                <c:pt idx="2679">
                  <c:v>61.399500000000003</c:v>
                </c:pt>
                <c:pt idx="2680">
                  <c:v>60.825000000000003</c:v>
                </c:pt>
                <c:pt idx="2681">
                  <c:v>60.991</c:v>
                </c:pt>
                <c:pt idx="2682">
                  <c:v>61.9315</c:v>
                </c:pt>
                <c:pt idx="2683">
                  <c:v>61.797499999999999</c:v>
                </c:pt>
                <c:pt idx="2684">
                  <c:v>61.963999999999999</c:v>
                </c:pt>
                <c:pt idx="2685">
                  <c:v>62.636999999999993</c:v>
                </c:pt>
                <c:pt idx="2686">
                  <c:v>63.342000000000006</c:v>
                </c:pt>
                <c:pt idx="2687">
                  <c:v>63.445999999999998</c:v>
                </c:pt>
                <c:pt idx="2688">
                  <c:v>66.780500000000004</c:v>
                </c:pt>
                <c:pt idx="2689">
                  <c:v>72.962000000000003</c:v>
                </c:pt>
                <c:pt idx="2690">
                  <c:v>80.928500000000014</c:v>
                </c:pt>
                <c:pt idx="2691">
                  <c:v>83.467500000000001</c:v>
                </c:pt>
                <c:pt idx="2692">
                  <c:v>84.001499999999993</c:v>
                </c:pt>
                <c:pt idx="2693">
                  <c:v>82.890500000000003</c:v>
                </c:pt>
                <c:pt idx="2694">
                  <c:v>82.108499999999992</c:v>
                </c:pt>
                <c:pt idx="2695">
                  <c:v>81.286000000000001</c:v>
                </c:pt>
                <c:pt idx="2696">
                  <c:v>81.203500000000005</c:v>
                </c:pt>
                <c:pt idx="2697">
                  <c:v>81.972000000000008</c:v>
                </c:pt>
                <c:pt idx="2698">
                  <c:v>82.538499999999999</c:v>
                </c:pt>
                <c:pt idx="2699">
                  <c:v>81.715499999999992</c:v>
                </c:pt>
                <c:pt idx="2700">
                  <c:v>81.849000000000004</c:v>
                </c:pt>
                <c:pt idx="2701">
                  <c:v>80.944500000000005</c:v>
                </c:pt>
                <c:pt idx="2702">
                  <c:v>79.905000000000001</c:v>
                </c:pt>
                <c:pt idx="2703">
                  <c:v>78.233000000000004</c:v>
                </c:pt>
                <c:pt idx="2704">
                  <c:v>77.63</c:v>
                </c:pt>
                <c:pt idx="2705">
                  <c:v>75.793000000000006</c:v>
                </c:pt>
                <c:pt idx="2706">
                  <c:v>73.716499999999996</c:v>
                </c:pt>
                <c:pt idx="2707">
                  <c:v>71.8125</c:v>
                </c:pt>
                <c:pt idx="2708">
                  <c:v>69.716999999999999</c:v>
                </c:pt>
                <c:pt idx="2709">
                  <c:v>67.833500000000001</c:v>
                </c:pt>
                <c:pt idx="2710">
                  <c:v>67.603999999999999</c:v>
                </c:pt>
                <c:pt idx="2711">
                  <c:v>67.317000000000007</c:v>
                </c:pt>
                <c:pt idx="2712">
                  <c:v>65.471499999999992</c:v>
                </c:pt>
                <c:pt idx="2713">
                  <c:v>65.452500000000001</c:v>
                </c:pt>
                <c:pt idx="2714">
                  <c:v>65.385500000000008</c:v>
                </c:pt>
                <c:pt idx="2715">
                  <c:v>66.802000000000007</c:v>
                </c:pt>
                <c:pt idx="2716">
                  <c:v>69.192999999999998</c:v>
                </c:pt>
                <c:pt idx="2717">
                  <c:v>70.061999999999998</c:v>
                </c:pt>
                <c:pt idx="2718">
                  <c:v>69.995499999999993</c:v>
                </c:pt>
                <c:pt idx="2719">
                  <c:v>70.997</c:v>
                </c:pt>
                <c:pt idx="2720">
                  <c:v>75.203500000000005</c:v>
                </c:pt>
                <c:pt idx="2721">
                  <c:v>77.074999999999989</c:v>
                </c:pt>
                <c:pt idx="2722">
                  <c:v>77.341499999999996</c:v>
                </c:pt>
                <c:pt idx="2723">
                  <c:v>76.072500000000005</c:v>
                </c:pt>
                <c:pt idx="2724">
                  <c:v>76.541499999999999</c:v>
                </c:pt>
                <c:pt idx="2725">
                  <c:v>76.8095</c:v>
                </c:pt>
                <c:pt idx="2726">
                  <c:v>76.94250000000001</c:v>
                </c:pt>
                <c:pt idx="2727">
                  <c:v>76.543000000000006</c:v>
                </c:pt>
                <c:pt idx="2728">
                  <c:v>77.010499999999993</c:v>
                </c:pt>
                <c:pt idx="2729">
                  <c:v>77.8125</c:v>
                </c:pt>
                <c:pt idx="2730">
                  <c:v>77.88000000000001</c:v>
                </c:pt>
                <c:pt idx="2731">
                  <c:v>77.145499999999998</c:v>
                </c:pt>
                <c:pt idx="2732">
                  <c:v>75.942499999999995</c:v>
                </c:pt>
                <c:pt idx="2733">
                  <c:v>77.545500000000004</c:v>
                </c:pt>
                <c:pt idx="2734">
                  <c:v>78.281000000000006</c:v>
                </c:pt>
                <c:pt idx="2735">
                  <c:v>80.217500000000001</c:v>
                </c:pt>
                <c:pt idx="2736">
                  <c:v>80.820000000000007</c:v>
                </c:pt>
                <c:pt idx="2737">
                  <c:v>84.16</c:v>
                </c:pt>
                <c:pt idx="2738">
                  <c:v>87.080500000000001</c:v>
                </c:pt>
                <c:pt idx="2739">
                  <c:v>89.560999999999993</c:v>
                </c:pt>
                <c:pt idx="2740">
                  <c:v>102.39400000000002</c:v>
                </c:pt>
                <c:pt idx="2741">
                  <c:v>116.30600000000001</c:v>
                </c:pt>
                <c:pt idx="2742">
                  <c:v>129.05700000000002</c:v>
                </c:pt>
                <c:pt idx="2743">
                  <c:v>146.82350000000002</c:v>
                </c:pt>
                <c:pt idx="2744">
                  <c:v>154.22750000000002</c:v>
                </c:pt>
                <c:pt idx="2745">
                  <c:v>158.47500000000002</c:v>
                </c:pt>
                <c:pt idx="2746">
                  <c:v>160.869</c:v>
                </c:pt>
                <c:pt idx="2747">
                  <c:v>161.42950000000002</c:v>
                </c:pt>
                <c:pt idx="2748">
                  <c:v>161.69299999999998</c:v>
                </c:pt>
                <c:pt idx="2749">
                  <c:v>161.858</c:v>
                </c:pt>
                <c:pt idx="2750">
                  <c:v>162.47000000000003</c:v>
                </c:pt>
                <c:pt idx="2751">
                  <c:v>163.381</c:v>
                </c:pt>
                <c:pt idx="2752">
                  <c:v>163.13400000000001</c:v>
                </c:pt>
                <c:pt idx="2753">
                  <c:v>162.392</c:v>
                </c:pt>
                <c:pt idx="2754">
                  <c:v>161.79500000000002</c:v>
                </c:pt>
                <c:pt idx="2755">
                  <c:v>160.92000000000002</c:v>
                </c:pt>
                <c:pt idx="2756">
                  <c:v>160.17849999999999</c:v>
                </c:pt>
                <c:pt idx="2757">
                  <c:v>160.11149999999998</c:v>
                </c:pt>
                <c:pt idx="2758">
                  <c:v>160.642</c:v>
                </c:pt>
                <c:pt idx="2759">
                  <c:v>159.78149999999999</c:v>
                </c:pt>
                <c:pt idx="2760">
                  <c:v>158.75749999999999</c:v>
                </c:pt>
                <c:pt idx="2761">
                  <c:v>158.44300000000001</c:v>
                </c:pt>
                <c:pt idx="2762">
                  <c:v>157.50150000000002</c:v>
                </c:pt>
                <c:pt idx="2763">
                  <c:v>158.95400000000001</c:v>
                </c:pt>
                <c:pt idx="2764">
                  <c:v>159.1035</c:v>
                </c:pt>
                <c:pt idx="2765">
                  <c:v>158.58150000000001</c:v>
                </c:pt>
                <c:pt idx="2766">
                  <c:v>157.24299999999999</c:v>
                </c:pt>
                <c:pt idx="2767">
                  <c:v>156.12049999999999</c:v>
                </c:pt>
                <c:pt idx="2768">
                  <c:v>155.179</c:v>
                </c:pt>
                <c:pt idx="2769">
                  <c:v>154.05599999999998</c:v>
                </c:pt>
                <c:pt idx="2770">
                  <c:v>153.4435</c:v>
                </c:pt>
                <c:pt idx="2771">
                  <c:v>152.21800000000002</c:v>
                </c:pt>
                <c:pt idx="2772">
                  <c:v>150.0865</c:v>
                </c:pt>
                <c:pt idx="2773">
                  <c:v>148.41300000000001</c:v>
                </c:pt>
                <c:pt idx="2774">
                  <c:v>146.57999999999998</c:v>
                </c:pt>
                <c:pt idx="2775">
                  <c:v>145.66800000000001</c:v>
                </c:pt>
                <c:pt idx="2776">
                  <c:v>143.39300000000003</c:v>
                </c:pt>
                <c:pt idx="2777">
                  <c:v>140.81400000000002</c:v>
                </c:pt>
                <c:pt idx="2778">
                  <c:v>137.797</c:v>
                </c:pt>
                <c:pt idx="2779">
                  <c:v>134.029</c:v>
                </c:pt>
                <c:pt idx="2780">
                  <c:v>132.27700000000002</c:v>
                </c:pt>
                <c:pt idx="2781">
                  <c:v>131.249</c:v>
                </c:pt>
                <c:pt idx="2782">
                  <c:v>130.00700000000001</c:v>
                </c:pt>
                <c:pt idx="2783">
                  <c:v>127.815</c:v>
                </c:pt>
                <c:pt idx="2784">
                  <c:v>124.45699999999999</c:v>
                </c:pt>
                <c:pt idx="2785">
                  <c:v>122.11499999999999</c:v>
                </c:pt>
                <c:pt idx="2786">
                  <c:v>118.97799999999999</c:v>
                </c:pt>
                <c:pt idx="2787">
                  <c:v>117.50700000000001</c:v>
                </c:pt>
                <c:pt idx="2788">
                  <c:v>116.33200000000001</c:v>
                </c:pt>
                <c:pt idx="2789">
                  <c:v>114.7985</c:v>
                </c:pt>
                <c:pt idx="2790">
                  <c:v>112.02050000000001</c:v>
                </c:pt>
                <c:pt idx="2791">
                  <c:v>109.2405</c:v>
                </c:pt>
                <c:pt idx="2792">
                  <c:v>106.67600000000002</c:v>
                </c:pt>
                <c:pt idx="2793">
                  <c:v>104.179</c:v>
                </c:pt>
                <c:pt idx="2794">
                  <c:v>102.55800000000001</c:v>
                </c:pt>
                <c:pt idx="2795">
                  <c:v>101.1165</c:v>
                </c:pt>
                <c:pt idx="2796">
                  <c:v>101.1165</c:v>
                </c:pt>
                <c:pt idx="2797">
                  <c:v>99.60199999999999</c:v>
                </c:pt>
                <c:pt idx="2798">
                  <c:v>98.38</c:v>
                </c:pt>
                <c:pt idx="2799">
                  <c:v>101.40100000000001</c:v>
                </c:pt>
                <c:pt idx="2800">
                  <c:v>100.97000000000001</c:v>
                </c:pt>
                <c:pt idx="2801">
                  <c:v>102.41700000000002</c:v>
                </c:pt>
                <c:pt idx="2802">
                  <c:v>105.834</c:v>
                </c:pt>
                <c:pt idx="2803">
                  <c:v>128.21299999999999</c:v>
                </c:pt>
                <c:pt idx="2804">
                  <c:v>134.39249999999998</c:v>
                </c:pt>
                <c:pt idx="2805">
                  <c:v>145.21800000000002</c:v>
                </c:pt>
                <c:pt idx="2806">
                  <c:v>158.46250000000003</c:v>
                </c:pt>
                <c:pt idx="2807">
                  <c:v>172.614</c:v>
                </c:pt>
                <c:pt idx="2808">
                  <c:v>180.21550000000002</c:v>
                </c:pt>
                <c:pt idx="2809">
                  <c:v>183.78349999999998</c:v>
                </c:pt>
                <c:pt idx="2810">
                  <c:v>187.34950000000003</c:v>
                </c:pt>
                <c:pt idx="2811">
                  <c:v>190.9085</c:v>
                </c:pt>
                <c:pt idx="2812">
                  <c:v>190.904</c:v>
                </c:pt>
                <c:pt idx="2813">
                  <c:v>193.79949999999997</c:v>
                </c:pt>
                <c:pt idx="2814">
                  <c:v>203.26249999999999</c:v>
                </c:pt>
                <c:pt idx="2815">
                  <c:v>207.971</c:v>
                </c:pt>
                <c:pt idx="2816">
                  <c:v>209.255</c:v>
                </c:pt>
                <c:pt idx="2817">
                  <c:v>210.29349999999999</c:v>
                </c:pt>
                <c:pt idx="2818">
                  <c:v>210.541</c:v>
                </c:pt>
                <c:pt idx="2819">
                  <c:v>212.15600000000001</c:v>
                </c:pt>
                <c:pt idx="2820">
                  <c:v>211.8295</c:v>
                </c:pt>
                <c:pt idx="2821">
                  <c:v>211.55600000000001</c:v>
                </c:pt>
                <c:pt idx="2822">
                  <c:v>211.721</c:v>
                </c:pt>
                <c:pt idx="2823">
                  <c:v>210.79149999999998</c:v>
                </c:pt>
                <c:pt idx="2824">
                  <c:v>210.26999999999998</c:v>
                </c:pt>
                <c:pt idx="2825">
                  <c:v>208.42450000000002</c:v>
                </c:pt>
                <c:pt idx="2826">
                  <c:v>208.68200000000002</c:v>
                </c:pt>
                <c:pt idx="2827">
                  <c:v>218.392</c:v>
                </c:pt>
                <c:pt idx="2828">
                  <c:v>236.21</c:v>
                </c:pt>
                <c:pt idx="2829">
                  <c:v>249.5275</c:v>
                </c:pt>
                <c:pt idx="2830">
                  <c:v>255.93600000000001</c:v>
                </c:pt>
                <c:pt idx="2831">
                  <c:v>261.3485</c:v>
                </c:pt>
                <c:pt idx="2832">
                  <c:v>266.02050000000003</c:v>
                </c:pt>
                <c:pt idx="2833">
                  <c:v>269.48200000000003</c:v>
                </c:pt>
                <c:pt idx="2834">
                  <c:v>271.791</c:v>
                </c:pt>
                <c:pt idx="2835">
                  <c:v>273.71000000000004</c:v>
                </c:pt>
                <c:pt idx="2836">
                  <c:v>281.327</c:v>
                </c:pt>
                <c:pt idx="2837">
                  <c:v>283.13400000000001</c:v>
                </c:pt>
                <c:pt idx="2838">
                  <c:v>283.98750000000001</c:v>
                </c:pt>
                <c:pt idx="2839">
                  <c:v>286.12549999999999</c:v>
                </c:pt>
                <c:pt idx="2840">
                  <c:v>291.20749999999998</c:v>
                </c:pt>
                <c:pt idx="2841">
                  <c:v>307.66000000000003</c:v>
                </c:pt>
                <c:pt idx="2842">
                  <c:v>310.62600000000003</c:v>
                </c:pt>
                <c:pt idx="2843">
                  <c:v>316.05450000000002</c:v>
                </c:pt>
                <c:pt idx="2844">
                  <c:v>321.69499999999999</c:v>
                </c:pt>
                <c:pt idx="2845">
                  <c:v>323.9135</c:v>
                </c:pt>
                <c:pt idx="2846">
                  <c:v>322.65800000000002</c:v>
                </c:pt>
                <c:pt idx="2847">
                  <c:v>320.56150000000002</c:v>
                </c:pt>
                <c:pt idx="2848">
                  <c:v>322.89300000000003</c:v>
                </c:pt>
                <c:pt idx="2849">
                  <c:v>321.61700000000002</c:v>
                </c:pt>
                <c:pt idx="2850">
                  <c:v>321.94799999999998</c:v>
                </c:pt>
                <c:pt idx="2851">
                  <c:v>321.875</c:v>
                </c:pt>
                <c:pt idx="2852">
                  <c:v>321.577</c:v>
                </c:pt>
                <c:pt idx="2853">
                  <c:v>319.58550000000002</c:v>
                </c:pt>
                <c:pt idx="2854">
                  <c:v>320.47949999999997</c:v>
                </c:pt>
                <c:pt idx="2855">
                  <c:v>320.572</c:v>
                </c:pt>
                <c:pt idx="2856">
                  <c:v>319.73099999999999</c:v>
                </c:pt>
                <c:pt idx="2857">
                  <c:v>320.27449999999999</c:v>
                </c:pt>
                <c:pt idx="2858">
                  <c:v>324.39049999999997</c:v>
                </c:pt>
                <c:pt idx="2859">
                  <c:v>328.267</c:v>
                </c:pt>
                <c:pt idx="2860">
                  <c:v>330.279</c:v>
                </c:pt>
                <c:pt idx="2861">
                  <c:v>330.94749999999999</c:v>
                </c:pt>
                <c:pt idx="2862">
                  <c:v>330.89400000000001</c:v>
                </c:pt>
                <c:pt idx="2863">
                  <c:v>330.80099999999999</c:v>
                </c:pt>
                <c:pt idx="2864">
                  <c:v>332.45600000000002</c:v>
                </c:pt>
                <c:pt idx="2865">
                  <c:v>336.6395</c:v>
                </c:pt>
                <c:pt idx="2866">
                  <c:v>337.97649999999999</c:v>
                </c:pt>
                <c:pt idx="2867">
                  <c:v>339.59799999999996</c:v>
                </c:pt>
                <c:pt idx="2868">
                  <c:v>339.32</c:v>
                </c:pt>
                <c:pt idx="2869">
                  <c:v>338.92899999999997</c:v>
                </c:pt>
                <c:pt idx="2870">
                  <c:v>346.38</c:v>
                </c:pt>
                <c:pt idx="2871">
                  <c:v>346.52600000000001</c:v>
                </c:pt>
                <c:pt idx="2872">
                  <c:v>344.25600000000003</c:v>
                </c:pt>
                <c:pt idx="2873">
                  <c:v>345.75099999999998</c:v>
                </c:pt>
                <c:pt idx="2874">
                  <c:v>343.29500000000002</c:v>
                </c:pt>
                <c:pt idx="2875">
                  <c:v>341.62149999999997</c:v>
                </c:pt>
                <c:pt idx="2876">
                  <c:v>337.96050000000002</c:v>
                </c:pt>
                <c:pt idx="2877">
                  <c:v>340.01150000000001</c:v>
                </c:pt>
                <c:pt idx="2878">
                  <c:v>341.83249999999998</c:v>
                </c:pt>
                <c:pt idx="2879">
                  <c:v>342.613</c:v>
                </c:pt>
                <c:pt idx="2880">
                  <c:v>344.65300000000002</c:v>
                </c:pt>
                <c:pt idx="2881">
                  <c:v>343.83199999999999</c:v>
                </c:pt>
                <c:pt idx="2882">
                  <c:v>344.52049999999997</c:v>
                </c:pt>
                <c:pt idx="2883">
                  <c:v>347.3605</c:v>
                </c:pt>
                <c:pt idx="2884">
                  <c:v>345.25599999999997</c:v>
                </c:pt>
                <c:pt idx="2885">
                  <c:v>344.23649999999998</c:v>
                </c:pt>
                <c:pt idx="2886">
                  <c:v>344.24250000000001</c:v>
                </c:pt>
                <c:pt idx="2887">
                  <c:v>346.49250000000001</c:v>
                </c:pt>
                <c:pt idx="2888">
                  <c:v>345.53200000000004</c:v>
                </c:pt>
                <c:pt idx="2889">
                  <c:v>344.274</c:v>
                </c:pt>
                <c:pt idx="2890">
                  <c:v>344.74299999999999</c:v>
                </c:pt>
                <c:pt idx="2891">
                  <c:v>347.18399999999997</c:v>
                </c:pt>
                <c:pt idx="2892">
                  <c:v>348.61500000000001</c:v>
                </c:pt>
                <c:pt idx="2893">
                  <c:v>349.3365</c:v>
                </c:pt>
                <c:pt idx="2894">
                  <c:v>353.52550000000002</c:v>
                </c:pt>
                <c:pt idx="2895">
                  <c:v>356.82100000000003</c:v>
                </c:pt>
                <c:pt idx="2896">
                  <c:v>355.57650000000001</c:v>
                </c:pt>
                <c:pt idx="2897">
                  <c:v>353.38500000000005</c:v>
                </c:pt>
                <c:pt idx="2898">
                  <c:v>353.0675</c:v>
                </c:pt>
                <c:pt idx="2899">
                  <c:v>356.33749999999998</c:v>
                </c:pt>
                <c:pt idx="2900">
                  <c:v>357.93949999999995</c:v>
                </c:pt>
                <c:pt idx="2901">
                  <c:v>358.73949999999996</c:v>
                </c:pt>
                <c:pt idx="2902">
                  <c:v>357.88599999999997</c:v>
                </c:pt>
                <c:pt idx="2903">
                  <c:v>357.86599999999999</c:v>
                </c:pt>
                <c:pt idx="2904">
                  <c:v>357.495</c:v>
                </c:pt>
                <c:pt idx="2905">
                  <c:v>356.78750000000002</c:v>
                </c:pt>
                <c:pt idx="2906">
                  <c:v>357.02650000000006</c:v>
                </c:pt>
                <c:pt idx="2907">
                  <c:v>360.48750000000001</c:v>
                </c:pt>
                <c:pt idx="2908">
                  <c:v>360.15600000000001</c:v>
                </c:pt>
                <c:pt idx="2909">
                  <c:v>360.52700000000004</c:v>
                </c:pt>
                <c:pt idx="2910">
                  <c:v>359.00450000000001</c:v>
                </c:pt>
                <c:pt idx="2911">
                  <c:v>358.85200000000003</c:v>
                </c:pt>
                <c:pt idx="2912">
                  <c:v>358.23700000000002</c:v>
                </c:pt>
                <c:pt idx="2913">
                  <c:v>356.86099999999999</c:v>
                </c:pt>
                <c:pt idx="2914">
                  <c:v>356.411</c:v>
                </c:pt>
                <c:pt idx="2915">
                  <c:v>356.68849999999998</c:v>
                </c:pt>
                <c:pt idx="2916">
                  <c:v>356.57600000000002</c:v>
                </c:pt>
                <c:pt idx="2917">
                  <c:v>355.84849999999994</c:v>
                </c:pt>
                <c:pt idx="2918">
                  <c:v>353.65199999999999</c:v>
                </c:pt>
                <c:pt idx="2919">
                  <c:v>352.12300000000005</c:v>
                </c:pt>
                <c:pt idx="2920">
                  <c:v>351.09749999999997</c:v>
                </c:pt>
                <c:pt idx="2921">
                  <c:v>350.37</c:v>
                </c:pt>
                <c:pt idx="2922">
                  <c:v>350.48199999999997</c:v>
                </c:pt>
                <c:pt idx="2923">
                  <c:v>352.25</c:v>
                </c:pt>
                <c:pt idx="2924">
                  <c:v>349.85899999999998</c:v>
                </c:pt>
                <c:pt idx="2925">
                  <c:v>348.49649999999997</c:v>
                </c:pt>
                <c:pt idx="2926">
                  <c:v>346.46500000000003</c:v>
                </c:pt>
                <c:pt idx="2927">
                  <c:v>345.459</c:v>
                </c:pt>
                <c:pt idx="2928">
                  <c:v>343.67249999999996</c:v>
                </c:pt>
                <c:pt idx="2929">
                  <c:v>344.88249999999999</c:v>
                </c:pt>
                <c:pt idx="2930">
                  <c:v>342.40800000000002</c:v>
                </c:pt>
                <c:pt idx="2931">
                  <c:v>342.59399999999999</c:v>
                </c:pt>
                <c:pt idx="2932">
                  <c:v>341.90449999999998</c:v>
                </c:pt>
                <c:pt idx="2933">
                  <c:v>340.714</c:v>
                </c:pt>
                <c:pt idx="2934">
                  <c:v>338.19900000000001</c:v>
                </c:pt>
                <c:pt idx="2935">
                  <c:v>335.36799999999999</c:v>
                </c:pt>
                <c:pt idx="2936">
                  <c:v>332.83300000000003</c:v>
                </c:pt>
                <c:pt idx="2937">
                  <c:v>329.9615</c:v>
                </c:pt>
                <c:pt idx="2938">
                  <c:v>325.36199999999997</c:v>
                </c:pt>
                <c:pt idx="2939">
                  <c:v>321.101</c:v>
                </c:pt>
                <c:pt idx="2940">
                  <c:v>316.63299999999998</c:v>
                </c:pt>
                <c:pt idx="2941">
                  <c:v>314.02600000000001</c:v>
                </c:pt>
                <c:pt idx="2942">
                  <c:v>311.97500000000002</c:v>
                </c:pt>
                <c:pt idx="2943">
                  <c:v>309.05</c:v>
                </c:pt>
                <c:pt idx="2944">
                  <c:v>304.76850000000002</c:v>
                </c:pt>
                <c:pt idx="2945">
                  <c:v>303.57749999999999</c:v>
                </c:pt>
                <c:pt idx="2946">
                  <c:v>302.18049999999999</c:v>
                </c:pt>
                <c:pt idx="2947">
                  <c:v>301.38049999999998</c:v>
                </c:pt>
                <c:pt idx="2948">
                  <c:v>299.77850000000001</c:v>
                </c:pt>
                <c:pt idx="2949">
                  <c:v>298.08500000000004</c:v>
                </c:pt>
                <c:pt idx="2950">
                  <c:v>296.50300000000004</c:v>
                </c:pt>
                <c:pt idx="2951">
                  <c:v>294.43799999999999</c:v>
                </c:pt>
                <c:pt idx="2952">
                  <c:v>293.52499999999998</c:v>
                </c:pt>
                <c:pt idx="2953">
                  <c:v>293.339</c:v>
                </c:pt>
                <c:pt idx="2954">
                  <c:v>292.24099999999999</c:v>
                </c:pt>
                <c:pt idx="2955">
                  <c:v>290.6395</c:v>
                </c:pt>
                <c:pt idx="2956">
                  <c:v>289.14999999999998</c:v>
                </c:pt>
                <c:pt idx="2957">
                  <c:v>288.85249999999996</c:v>
                </c:pt>
                <c:pt idx="2958">
                  <c:v>287.54900000000004</c:v>
                </c:pt>
                <c:pt idx="2959">
                  <c:v>284.3655</c:v>
                </c:pt>
                <c:pt idx="2960">
                  <c:v>282.916</c:v>
                </c:pt>
                <c:pt idx="2961">
                  <c:v>279.30770000000001</c:v>
                </c:pt>
                <c:pt idx="2962">
                  <c:v>279.983</c:v>
                </c:pt>
                <c:pt idx="2963">
                  <c:v>275.04700000000003</c:v>
                </c:pt>
                <c:pt idx="2964">
                  <c:v>272.70350000000002</c:v>
                </c:pt>
                <c:pt idx="2965">
                  <c:v>270.36099999999999</c:v>
                </c:pt>
                <c:pt idx="2966">
                  <c:v>267.72550000000001</c:v>
                </c:pt>
                <c:pt idx="2967">
                  <c:v>266.14999999999998</c:v>
                </c:pt>
                <c:pt idx="2968">
                  <c:v>263.38300000000004</c:v>
                </c:pt>
                <c:pt idx="2969">
                  <c:v>260.80150000000003</c:v>
                </c:pt>
                <c:pt idx="2970">
                  <c:v>258.12700000000001</c:v>
                </c:pt>
                <c:pt idx="2971">
                  <c:v>255.24800000000002</c:v>
                </c:pt>
                <c:pt idx="2972">
                  <c:v>251.56700000000001</c:v>
                </c:pt>
                <c:pt idx="2973">
                  <c:v>248.13099999999997</c:v>
                </c:pt>
                <c:pt idx="2974">
                  <c:v>243.67000000000002</c:v>
                </c:pt>
                <c:pt idx="2975">
                  <c:v>241.5155</c:v>
                </c:pt>
                <c:pt idx="2976">
                  <c:v>239.327</c:v>
                </c:pt>
                <c:pt idx="2977">
                  <c:v>238.01350000000002</c:v>
                </c:pt>
                <c:pt idx="2978">
                  <c:v>236.11250000000001</c:v>
                </c:pt>
                <c:pt idx="2979">
                  <c:v>231.45699999999999</c:v>
                </c:pt>
                <c:pt idx="2980">
                  <c:v>228.09100000000001</c:v>
                </c:pt>
                <c:pt idx="2981">
                  <c:v>224.8415</c:v>
                </c:pt>
                <c:pt idx="2982">
                  <c:v>221.70949999999999</c:v>
                </c:pt>
                <c:pt idx="2983">
                  <c:v>219.25150000000002</c:v>
                </c:pt>
                <c:pt idx="2984">
                  <c:v>216.059</c:v>
                </c:pt>
                <c:pt idx="2985">
                  <c:v>213.14499999999998</c:v>
                </c:pt>
                <c:pt idx="2986">
                  <c:v>209.96749999999997</c:v>
                </c:pt>
                <c:pt idx="2987">
                  <c:v>206.822</c:v>
                </c:pt>
                <c:pt idx="2988">
                  <c:v>203.53899999999999</c:v>
                </c:pt>
                <c:pt idx="2989">
                  <c:v>198.91800000000001</c:v>
                </c:pt>
                <c:pt idx="2990">
                  <c:v>195.41800000000001</c:v>
                </c:pt>
                <c:pt idx="2991">
                  <c:v>192.69</c:v>
                </c:pt>
                <c:pt idx="2992">
                  <c:v>190.57100000000003</c:v>
                </c:pt>
                <c:pt idx="2993">
                  <c:v>187.01600000000002</c:v>
                </c:pt>
                <c:pt idx="2994">
                  <c:v>184.34749999999997</c:v>
                </c:pt>
                <c:pt idx="2995">
                  <c:v>180.63249999999999</c:v>
                </c:pt>
                <c:pt idx="2996">
                  <c:v>177.971</c:v>
                </c:pt>
                <c:pt idx="2997">
                  <c:v>174.80349999999999</c:v>
                </c:pt>
                <c:pt idx="2998">
                  <c:v>172.6925</c:v>
                </c:pt>
                <c:pt idx="2999">
                  <c:v>170.29350000000002</c:v>
                </c:pt>
                <c:pt idx="3000">
                  <c:v>166.76299999999998</c:v>
                </c:pt>
                <c:pt idx="3001">
                  <c:v>163.82300000000004</c:v>
                </c:pt>
                <c:pt idx="3002">
                  <c:v>160.97649999999999</c:v>
                </c:pt>
                <c:pt idx="3003">
                  <c:v>158.57300000000001</c:v>
                </c:pt>
                <c:pt idx="3004">
                  <c:v>158.136</c:v>
                </c:pt>
                <c:pt idx="3005">
                  <c:v>156.48400000000001</c:v>
                </c:pt>
                <c:pt idx="3006">
                  <c:v>157.3075</c:v>
                </c:pt>
                <c:pt idx="3007">
                  <c:v>154.93950000000001</c:v>
                </c:pt>
                <c:pt idx="3008">
                  <c:v>153.13800000000001</c:v>
                </c:pt>
                <c:pt idx="3009">
                  <c:v>150.96600000000001</c:v>
                </c:pt>
                <c:pt idx="3010">
                  <c:v>149.78200000000001</c:v>
                </c:pt>
                <c:pt idx="3011">
                  <c:v>147.76949999999999</c:v>
                </c:pt>
                <c:pt idx="3012">
                  <c:v>147.24450000000002</c:v>
                </c:pt>
                <c:pt idx="3013">
                  <c:v>145.28899999999999</c:v>
                </c:pt>
                <c:pt idx="3014">
                  <c:v>146.5145</c:v>
                </c:pt>
                <c:pt idx="3015">
                  <c:v>146.24200000000002</c:v>
                </c:pt>
                <c:pt idx="3016">
                  <c:v>144.44549999999998</c:v>
                </c:pt>
                <c:pt idx="3017">
                  <c:v>144.9085</c:v>
                </c:pt>
                <c:pt idx="3018">
                  <c:v>141.768</c:v>
                </c:pt>
                <c:pt idx="3019">
                  <c:v>139.779</c:v>
                </c:pt>
                <c:pt idx="3020">
                  <c:v>137.99900000000002</c:v>
                </c:pt>
                <c:pt idx="3021">
                  <c:v>134.81800000000001</c:v>
                </c:pt>
                <c:pt idx="3022">
                  <c:v>132.36500000000001</c:v>
                </c:pt>
                <c:pt idx="3023">
                  <c:v>130.59950000000001</c:v>
                </c:pt>
                <c:pt idx="3024">
                  <c:v>129.78700000000001</c:v>
                </c:pt>
                <c:pt idx="3025">
                  <c:v>126.51300000000001</c:v>
                </c:pt>
                <c:pt idx="3026">
                  <c:v>124.27700000000002</c:v>
                </c:pt>
                <c:pt idx="3027">
                  <c:v>123.38800000000001</c:v>
                </c:pt>
                <c:pt idx="3028">
                  <c:v>120.20200000000001</c:v>
                </c:pt>
                <c:pt idx="3029">
                  <c:v>117.054</c:v>
                </c:pt>
                <c:pt idx="3030">
                  <c:v>115.167</c:v>
                </c:pt>
                <c:pt idx="3031">
                  <c:v>112.187</c:v>
                </c:pt>
                <c:pt idx="3032">
                  <c:v>108.764</c:v>
                </c:pt>
                <c:pt idx="3033">
                  <c:v>105.29600000000001</c:v>
                </c:pt>
                <c:pt idx="3034">
                  <c:v>102.129</c:v>
                </c:pt>
                <c:pt idx="3035">
                  <c:v>97.739499999999992</c:v>
                </c:pt>
                <c:pt idx="3036">
                  <c:v>97.23399999999998</c:v>
                </c:pt>
                <c:pt idx="3037">
                  <c:v>94.067000000000007</c:v>
                </c:pt>
                <c:pt idx="3038">
                  <c:v>90.868499999999997</c:v>
                </c:pt>
                <c:pt idx="3039">
                  <c:v>86.837999999999994</c:v>
                </c:pt>
                <c:pt idx="3040">
                  <c:v>84.564999999999998</c:v>
                </c:pt>
                <c:pt idx="3041">
                  <c:v>82.024000000000001</c:v>
                </c:pt>
                <c:pt idx="3042">
                  <c:v>79.42</c:v>
                </c:pt>
                <c:pt idx="3043">
                  <c:v>78.817999999999998</c:v>
                </c:pt>
                <c:pt idx="3044">
                  <c:v>77.54849999999999</c:v>
                </c:pt>
                <c:pt idx="3045">
                  <c:v>75.343500000000006</c:v>
                </c:pt>
                <c:pt idx="3046">
                  <c:v>72.804000000000002</c:v>
                </c:pt>
                <c:pt idx="3047">
                  <c:v>71.734999999999999</c:v>
                </c:pt>
                <c:pt idx="3048">
                  <c:v>70.799000000000007</c:v>
                </c:pt>
                <c:pt idx="3049">
                  <c:v>69.462500000000006</c:v>
                </c:pt>
                <c:pt idx="3050">
                  <c:v>67.8065</c:v>
                </c:pt>
                <c:pt idx="3051">
                  <c:v>66.706000000000003</c:v>
                </c:pt>
                <c:pt idx="3052">
                  <c:v>65.116</c:v>
                </c:pt>
                <c:pt idx="3053">
                  <c:v>67.834500000000006</c:v>
                </c:pt>
                <c:pt idx="3054">
                  <c:v>68.350999999999999</c:v>
                </c:pt>
                <c:pt idx="3055">
                  <c:v>70.398499999999999</c:v>
                </c:pt>
                <c:pt idx="3056">
                  <c:v>73.477999999999994</c:v>
                </c:pt>
                <c:pt idx="3057">
                  <c:v>71.593000000000004</c:v>
                </c:pt>
                <c:pt idx="3058">
                  <c:v>71.620999999999995</c:v>
                </c:pt>
                <c:pt idx="3059">
                  <c:v>73.084500000000006</c:v>
                </c:pt>
                <c:pt idx="3060">
                  <c:v>72.489999999999995</c:v>
                </c:pt>
                <c:pt idx="3061">
                  <c:v>71.349999999999994</c:v>
                </c:pt>
                <c:pt idx="3062">
                  <c:v>72.240499999999997</c:v>
                </c:pt>
                <c:pt idx="3063">
                  <c:v>77.563500000000005</c:v>
                </c:pt>
                <c:pt idx="3064">
                  <c:v>81.238</c:v>
                </c:pt>
                <c:pt idx="3065">
                  <c:v>99.82650000000001</c:v>
                </c:pt>
                <c:pt idx="3066">
                  <c:v>112.84200000000001</c:v>
                </c:pt>
                <c:pt idx="3067">
                  <c:v>129.70500000000001</c:v>
                </c:pt>
                <c:pt idx="3068">
                  <c:v>152.928</c:v>
                </c:pt>
                <c:pt idx="3069">
                  <c:v>168.44650000000001</c:v>
                </c:pt>
                <c:pt idx="3070">
                  <c:v>188.26100000000002</c:v>
                </c:pt>
                <c:pt idx="3071">
                  <c:v>205.09500000000003</c:v>
                </c:pt>
                <c:pt idx="3072">
                  <c:v>222.30349999999999</c:v>
                </c:pt>
                <c:pt idx="3073">
                  <c:v>239.88100000000003</c:v>
                </c:pt>
                <c:pt idx="3074">
                  <c:v>244.25399999999999</c:v>
                </c:pt>
                <c:pt idx="3075">
                  <c:v>248.351</c:v>
                </c:pt>
                <c:pt idx="3076">
                  <c:v>259.42099999999999</c:v>
                </c:pt>
                <c:pt idx="3077">
                  <c:v>267.096</c:v>
                </c:pt>
                <c:pt idx="3078">
                  <c:v>268.327</c:v>
                </c:pt>
                <c:pt idx="3079">
                  <c:v>269.35300000000001</c:v>
                </c:pt>
                <c:pt idx="3080">
                  <c:v>269.41200000000003</c:v>
                </c:pt>
                <c:pt idx="3081">
                  <c:v>273.36799999999999</c:v>
                </c:pt>
                <c:pt idx="3082">
                  <c:v>276.87400000000002</c:v>
                </c:pt>
                <c:pt idx="3083">
                  <c:v>279.37599999999998</c:v>
                </c:pt>
                <c:pt idx="3084">
                  <c:v>278.54149999999998</c:v>
                </c:pt>
                <c:pt idx="3085">
                  <c:v>276.90599999999995</c:v>
                </c:pt>
                <c:pt idx="3086">
                  <c:v>275.04650000000004</c:v>
                </c:pt>
                <c:pt idx="3087">
                  <c:v>273.63600000000002</c:v>
                </c:pt>
                <c:pt idx="3088">
                  <c:v>272.31900000000002</c:v>
                </c:pt>
                <c:pt idx="3089">
                  <c:v>271.392</c:v>
                </c:pt>
                <c:pt idx="3090">
                  <c:v>270.29900000000004</c:v>
                </c:pt>
                <c:pt idx="3091">
                  <c:v>266.37400000000002</c:v>
                </c:pt>
                <c:pt idx="3092">
                  <c:v>263.77249999999998</c:v>
                </c:pt>
                <c:pt idx="3093">
                  <c:v>261.31700000000001</c:v>
                </c:pt>
                <c:pt idx="3094">
                  <c:v>258.35770000000002</c:v>
                </c:pt>
                <c:pt idx="3095">
                  <c:v>262.34300000000002</c:v>
                </c:pt>
                <c:pt idx="3096">
                  <c:v>267.16700000000003</c:v>
                </c:pt>
                <c:pt idx="3097">
                  <c:v>270.4425</c:v>
                </c:pt>
                <c:pt idx="3098">
                  <c:v>272.97699999999998</c:v>
                </c:pt>
                <c:pt idx="3099">
                  <c:v>291.89</c:v>
                </c:pt>
                <c:pt idx="3100">
                  <c:v>305.03300000000002</c:v>
                </c:pt>
                <c:pt idx="3101">
                  <c:v>307.78700000000003</c:v>
                </c:pt>
                <c:pt idx="3102">
                  <c:v>308.25</c:v>
                </c:pt>
                <c:pt idx="3103">
                  <c:v>307.58199999999999</c:v>
                </c:pt>
                <c:pt idx="3104">
                  <c:v>306.76099999999997</c:v>
                </c:pt>
                <c:pt idx="3105">
                  <c:v>304.78899999999999</c:v>
                </c:pt>
                <c:pt idx="3106">
                  <c:v>302.24099999999999</c:v>
                </c:pt>
                <c:pt idx="3107">
                  <c:v>299.58</c:v>
                </c:pt>
                <c:pt idx="3108">
                  <c:v>296.62149999999997</c:v>
                </c:pt>
                <c:pt idx="3109">
                  <c:v>295.54300000000001</c:v>
                </c:pt>
                <c:pt idx="3110">
                  <c:v>293.15999999999997</c:v>
                </c:pt>
                <c:pt idx="3111">
                  <c:v>292.95500000000004</c:v>
                </c:pt>
                <c:pt idx="3112">
                  <c:v>291.44650000000001</c:v>
                </c:pt>
                <c:pt idx="3113">
                  <c:v>288.28299999999996</c:v>
                </c:pt>
                <c:pt idx="3114">
                  <c:v>285.13900000000001</c:v>
                </c:pt>
                <c:pt idx="3115">
                  <c:v>281.63900000000001</c:v>
                </c:pt>
                <c:pt idx="3116">
                  <c:v>278.40250000000003</c:v>
                </c:pt>
                <c:pt idx="3117">
                  <c:v>287.93799999999999</c:v>
                </c:pt>
                <c:pt idx="3118">
                  <c:v>289.98250000000002</c:v>
                </c:pt>
                <c:pt idx="3119">
                  <c:v>295.45600000000002</c:v>
                </c:pt>
                <c:pt idx="3120">
                  <c:v>299.41399999999999</c:v>
                </c:pt>
                <c:pt idx="3121">
                  <c:v>303.43099999999998</c:v>
                </c:pt>
                <c:pt idx="3122">
                  <c:v>301.90899999999999</c:v>
                </c:pt>
                <c:pt idx="3123">
                  <c:v>302.01600000000002</c:v>
                </c:pt>
                <c:pt idx="3124">
                  <c:v>301.81099999999998</c:v>
                </c:pt>
                <c:pt idx="3125">
                  <c:v>299.76549999999997</c:v>
                </c:pt>
                <c:pt idx="3126">
                  <c:v>299.63300000000004</c:v>
                </c:pt>
                <c:pt idx="3127">
                  <c:v>296.45</c:v>
                </c:pt>
                <c:pt idx="3128">
                  <c:v>293.47199999999998</c:v>
                </c:pt>
                <c:pt idx="3129">
                  <c:v>290.06399999999996</c:v>
                </c:pt>
                <c:pt idx="3130">
                  <c:v>286.88099999999997</c:v>
                </c:pt>
                <c:pt idx="3131">
                  <c:v>283.30699999999996</c:v>
                </c:pt>
                <c:pt idx="3132">
                  <c:v>283.47300000000001</c:v>
                </c:pt>
                <c:pt idx="3133">
                  <c:v>296.57600000000002</c:v>
                </c:pt>
                <c:pt idx="3134">
                  <c:v>298.28499999999997</c:v>
                </c:pt>
                <c:pt idx="3135">
                  <c:v>298.22500000000002</c:v>
                </c:pt>
                <c:pt idx="3136">
                  <c:v>296.21350000000001</c:v>
                </c:pt>
                <c:pt idx="3137">
                  <c:v>294.5</c:v>
                </c:pt>
                <c:pt idx="3138">
                  <c:v>292.19099999999997</c:v>
                </c:pt>
                <c:pt idx="3139">
                  <c:v>290.755</c:v>
                </c:pt>
                <c:pt idx="3140">
                  <c:v>287.77699999999999</c:v>
                </c:pt>
                <c:pt idx="3141">
                  <c:v>284.98400000000004</c:v>
                </c:pt>
                <c:pt idx="3142">
                  <c:v>281.72800000000001</c:v>
                </c:pt>
                <c:pt idx="3143">
                  <c:v>279.02800000000002</c:v>
                </c:pt>
                <c:pt idx="3144">
                  <c:v>275.43450000000001</c:v>
                </c:pt>
                <c:pt idx="3145">
                  <c:v>271.88</c:v>
                </c:pt>
                <c:pt idx="3146">
                  <c:v>269.18049999999999</c:v>
                </c:pt>
                <c:pt idx="3147">
                  <c:v>271.5575</c:v>
                </c:pt>
                <c:pt idx="3148">
                  <c:v>272.60200000000003</c:v>
                </c:pt>
                <c:pt idx="3149">
                  <c:v>271.577</c:v>
                </c:pt>
                <c:pt idx="3150">
                  <c:v>269.97500000000002</c:v>
                </c:pt>
                <c:pt idx="3151">
                  <c:v>269.52600000000001</c:v>
                </c:pt>
                <c:pt idx="3152">
                  <c:v>273.0265</c:v>
                </c:pt>
                <c:pt idx="3153">
                  <c:v>273.69499999999999</c:v>
                </c:pt>
                <c:pt idx="3154">
                  <c:v>273.51</c:v>
                </c:pt>
                <c:pt idx="3155">
                  <c:v>274.03199999999998</c:v>
                </c:pt>
                <c:pt idx="3156">
                  <c:v>281.74099999999999</c:v>
                </c:pt>
                <c:pt idx="3157">
                  <c:v>281.21899999999999</c:v>
                </c:pt>
                <c:pt idx="3158">
                  <c:v>280.28700000000003</c:v>
                </c:pt>
                <c:pt idx="3159">
                  <c:v>278.48</c:v>
                </c:pt>
                <c:pt idx="3160">
                  <c:v>276.858</c:v>
                </c:pt>
                <c:pt idx="3161">
                  <c:v>274.84699999999998</c:v>
                </c:pt>
                <c:pt idx="3162">
                  <c:v>271.459</c:v>
                </c:pt>
                <c:pt idx="3163">
                  <c:v>269.35399999999998</c:v>
                </c:pt>
                <c:pt idx="3164">
                  <c:v>267.02499999999998</c:v>
                </c:pt>
                <c:pt idx="3165">
                  <c:v>265.94</c:v>
                </c:pt>
                <c:pt idx="3166">
                  <c:v>268.95699999999999</c:v>
                </c:pt>
                <c:pt idx="3167">
                  <c:v>275.54899999999998</c:v>
                </c:pt>
                <c:pt idx="3168">
                  <c:v>279.34800000000001</c:v>
                </c:pt>
                <c:pt idx="3169">
                  <c:v>281.637</c:v>
                </c:pt>
                <c:pt idx="3170">
                  <c:v>281.61750000000001</c:v>
                </c:pt>
                <c:pt idx="3171">
                  <c:v>280.685</c:v>
                </c:pt>
                <c:pt idx="3172">
                  <c:v>280.06950000000001</c:v>
                </c:pt>
                <c:pt idx="3173">
                  <c:v>278.85899999999998</c:v>
                </c:pt>
                <c:pt idx="3174">
                  <c:v>279.63900000000001</c:v>
                </c:pt>
                <c:pt idx="3175">
                  <c:v>279.86400000000003</c:v>
                </c:pt>
                <c:pt idx="3176">
                  <c:v>280.48</c:v>
                </c:pt>
                <c:pt idx="3177">
                  <c:v>279.4205</c:v>
                </c:pt>
                <c:pt idx="3178">
                  <c:v>277.79949999999997</c:v>
                </c:pt>
                <c:pt idx="3179">
                  <c:v>274.15250000000003</c:v>
                </c:pt>
                <c:pt idx="3180">
                  <c:v>270.55899999999997</c:v>
                </c:pt>
                <c:pt idx="3181">
                  <c:v>268.99799999999999</c:v>
                </c:pt>
                <c:pt idx="3182">
                  <c:v>265.80335000000002</c:v>
                </c:pt>
                <c:pt idx="3183">
                  <c:v>264.41800000000001</c:v>
                </c:pt>
                <c:pt idx="3184">
                  <c:v>261.625</c:v>
                </c:pt>
                <c:pt idx="3185">
                  <c:v>258.05200000000002</c:v>
                </c:pt>
                <c:pt idx="3186">
                  <c:v>253.65700000000001</c:v>
                </c:pt>
                <c:pt idx="3187">
                  <c:v>252.61200000000002</c:v>
                </c:pt>
                <c:pt idx="3188">
                  <c:v>251.42099999999999</c:v>
                </c:pt>
                <c:pt idx="3189">
                  <c:v>250.322</c:v>
                </c:pt>
                <c:pt idx="3190">
                  <c:v>249.31650000000002</c:v>
                </c:pt>
                <c:pt idx="3191">
                  <c:v>248.90649999999999</c:v>
                </c:pt>
                <c:pt idx="3192">
                  <c:v>247.62200000000001</c:v>
                </c:pt>
                <c:pt idx="3193">
                  <c:v>249.185</c:v>
                </c:pt>
                <c:pt idx="3194">
                  <c:v>249.48250000000002</c:v>
                </c:pt>
                <c:pt idx="3195">
                  <c:v>247.80700000000002</c:v>
                </c:pt>
                <c:pt idx="3196">
                  <c:v>245.9615</c:v>
                </c:pt>
                <c:pt idx="3197">
                  <c:v>243.3545</c:v>
                </c:pt>
                <c:pt idx="3198">
                  <c:v>241.56799999999998</c:v>
                </c:pt>
                <c:pt idx="3199">
                  <c:v>238.36449999999999</c:v>
                </c:pt>
                <c:pt idx="3200">
                  <c:v>235.85050000000001</c:v>
                </c:pt>
                <c:pt idx="3201">
                  <c:v>232.42249999999999</c:v>
                </c:pt>
                <c:pt idx="3202">
                  <c:v>230.31800000000001</c:v>
                </c:pt>
                <c:pt idx="3203">
                  <c:v>230.13300000000004</c:v>
                </c:pt>
                <c:pt idx="3204">
                  <c:v>229.947</c:v>
                </c:pt>
                <c:pt idx="3205">
                  <c:v>228.76700000000002</c:v>
                </c:pt>
                <c:pt idx="3206">
                  <c:v>229.17699999999999</c:v>
                </c:pt>
                <c:pt idx="3207">
                  <c:v>241.31549999999999</c:v>
                </c:pt>
                <c:pt idx="3208">
                  <c:v>244.31299999999999</c:v>
                </c:pt>
                <c:pt idx="3209">
                  <c:v>244.90900000000002</c:v>
                </c:pt>
                <c:pt idx="3210">
                  <c:v>249.4545</c:v>
                </c:pt>
                <c:pt idx="3211">
                  <c:v>251.14850000000001</c:v>
                </c:pt>
                <c:pt idx="3212">
                  <c:v>253.16000000000003</c:v>
                </c:pt>
                <c:pt idx="3213">
                  <c:v>253.815</c:v>
                </c:pt>
                <c:pt idx="3214">
                  <c:v>252.53050000000002</c:v>
                </c:pt>
                <c:pt idx="3215">
                  <c:v>251.54499999999999</c:v>
                </c:pt>
                <c:pt idx="3216">
                  <c:v>250.96899999999999</c:v>
                </c:pt>
                <c:pt idx="3217">
                  <c:v>249.83100000000002</c:v>
                </c:pt>
                <c:pt idx="3218">
                  <c:v>249.08399999999997</c:v>
                </c:pt>
                <c:pt idx="3219">
                  <c:v>248.67349999999999</c:v>
                </c:pt>
                <c:pt idx="3220">
                  <c:v>247.57499999999999</c:v>
                </c:pt>
                <c:pt idx="3221">
                  <c:v>248.488</c:v>
                </c:pt>
                <c:pt idx="3222">
                  <c:v>250.96350000000001</c:v>
                </c:pt>
                <c:pt idx="3223">
                  <c:v>251.26150000000001</c:v>
                </c:pt>
                <c:pt idx="3224">
                  <c:v>251.12900000000002</c:v>
                </c:pt>
                <c:pt idx="3225">
                  <c:v>251.63249999999999</c:v>
                </c:pt>
                <c:pt idx="3226">
                  <c:v>249.91799999999998</c:v>
                </c:pt>
                <c:pt idx="3227">
                  <c:v>250.71899999999999</c:v>
                </c:pt>
                <c:pt idx="3228">
                  <c:v>254.37900000000002</c:v>
                </c:pt>
                <c:pt idx="3229">
                  <c:v>260.41650000000004</c:v>
                </c:pt>
                <c:pt idx="3230">
                  <c:v>263.13</c:v>
                </c:pt>
                <c:pt idx="3231">
                  <c:v>267.94799999999998</c:v>
                </c:pt>
                <c:pt idx="3232">
                  <c:v>272.03899999999999</c:v>
                </c:pt>
                <c:pt idx="3233">
                  <c:v>272.29750000000001</c:v>
                </c:pt>
                <c:pt idx="3234">
                  <c:v>272.76099999999997</c:v>
                </c:pt>
                <c:pt idx="3235">
                  <c:v>274.75585000000001</c:v>
                </c:pt>
                <c:pt idx="3236">
                  <c:v>274.54149999999998</c:v>
                </c:pt>
                <c:pt idx="3237">
                  <c:v>274.3365</c:v>
                </c:pt>
                <c:pt idx="3238">
                  <c:v>272.97999999999996</c:v>
                </c:pt>
                <c:pt idx="3239">
                  <c:v>273.64335</c:v>
                </c:pt>
                <c:pt idx="3240">
                  <c:v>277.78399999999999</c:v>
                </c:pt>
                <c:pt idx="3241">
                  <c:v>278.2475</c:v>
                </c:pt>
                <c:pt idx="3242">
                  <c:v>281.54349999999999</c:v>
                </c:pt>
                <c:pt idx="3243">
                  <c:v>281.358</c:v>
                </c:pt>
                <c:pt idx="3244">
                  <c:v>280.20650000000001</c:v>
                </c:pt>
                <c:pt idx="3245">
                  <c:v>278.512</c:v>
                </c:pt>
                <c:pt idx="3246">
                  <c:v>280.07349999999997</c:v>
                </c:pt>
                <c:pt idx="3247">
                  <c:v>281.39700000000005</c:v>
                </c:pt>
                <c:pt idx="3248">
                  <c:v>282.27099999999996</c:v>
                </c:pt>
                <c:pt idx="3249">
                  <c:v>283.62799999999999</c:v>
                </c:pt>
                <c:pt idx="3250">
                  <c:v>283.51549999999997</c:v>
                </c:pt>
                <c:pt idx="3251">
                  <c:v>285.024</c:v>
                </c:pt>
                <c:pt idx="3252">
                  <c:v>290.755</c:v>
                </c:pt>
                <c:pt idx="3253">
                  <c:v>309.20749999999998</c:v>
                </c:pt>
                <c:pt idx="3254">
                  <c:v>324.90700000000004</c:v>
                </c:pt>
                <c:pt idx="3255">
                  <c:v>329.762</c:v>
                </c:pt>
                <c:pt idx="3256">
                  <c:v>339.49900000000002</c:v>
                </c:pt>
                <c:pt idx="3257">
                  <c:v>344.7</c:v>
                </c:pt>
                <c:pt idx="3258">
                  <c:v>347.6635</c:v>
                </c:pt>
                <c:pt idx="3259">
                  <c:v>348.88</c:v>
                </c:pt>
                <c:pt idx="3260">
                  <c:v>349.45650000000001</c:v>
                </c:pt>
                <c:pt idx="3261">
                  <c:v>348.93400000000003</c:v>
                </c:pt>
                <c:pt idx="3262">
                  <c:v>348.93400000000003</c:v>
                </c:pt>
                <c:pt idx="3263">
                  <c:v>347.42600000000004</c:v>
                </c:pt>
                <c:pt idx="3264">
                  <c:v>345.34100000000001</c:v>
                </c:pt>
                <c:pt idx="3265">
                  <c:v>342.82600000000002</c:v>
                </c:pt>
                <c:pt idx="3266">
                  <c:v>341.4495</c:v>
                </c:pt>
                <c:pt idx="3267">
                  <c:v>339.0675</c:v>
                </c:pt>
                <c:pt idx="3268">
                  <c:v>336.06900000000002</c:v>
                </c:pt>
                <c:pt idx="3269">
                  <c:v>332.19799999999998</c:v>
                </c:pt>
                <c:pt idx="3270">
                  <c:v>331.58299999999997</c:v>
                </c:pt>
                <c:pt idx="3271">
                  <c:v>333.64700000000005</c:v>
                </c:pt>
                <c:pt idx="3272">
                  <c:v>335.52699999999999</c:v>
                </c:pt>
                <c:pt idx="3273">
                  <c:v>338.35400000000004</c:v>
                </c:pt>
                <c:pt idx="3274">
                  <c:v>338.036</c:v>
                </c:pt>
                <c:pt idx="3275">
                  <c:v>335.22300000000001</c:v>
                </c:pt>
                <c:pt idx="3276">
                  <c:v>331.44450000000001</c:v>
                </c:pt>
                <c:pt idx="3277">
                  <c:v>329.06200000000001</c:v>
                </c:pt>
                <c:pt idx="3278">
                  <c:v>327.48099999999999</c:v>
                </c:pt>
                <c:pt idx="3279">
                  <c:v>325.00599999999997</c:v>
                </c:pt>
                <c:pt idx="3280">
                  <c:v>323.185</c:v>
                </c:pt>
                <c:pt idx="3281">
                  <c:v>321.66200000000003</c:v>
                </c:pt>
                <c:pt idx="3282">
                  <c:v>319.91500000000002</c:v>
                </c:pt>
                <c:pt idx="3283">
                  <c:v>318.05500000000001</c:v>
                </c:pt>
                <c:pt idx="3284">
                  <c:v>315.4735</c:v>
                </c:pt>
                <c:pt idx="3285">
                  <c:v>314.6925</c:v>
                </c:pt>
                <c:pt idx="3286">
                  <c:v>313.98400000000004</c:v>
                </c:pt>
                <c:pt idx="3287">
                  <c:v>312.44200000000001</c:v>
                </c:pt>
                <c:pt idx="3288">
                  <c:v>311.959</c:v>
                </c:pt>
                <c:pt idx="3289">
                  <c:v>312.34950000000003</c:v>
                </c:pt>
                <c:pt idx="3290">
                  <c:v>311.36349999999999</c:v>
                </c:pt>
                <c:pt idx="3291">
                  <c:v>310.35700000000003</c:v>
                </c:pt>
                <c:pt idx="3292">
                  <c:v>309.596</c:v>
                </c:pt>
                <c:pt idx="3293">
                  <c:v>307.73650000000004</c:v>
                </c:pt>
                <c:pt idx="3294">
                  <c:v>306.33999999999997</c:v>
                </c:pt>
                <c:pt idx="3295">
                  <c:v>304.45999999999998</c:v>
                </c:pt>
                <c:pt idx="3296">
                  <c:v>303.17599999999999</c:v>
                </c:pt>
                <c:pt idx="3297">
                  <c:v>301.20400000000001</c:v>
                </c:pt>
                <c:pt idx="3298">
                  <c:v>300.774</c:v>
                </c:pt>
                <c:pt idx="3299">
                  <c:v>300.81300000000005</c:v>
                </c:pt>
                <c:pt idx="3300">
                  <c:v>303.17599999999999</c:v>
                </c:pt>
                <c:pt idx="3301">
                  <c:v>304.34800000000001</c:v>
                </c:pt>
                <c:pt idx="3302">
                  <c:v>306.096</c:v>
                </c:pt>
                <c:pt idx="3303">
                  <c:v>304.49399999999997</c:v>
                </c:pt>
                <c:pt idx="3304">
                  <c:v>302.40899999999999</c:v>
                </c:pt>
                <c:pt idx="3305">
                  <c:v>300.16250000000002</c:v>
                </c:pt>
                <c:pt idx="3306">
                  <c:v>298.55700000000002</c:v>
                </c:pt>
                <c:pt idx="3307">
                  <c:v>299.11400000000003</c:v>
                </c:pt>
                <c:pt idx="3308">
                  <c:v>297.62450000000001</c:v>
                </c:pt>
                <c:pt idx="3309">
                  <c:v>296.2285</c:v>
                </c:pt>
                <c:pt idx="3310">
                  <c:v>294.6465</c:v>
                </c:pt>
                <c:pt idx="3311">
                  <c:v>293.0455</c:v>
                </c:pt>
                <c:pt idx="3312">
                  <c:v>292.84050000000002</c:v>
                </c:pt>
                <c:pt idx="3313">
                  <c:v>292.07900000000001</c:v>
                </c:pt>
                <c:pt idx="3314">
                  <c:v>290.44299999999998</c:v>
                </c:pt>
                <c:pt idx="3315">
                  <c:v>288.88200000000001</c:v>
                </c:pt>
                <c:pt idx="3316">
                  <c:v>287.09500000000003</c:v>
                </c:pt>
                <c:pt idx="3317">
                  <c:v>284.38099999999997</c:v>
                </c:pt>
                <c:pt idx="3318">
                  <c:v>284.791</c:v>
                </c:pt>
                <c:pt idx="3319">
                  <c:v>283.15600000000001</c:v>
                </c:pt>
                <c:pt idx="3320">
                  <c:v>278.65549999999996</c:v>
                </c:pt>
                <c:pt idx="3321">
                  <c:v>277.04000000000002</c:v>
                </c:pt>
                <c:pt idx="3322">
                  <c:v>273.976</c:v>
                </c:pt>
                <c:pt idx="3323">
                  <c:v>270.21600000000001</c:v>
                </c:pt>
                <c:pt idx="3324">
                  <c:v>266.14369999999997</c:v>
                </c:pt>
                <c:pt idx="3325">
                  <c:v>263.822</c:v>
                </c:pt>
                <c:pt idx="3326">
                  <c:v>260.60550000000001</c:v>
                </c:pt>
                <c:pt idx="3327">
                  <c:v>257.96400000000006</c:v>
                </c:pt>
                <c:pt idx="3328">
                  <c:v>255.62150000000003</c:v>
                </c:pt>
                <c:pt idx="3329">
                  <c:v>252.90800000000002</c:v>
                </c:pt>
                <c:pt idx="3330">
                  <c:v>249.20800000000003</c:v>
                </c:pt>
                <c:pt idx="3331">
                  <c:v>246.35000000000002</c:v>
                </c:pt>
                <c:pt idx="3332">
                  <c:v>242.69549999999998</c:v>
                </c:pt>
                <c:pt idx="3333">
                  <c:v>239.2165</c:v>
                </c:pt>
                <c:pt idx="3334">
                  <c:v>237.25600000000003</c:v>
                </c:pt>
                <c:pt idx="3335">
                  <c:v>234.97399999999999</c:v>
                </c:pt>
                <c:pt idx="3336">
                  <c:v>231.55199999999999</c:v>
                </c:pt>
                <c:pt idx="3337">
                  <c:v>229.00600000000003</c:v>
                </c:pt>
                <c:pt idx="3338">
                  <c:v>226.16699999999997</c:v>
                </c:pt>
                <c:pt idx="3339">
                  <c:v>224.559</c:v>
                </c:pt>
                <c:pt idx="3340">
                  <c:v>222.04399999999998</c:v>
                </c:pt>
                <c:pt idx="3341">
                  <c:v>219.74299999999999</c:v>
                </c:pt>
                <c:pt idx="3342">
                  <c:v>216.70400000000001</c:v>
                </c:pt>
                <c:pt idx="3343">
                  <c:v>214.608</c:v>
                </c:pt>
                <c:pt idx="3344">
                  <c:v>212.51550000000003</c:v>
                </c:pt>
                <c:pt idx="3345">
                  <c:v>210.70750000000001</c:v>
                </c:pt>
                <c:pt idx="3346">
                  <c:v>209.60149999999999</c:v>
                </c:pt>
                <c:pt idx="3347">
                  <c:v>209.96050000000002</c:v>
                </c:pt>
                <c:pt idx="3348">
                  <c:v>211.167</c:v>
                </c:pt>
                <c:pt idx="3349">
                  <c:v>211.226</c:v>
                </c:pt>
                <c:pt idx="3350">
                  <c:v>210.62649999999999</c:v>
                </c:pt>
                <c:pt idx="3351">
                  <c:v>207.75749999999999</c:v>
                </c:pt>
                <c:pt idx="3352">
                  <c:v>205.43450000000001</c:v>
                </c:pt>
                <c:pt idx="3353">
                  <c:v>203.30199999999999</c:v>
                </c:pt>
                <c:pt idx="3354">
                  <c:v>200.2405</c:v>
                </c:pt>
                <c:pt idx="3355">
                  <c:v>197.83449999999999</c:v>
                </c:pt>
                <c:pt idx="3356">
                  <c:v>195.46449999999999</c:v>
                </c:pt>
                <c:pt idx="3357">
                  <c:v>194.17950000000002</c:v>
                </c:pt>
                <c:pt idx="3358">
                  <c:v>192.89000000000001</c:v>
                </c:pt>
                <c:pt idx="3359">
                  <c:v>191.60500000000002</c:v>
                </c:pt>
                <c:pt idx="3360">
                  <c:v>189.10149999999999</c:v>
                </c:pt>
                <c:pt idx="3361">
                  <c:v>187.49099999999999</c:v>
                </c:pt>
                <c:pt idx="3362">
                  <c:v>189.09299999999999</c:v>
                </c:pt>
                <c:pt idx="3363">
                  <c:v>188.69</c:v>
                </c:pt>
                <c:pt idx="3364">
                  <c:v>188.77949999999998</c:v>
                </c:pt>
                <c:pt idx="3365">
                  <c:v>187.89449999999999</c:v>
                </c:pt>
                <c:pt idx="3366">
                  <c:v>186.04150000000001</c:v>
                </c:pt>
                <c:pt idx="3367">
                  <c:v>184.678</c:v>
                </c:pt>
                <c:pt idx="3368">
                  <c:v>182.90300000000002</c:v>
                </c:pt>
                <c:pt idx="3369">
                  <c:v>181.94750000000002</c:v>
                </c:pt>
                <c:pt idx="3370">
                  <c:v>181.46949999999998</c:v>
                </c:pt>
                <c:pt idx="3371">
                  <c:v>179.51549999999997</c:v>
                </c:pt>
                <c:pt idx="3372">
                  <c:v>179.04750000000001</c:v>
                </c:pt>
                <c:pt idx="3373">
                  <c:v>178.3485</c:v>
                </c:pt>
                <c:pt idx="3374">
                  <c:v>178.13200000000001</c:v>
                </c:pt>
                <c:pt idx="3375">
                  <c:v>176.47449999999998</c:v>
                </c:pt>
                <c:pt idx="3376">
                  <c:v>174.68800000000002</c:v>
                </c:pt>
                <c:pt idx="3377">
                  <c:v>173.11799999999999</c:v>
                </c:pt>
                <c:pt idx="3378">
                  <c:v>171.38299999999998</c:v>
                </c:pt>
                <c:pt idx="3379">
                  <c:v>169.64750000000004</c:v>
                </c:pt>
                <c:pt idx="3380">
                  <c:v>168.93299999999999</c:v>
                </c:pt>
                <c:pt idx="3381">
                  <c:v>168.81400000000002</c:v>
                </c:pt>
                <c:pt idx="3382">
                  <c:v>172.79400000000001</c:v>
                </c:pt>
                <c:pt idx="3383">
                  <c:v>172.90350000000001</c:v>
                </c:pt>
                <c:pt idx="3384">
                  <c:v>174.02600000000001</c:v>
                </c:pt>
                <c:pt idx="3385">
                  <c:v>174.35499999999999</c:v>
                </c:pt>
                <c:pt idx="3386">
                  <c:v>172.816</c:v>
                </c:pt>
                <c:pt idx="3387">
                  <c:v>170.798</c:v>
                </c:pt>
                <c:pt idx="3388">
                  <c:v>172.291</c:v>
                </c:pt>
                <c:pt idx="3389">
                  <c:v>169.65950000000001</c:v>
                </c:pt>
                <c:pt idx="3390">
                  <c:v>168.089</c:v>
                </c:pt>
                <c:pt idx="3391">
                  <c:v>165.089</c:v>
                </c:pt>
                <c:pt idx="3392">
                  <c:v>162.21600000000001</c:v>
                </c:pt>
                <c:pt idx="3393">
                  <c:v>159.899</c:v>
                </c:pt>
                <c:pt idx="3394">
                  <c:v>156.78899999999999</c:v>
                </c:pt>
                <c:pt idx="3395">
                  <c:v>153.58699999999999</c:v>
                </c:pt>
                <c:pt idx="3396">
                  <c:v>150.18400000000003</c:v>
                </c:pt>
                <c:pt idx="3397">
                  <c:v>146.035</c:v>
                </c:pt>
                <c:pt idx="3398">
                  <c:v>142.565</c:v>
                </c:pt>
                <c:pt idx="3399">
                  <c:v>138.488</c:v>
                </c:pt>
                <c:pt idx="3400">
                  <c:v>135.03700000000001</c:v>
                </c:pt>
                <c:pt idx="3401">
                  <c:v>131.672</c:v>
                </c:pt>
                <c:pt idx="3402">
                  <c:v>128.15899999999999</c:v>
                </c:pt>
                <c:pt idx="3403">
                  <c:v>125.861</c:v>
                </c:pt>
                <c:pt idx="3404">
                  <c:v>123.88</c:v>
                </c:pt>
                <c:pt idx="3405">
                  <c:v>121.40600000000001</c:v>
                </c:pt>
                <c:pt idx="3406">
                  <c:v>120.09050000000001</c:v>
                </c:pt>
                <c:pt idx="3407">
                  <c:v>119.06400000000002</c:v>
                </c:pt>
                <c:pt idx="3408">
                  <c:v>118.77300000000001</c:v>
                </c:pt>
                <c:pt idx="3409">
                  <c:v>116.289</c:v>
                </c:pt>
                <c:pt idx="3410">
                  <c:v>114.242</c:v>
                </c:pt>
                <c:pt idx="3411">
                  <c:v>113.00399999999999</c:v>
                </c:pt>
                <c:pt idx="3412">
                  <c:v>111.32249999999999</c:v>
                </c:pt>
                <c:pt idx="3413">
                  <c:v>109.50000000000001</c:v>
                </c:pt>
                <c:pt idx="3414">
                  <c:v>109.57200000000002</c:v>
                </c:pt>
                <c:pt idx="3415">
                  <c:v>108.69200000000001</c:v>
                </c:pt>
                <c:pt idx="3416">
                  <c:v>108.245</c:v>
                </c:pt>
                <c:pt idx="3417">
                  <c:v>106.342</c:v>
                </c:pt>
                <c:pt idx="3418">
                  <c:v>104.438</c:v>
                </c:pt>
                <c:pt idx="3419">
                  <c:v>102.992</c:v>
                </c:pt>
                <c:pt idx="3420">
                  <c:v>101.98500000000001</c:v>
                </c:pt>
                <c:pt idx="3421">
                  <c:v>100.32299999999999</c:v>
                </c:pt>
                <c:pt idx="3422">
                  <c:v>99.603999999999999</c:v>
                </c:pt>
                <c:pt idx="3423">
                  <c:v>98.524000000000015</c:v>
                </c:pt>
                <c:pt idx="3424">
                  <c:v>96.617000000000004</c:v>
                </c:pt>
                <c:pt idx="3425">
                  <c:v>96.042000000000002</c:v>
                </c:pt>
                <c:pt idx="3426">
                  <c:v>96.674000000000007</c:v>
                </c:pt>
                <c:pt idx="3427">
                  <c:v>102.416</c:v>
                </c:pt>
                <c:pt idx="3428">
                  <c:v>105.471</c:v>
                </c:pt>
                <c:pt idx="3429">
                  <c:v>107.66600000000001</c:v>
                </c:pt>
                <c:pt idx="3430">
                  <c:v>108.83600000000001</c:v>
                </c:pt>
                <c:pt idx="3431">
                  <c:v>109.34650000000001</c:v>
                </c:pt>
                <c:pt idx="3432">
                  <c:v>114.83200000000001</c:v>
                </c:pt>
                <c:pt idx="3433">
                  <c:v>116.72800000000001</c:v>
                </c:pt>
                <c:pt idx="3434">
                  <c:v>121.688</c:v>
                </c:pt>
                <c:pt idx="3435">
                  <c:v>127.14399999999999</c:v>
                </c:pt>
                <c:pt idx="3436">
                  <c:v>132.31200000000001</c:v>
                </c:pt>
                <c:pt idx="3437">
                  <c:v>138.06799999999998</c:v>
                </c:pt>
                <c:pt idx="3438">
                  <c:v>151.51850000000002</c:v>
                </c:pt>
                <c:pt idx="3439">
                  <c:v>161.36150000000001</c:v>
                </c:pt>
                <c:pt idx="3440">
                  <c:v>168.739</c:v>
                </c:pt>
                <c:pt idx="3441">
                  <c:v>172.1935</c:v>
                </c:pt>
                <c:pt idx="3442">
                  <c:v>174.66449999999998</c:v>
                </c:pt>
                <c:pt idx="3443">
                  <c:v>177.595</c:v>
                </c:pt>
                <c:pt idx="3444">
                  <c:v>178.79399999999998</c:v>
                </c:pt>
                <c:pt idx="3445">
                  <c:v>177.63600000000002</c:v>
                </c:pt>
                <c:pt idx="3446">
                  <c:v>177.83699999999999</c:v>
                </c:pt>
                <c:pt idx="3447">
                  <c:v>178.27500000000001</c:v>
                </c:pt>
                <c:pt idx="3448">
                  <c:v>176.58150000000001</c:v>
                </c:pt>
                <c:pt idx="3449">
                  <c:v>192.99250000000001</c:v>
                </c:pt>
                <c:pt idx="3450">
                  <c:v>213.44050000000001</c:v>
                </c:pt>
                <c:pt idx="3451">
                  <c:v>223.45049999999998</c:v>
                </c:pt>
                <c:pt idx="3452">
                  <c:v>236.4195</c:v>
                </c:pt>
                <c:pt idx="3453">
                  <c:v>254.4785</c:v>
                </c:pt>
                <c:pt idx="3454">
                  <c:v>268.05200000000002</c:v>
                </c:pt>
                <c:pt idx="3455">
                  <c:v>282.649</c:v>
                </c:pt>
                <c:pt idx="3456">
                  <c:v>289.16199999999998</c:v>
                </c:pt>
                <c:pt idx="3457">
                  <c:v>292.596</c:v>
                </c:pt>
                <c:pt idx="3458">
                  <c:v>292.88200000000001</c:v>
                </c:pt>
                <c:pt idx="3459">
                  <c:v>294.25800000000004</c:v>
                </c:pt>
                <c:pt idx="3460">
                  <c:v>301.08800000000002</c:v>
                </c:pt>
                <c:pt idx="3461">
                  <c:v>304.887</c:v>
                </c:pt>
                <c:pt idx="3462">
                  <c:v>305.12599999999998</c:v>
                </c:pt>
                <c:pt idx="3463">
                  <c:v>304.71499999999997</c:v>
                </c:pt>
                <c:pt idx="3464">
                  <c:v>303.29899999999998</c:v>
                </c:pt>
                <c:pt idx="3465">
                  <c:v>302.98099999999999</c:v>
                </c:pt>
                <c:pt idx="3466">
                  <c:v>301.88300000000004</c:v>
                </c:pt>
                <c:pt idx="3467">
                  <c:v>300.16899999999998</c:v>
                </c:pt>
                <c:pt idx="3468">
                  <c:v>298.68</c:v>
                </c:pt>
                <c:pt idx="3469">
                  <c:v>295.88800000000003</c:v>
                </c:pt>
                <c:pt idx="3470">
                  <c:v>291.86400000000003</c:v>
                </c:pt>
                <c:pt idx="3471">
                  <c:v>289.38900000000001</c:v>
                </c:pt>
                <c:pt idx="3472">
                  <c:v>286.279</c:v>
                </c:pt>
                <c:pt idx="3473">
                  <c:v>283.2475</c:v>
                </c:pt>
                <c:pt idx="3474">
                  <c:v>279.85950000000003</c:v>
                </c:pt>
                <c:pt idx="3475">
                  <c:v>277.01300000000003</c:v>
                </c:pt>
                <c:pt idx="3476">
                  <c:v>273.53249999999997</c:v>
                </c:pt>
                <c:pt idx="3477">
                  <c:v>269.77300000000002</c:v>
                </c:pt>
                <c:pt idx="3478">
                  <c:v>265.51099999999997</c:v>
                </c:pt>
                <c:pt idx="3479">
                  <c:v>262.62599999999998</c:v>
                </c:pt>
                <c:pt idx="3480">
                  <c:v>258.77499999999998</c:v>
                </c:pt>
                <c:pt idx="3481">
                  <c:v>254.81</c:v>
                </c:pt>
                <c:pt idx="3482">
                  <c:v>250.661</c:v>
                </c:pt>
                <c:pt idx="3483">
                  <c:v>249.899</c:v>
                </c:pt>
                <c:pt idx="3484">
                  <c:v>249.15800000000002</c:v>
                </c:pt>
                <c:pt idx="3485">
                  <c:v>249.548</c:v>
                </c:pt>
                <c:pt idx="3486">
                  <c:v>249.91899999999998</c:v>
                </c:pt>
                <c:pt idx="3487">
                  <c:v>256.21199999999999</c:v>
                </c:pt>
                <c:pt idx="3488">
                  <c:v>271.262</c:v>
                </c:pt>
                <c:pt idx="3489">
                  <c:v>284.97000000000003</c:v>
                </c:pt>
                <c:pt idx="3490">
                  <c:v>298.96000000000004</c:v>
                </c:pt>
                <c:pt idx="3491">
                  <c:v>311.96550000000002</c:v>
                </c:pt>
                <c:pt idx="3492">
                  <c:v>318.74200000000002</c:v>
                </c:pt>
                <c:pt idx="3493">
                  <c:v>321.70600000000002</c:v>
                </c:pt>
                <c:pt idx="3494">
                  <c:v>321.80450000000002</c:v>
                </c:pt>
                <c:pt idx="3495">
                  <c:v>324.4905</c:v>
                </c:pt>
                <c:pt idx="3496">
                  <c:v>326.14600000000002</c:v>
                </c:pt>
                <c:pt idx="3497">
                  <c:v>325.13900000000001</c:v>
                </c:pt>
                <c:pt idx="3498">
                  <c:v>323.12799999999999</c:v>
                </c:pt>
                <c:pt idx="3499">
                  <c:v>321.673</c:v>
                </c:pt>
                <c:pt idx="3500">
                  <c:v>318.8605</c:v>
                </c:pt>
                <c:pt idx="3501">
                  <c:v>317.83499999999998</c:v>
                </c:pt>
                <c:pt idx="3502">
                  <c:v>315.91550000000001</c:v>
                </c:pt>
                <c:pt idx="3503">
                  <c:v>334.09899999999999</c:v>
                </c:pt>
                <c:pt idx="3504">
                  <c:v>333.39099999999996</c:v>
                </c:pt>
                <c:pt idx="3505">
                  <c:v>332.86900000000003</c:v>
                </c:pt>
                <c:pt idx="3506">
                  <c:v>331.0625</c:v>
                </c:pt>
                <c:pt idx="3507">
                  <c:v>328.34300000000002</c:v>
                </c:pt>
                <c:pt idx="3508">
                  <c:v>326.46300000000002</c:v>
                </c:pt>
                <c:pt idx="3509">
                  <c:v>323.59699999999998</c:v>
                </c:pt>
                <c:pt idx="3510">
                  <c:v>320.91700000000003</c:v>
                </c:pt>
                <c:pt idx="3511">
                  <c:v>318.71950000000004</c:v>
                </c:pt>
                <c:pt idx="3512">
                  <c:v>317.56799999999998</c:v>
                </c:pt>
                <c:pt idx="3513">
                  <c:v>316.88</c:v>
                </c:pt>
                <c:pt idx="3514">
                  <c:v>314.12700000000001</c:v>
                </c:pt>
                <c:pt idx="3515">
                  <c:v>312.54449999999997</c:v>
                </c:pt>
                <c:pt idx="3516">
                  <c:v>313.61</c:v>
                </c:pt>
                <c:pt idx="3517">
                  <c:v>315.21100000000001</c:v>
                </c:pt>
                <c:pt idx="3518">
                  <c:v>313.31199999999995</c:v>
                </c:pt>
                <c:pt idx="3519">
                  <c:v>310.22199999999998</c:v>
                </c:pt>
                <c:pt idx="3520">
                  <c:v>307.15100000000001</c:v>
                </c:pt>
                <c:pt idx="3521">
                  <c:v>303.57749999999999</c:v>
                </c:pt>
                <c:pt idx="3522">
                  <c:v>299.90999999999997</c:v>
                </c:pt>
                <c:pt idx="3523">
                  <c:v>296.56200000000001</c:v>
                </c:pt>
                <c:pt idx="3524">
                  <c:v>293.75549999999998</c:v>
                </c:pt>
                <c:pt idx="3525">
                  <c:v>289.67899999999997</c:v>
                </c:pt>
                <c:pt idx="3526">
                  <c:v>286.08600000000001</c:v>
                </c:pt>
                <c:pt idx="3527">
                  <c:v>282.43900000000002</c:v>
                </c:pt>
                <c:pt idx="3528">
                  <c:v>280.98899999999998</c:v>
                </c:pt>
                <c:pt idx="3529">
                  <c:v>278.13285000000002</c:v>
                </c:pt>
                <c:pt idx="3530">
                  <c:v>275.85399999999998</c:v>
                </c:pt>
                <c:pt idx="3531">
                  <c:v>273.84199999999998</c:v>
                </c:pt>
                <c:pt idx="3532">
                  <c:v>270.75149999999996</c:v>
                </c:pt>
                <c:pt idx="3533">
                  <c:v>267.959</c:v>
                </c:pt>
                <c:pt idx="3534">
                  <c:v>264.6825</c:v>
                </c:pt>
                <c:pt idx="3535">
                  <c:v>260.572</c:v>
                </c:pt>
                <c:pt idx="3536">
                  <c:v>256.83299999999997</c:v>
                </c:pt>
                <c:pt idx="3537">
                  <c:v>253.114</c:v>
                </c:pt>
                <c:pt idx="3538">
                  <c:v>249.16899999999998</c:v>
                </c:pt>
                <c:pt idx="3539">
                  <c:v>245.36999999999998</c:v>
                </c:pt>
                <c:pt idx="3540">
                  <c:v>243.91550000000001</c:v>
                </c:pt>
                <c:pt idx="3541">
                  <c:v>240.15600000000001</c:v>
                </c:pt>
                <c:pt idx="3542">
                  <c:v>236.602</c:v>
                </c:pt>
                <c:pt idx="3543">
                  <c:v>232.73099999999999</c:v>
                </c:pt>
                <c:pt idx="3544">
                  <c:v>228.89800000000002</c:v>
                </c:pt>
                <c:pt idx="3545">
                  <c:v>224.05099999999999</c:v>
                </c:pt>
                <c:pt idx="3546">
                  <c:v>219.96200000000002</c:v>
                </c:pt>
                <c:pt idx="3547">
                  <c:v>217.05250000000001</c:v>
                </c:pt>
                <c:pt idx="3548">
                  <c:v>214.767</c:v>
                </c:pt>
                <c:pt idx="3549">
                  <c:v>214.29050000000001</c:v>
                </c:pt>
                <c:pt idx="3550">
                  <c:v>213.41449999999998</c:v>
                </c:pt>
                <c:pt idx="3551">
                  <c:v>211.233</c:v>
                </c:pt>
                <c:pt idx="3552">
                  <c:v>209.625</c:v>
                </c:pt>
                <c:pt idx="3553">
                  <c:v>209.87350000000004</c:v>
                </c:pt>
                <c:pt idx="3554">
                  <c:v>208.0575</c:v>
                </c:pt>
                <c:pt idx="3555">
                  <c:v>207.1105</c:v>
                </c:pt>
                <c:pt idx="3556">
                  <c:v>210.65449999999998</c:v>
                </c:pt>
                <c:pt idx="3557">
                  <c:v>224.16800000000001</c:v>
                </c:pt>
                <c:pt idx="3558">
                  <c:v>226.16250000000002</c:v>
                </c:pt>
                <c:pt idx="3559">
                  <c:v>226.75</c:v>
                </c:pt>
                <c:pt idx="3560">
                  <c:v>224.934</c:v>
                </c:pt>
                <c:pt idx="3561">
                  <c:v>222.79700000000003</c:v>
                </c:pt>
                <c:pt idx="3562">
                  <c:v>219.87099999999998</c:v>
                </c:pt>
                <c:pt idx="3563">
                  <c:v>217.12099999999998</c:v>
                </c:pt>
                <c:pt idx="3564">
                  <c:v>214.08100000000002</c:v>
                </c:pt>
                <c:pt idx="3565">
                  <c:v>212.39749999999998</c:v>
                </c:pt>
                <c:pt idx="3566">
                  <c:v>210.89400000000001</c:v>
                </c:pt>
                <c:pt idx="3567">
                  <c:v>207.94050000000001</c:v>
                </c:pt>
                <c:pt idx="3568">
                  <c:v>205.39800000000002</c:v>
                </c:pt>
                <c:pt idx="3569">
                  <c:v>202.96600000000001</c:v>
                </c:pt>
                <c:pt idx="3570">
                  <c:v>200.39500000000001</c:v>
                </c:pt>
                <c:pt idx="3571">
                  <c:v>198.31549999999999</c:v>
                </c:pt>
                <c:pt idx="3572">
                  <c:v>195.90950000000004</c:v>
                </c:pt>
                <c:pt idx="3573">
                  <c:v>193.88200000000001</c:v>
                </c:pt>
                <c:pt idx="3574">
                  <c:v>195.27500000000001</c:v>
                </c:pt>
                <c:pt idx="3575">
                  <c:v>194.554</c:v>
                </c:pt>
                <c:pt idx="3576">
                  <c:v>197.88400000000001</c:v>
                </c:pt>
                <c:pt idx="3577">
                  <c:v>198.74099999999999</c:v>
                </c:pt>
                <c:pt idx="3578">
                  <c:v>206.13049999999998</c:v>
                </c:pt>
                <c:pt idx="3579">
                  <c:v>207.619</c:v>
                </c:pt>
                <c:pt idx="3580">
                  <c:v>216.32900000000001</c:v>
                </c:pt>
                <c:pt idx="3581">
                  <c:v>221.47399999999999</c:v>
                </c:pt>
                <c:pt idx="3582">
                  <c:v>226.6755</c:v>
                </c:pt>
                <c:pt idx="3583">
                  <c:v>232.37400000000002</c:v>
                </c:pt>
                <c:pt idx="3584">
                  <c:v>243.26650000000001</c:v>
                </c:pt>
                <c:pt idx="3585">
                  <c:v>249.25600000000003</c:v>
                </c:pt>
                <c:pt idx="3586">
                  <c:v>257.12599999999998</c:v>
                </c:pt>
                <c:pt idx="3587">
                  <c:v>260.22899999999998</c:v>
                </c:pt>
                <c:pt idx="3588">
                  <c:v>261.66000000000003</c:v>
                </c:pt>
                <c:pt idx="3589">
                  <c:v>260.541</c:v>
                </c:pt>
                <c:pt idx="3590">
                  <c:v>259.76000000000005</c:v>
                </c:pt>
                <c:pt idx="3591">
                  <c:v>257.89999999999998</c:v>
                </c:pt>
                <c:pt idx="3592">
                  <c:v>255.797</c:v>
                </c:pt>
                <c:pt idx="3593">
                  <c:v>254.21400000000003</c:v>
                </c:pt>
                <c:pt idx="3594">
                  <c:v>251.73899999999998</c:v>
                </c:pt>
                <c:pt idx="3595">
                  <c:v>250.08500000000001</c:v>
                </c:pt>
                <c:pt idx="3596">
                  <c:v>247.4435</c:v>
                </c:pt>
                <c:pt idx="3597">
                  <c:v>244.59800000000001</c:v>
                </c:pt>
                <c:pt idx="3598">
                  <c:v>246.44400000000002</c:v>
                </c:pt>
                <c:pt idx="3599">
                  <c:v>244.19350000000003</c:v>
                </c:pt>
                <c:pt idx="3600">
                  <c:v>243.89500000000001</c:v>
                </c:pt>
                <c:pt idx="3601">
                  <c:v>241.53250000000003</c:v>
                </c:pt>
                <c:pt idx="3602">
                  <c:v>238.946</c:v>
                </c:pt>
                <c:pt idx="3603">
                  <c:v>236.69499999999999</c:v>
                </c:pt>
                <c:pt idx="3604">
                  <c:v>236.97899999999998</c:v>
                </c:pt>
                <c:pt idx="3605">
                  <c:v>237.178</c:v>
                </c:pt>
                <c:pt idx="3606">
                  <c:v>241.215</c:v>
                </c:pt>
                <c:pt idx="3607">
                  <c:v>239.61400000000003</c:v>
                </c:pt>
                <c:pt idx="3608">
                  <c:v>239.07749999999999</c:v>
                </c:pt>
                <c:pt idx="3609">
                  <c:v>244.47149999999999</c:v>
                </c:pt>
                <c:pt idx="3610">
                  <c:v>252.05600000000004</c:v>
                </c:pt>
                <c:pt idx="3611">
                  <c:v>254.566</c:v>
                </c:pt>
                <c:pt idx="3612">
                  <c:v>255.863</c:v>
                </c:pt>
                <c:pt idx="3613">
                  <c:v>255.65800000000002</c:v>
                </c:pt>
                <c:pt idx="3614">
                  <c:v>257.88850000000002</c:v>
                </c:pt>
                <c:pt idx="3615">
                  <c:v>267.01650000000001</c:v>
                </c:pt>
                <c:pt idx="3616">
                  <c:v>274.27049999999997</c:v>
                </c:pt>
                <c:pt idx="3617">
                  <c:v>277.72550000000001</c:v>
                </c:pt>
                <c:pt idx="3618">
                  <c:v>288.79250000000002</c:v>
                </c:pt>
                <c:pt idx="3619">
                  <c:v>330.87950000000001</c:v>
                </c:pt>
                <c:pt idx="3620">
                  <c:v>357.65500000000003</c:v>
                </c:pt>
                <c:pt idx="3621">
                  <c:v>359.91149999999999</c:v>
                </c:pt>
                <c:pt idx="3622">
                  <c:v>358.88600000000002</c:v>
                </c:pt>
                <c:pt idx="3623">
                  <c:v>359.22300000000001</c:v>
                </c:pt>
                <c:pt idx="3624">
                  <c:v>357.68100000000004</c:v>
                </c:pt>
                <c:pt idx="3625">
                  <c:v>357.1585</c:v>
                </c:pt>
                <c:pt idx="3626">
                  <c:v>357.90499999999997</c:v>
                </c:pt>
                <c:pt idx="3627">
                  <c:v>358.61349999999999</c:v>
                </c:pt>
                <c:pt idx="3628">
                  <c:v>358.27599999999995</c:v>
                </c:pt>
                <c:pt idx="3629">
                  <c:v>358.44200000000001</c:v>
                </c:pt>
                <c:pt idx="3630">
                  <c:v>357.03200000000004</c:v>
                </c:pt>
                <c:pt idx="3631">
                  <c:v>355.78149999999999</c:v>
                </c:pt>
                <c:pt idx="3632">
                  <c:v>353.75</c:v>
                </c:pt>
                <c:pt idx="3633">
                  <c:v>355.98650000000004</c:v>
                </c:pt>
                <c:pt idx="3634">
                  <c:v>355.37150000000003</c:v>
                </c:pt>
                <c:pt idx="3635">
                  <c:v>355.649</c:v>
                </c:pt>
                <c:pt idx="3636">
                  <c:v>355.07400000000001</c:v>
                </c:pt>
                <c:pt idx="3637">
                  <c:v>352.87599999999998</c:v>
                </c:pt>
                <c:pt idx="3638">
                  <c:v>350.19600000000003</c:v>
                </c:pt>
                <c:pt idx="3639">
                  <c:v>348.01850000000002</c:v>
                </c:pt>
                <c:pt idx="3640">
                  <c:v>347.21800000000002</c:v>
                </c:pt>
                <c:pt idx="3641">
                  <c:v>346.774</c:v>
                </c:pt>
                <c:pt idx="3642">
                  <c:v>346.70099999999996</c:v>
                </c:pt>
                <c:pt idx="3643">
                  <c:v>346.12549999999999</c:v>
                </c:pt>
                <c:pt idx="3644">
                  <c:v>345.32499999999999</c:v>
                </c:pt>
                <c:pt idx="3645">
                  <c:v>344.411</c:v>
                </c:pt>
                <c:pt idx="3646">
                  <c:v>344.20600000000002</c:v>
                </c:pt>
                <c:pt idx="3647">
                  <c:v>344.15250000000003</c:v>
                </c:pt>
                <c:pt idx="3648">
                  <c:v>343.94749999999999</c:v>
                </c:pt>
                <c:pt idx="3649">
                  <c:v>342.459</c:v>
                </c:pt>
                <c:pt idx="3650">
                  <c:v>341.17450000000002</c:v>
                </c:pt>
                <c:pt idx="3651">
                  <c:v>339.83750000000003</c:v>
                </c:pt>
                <c:pt idx="3652">
                  <c:v>338.50049999999999</c:v>
                </c:pt>
                <c:pt idx="3653">
                  <c:v>338.20850000000002</c:v>
                </c:pt>
                <c:pt idx="3654">
                  <c:v>337.48700000000002</c:v>
                </c:pt>
                <c:pt idx="3655">
                  <c:v>335.98349999999999</c:v>
                </c:pt>
                <c:pt idx="3656">
                  <c:v>334.75900000000001</c:v>
                </c:pt>
                <c:pt idx="3657">
                  <c:v>333.25600000000003</c:v>
                </c:pt>
                <c:pt idx="3658">
                  <c:v>331.66050000000001</c:v>
                </c:pt>
                <c:pt idx="3659">
                  <c:v>330.70249999999999</c:v>
                </c:pt>
                <c:pt idx="3660">
                  <c:v>328.69400000000002</c:v>
                </c:pt>
                <c:pt idx="3661">
                  <c:v>327.46899999999999</c:v>
                </c:pt>
                <c:pt idx="3662">
                  <c:v>325.11250000000001</c:v>
                </c:pt>
                <c:pt idx="3663">
                  <c:v>322.96100000000001</c:v>
                </c:pt>
                <c:pt idx="3664">
                  <c:v>321.29200000000003</c:v>
                </c:pt>
                <c:pt idx="3665">
                  <c:v>319.43799999999999</c:v>
                </c:pt>
                <c:pt idx="3666">
                  <c:v>317.54449999999997</c:v>
                </c:pt>
                <c:pt idx="3667">
                  <c:v>316.041</c:v>
                </c:pt>
                <c:pt idx="3668">
                  <c:v>314.09449999999998</c:v>
                </c:pt>
                <c:pt idx="3669">
                  <c:v>312.07</c:v>
                </c:pt>
                <c:pt idx="3670">
                  <c:v>309.76600000000002</c:v>
                </c:pt>
                <c:pt idx="3671">
                  <c:v>308.16500000000002</c:v>
                </c:pt>
                <c:pt idx="3672">
                  <c:v>306.24549999999999</c:v>
                </c:pt>
                <c:pt idx="3673">
                  <c:v>304.512</c:v>
                </c:pt>
                <c:pt idx="3674">
                  <c:v>302.5</c:v>
                </c:pt>
                <c:pt idx="3675">
                  <c:v>299.85399999999998</c:v>
                </c:pt>
                <c:pt idx="3676">
                  <c:v>298.25200000000001</c:v>
                </c:pt>
                <c:pt idx="3677">
                  <c:v>296.63099999999997</c:v>
                </c:pt>
                <c:pt idx="3678">
                  <c:v>294.82499999999999</c:v>
                </c:pt>
                <c:pt idx="3679">
                  <c:v>292.62700000000001</c:v>
                </c:pt>
                <c:pt idx="3680">
                  <c:v>291.08500000000004</c:v>
                </c:pt>
                <c:pt idx="3681">
                  <c:v>288.72199999999998</c:v>
                </c:pt>
                <c:pt idx="3682">
                  <c:v>285.78399999999999</c:v>
                </c:pt>
                <c:pt idx="3683">
                  <c:v>283.41250000000002</c:v>
                </c:pt>
                <c:pt idx="3684">
                  <c:v>279.72800000000001</c:v>
                </c:pt>
                <c:pt idx="3685">
                  <c:v>278.73450000000003</c:v>
                </c:pt>
                <c:pt idx="3686">
                  <c:v>276.19099999999997</c:v>
                </c:pt>
                <c:pt idx="3687">
                  <c:v>273.35399999999998</c:v>
                </c:pt>
                <c:pt idx="3688">
                  <c:v>271.22050000000002</c:v>
                </c:pt>
                <c:pt idx="3689">
                  <c:v>268.15100000000001</c:v>
                </c:pt>
                <c:pt idx="3690">
                  <c:v>265.58</c:v>
                </c:pt>
                <c:pt idx="3691">
                  <c:v>263.02</c:v>
                </c:pt>
                <c:pt idx="3692">
                  <c:v>261.04700000000003</c:v>
                </c:pt>
                <c:pt idx="3693">
                  <c:v>258.0455</c:v>
                </c:pt>
                <c:pt idx="3694">
                  <c:v>256.44150000000002</c:v>
                </c:pt>
                <c:pt idx="3695">
                  <c:v>253.58699999999999</c:v>
                </c:pt>
                <c:pt idx="3696">
                  <c:v>250.6875</c:v>
                </c:pt>
                <c:pt idx="3697">
                  <c:v>247.72800000000001</c:v>
                </c:pt>
                <c:pt idx="3698">
                  <c:v>245.95949999999999</c:v>
                </c:pt>
                <c:pt idx="3699">
                  <c:v>243.71899999999999</c:v>
                </c:pt>
                <c:pt idx="3700">
                  <c:v>241.30549999999999</c:v>
                </c:pt>
                <c:pt idx="3701">
                  <c:v>239.50800000000001</c:v>
                </c:pt>
                <c:pt idx="3702">
                  <c:v>236.57999999999998</c:v>
                </c:pt>
                <c:pt idx="3703">
                  <c:v>233.935</c:v>
                </c:pt>
                <c:pt idx="3704">
                  <c:v>233.18900000000002</c:v>
                </c:pt>
                <c:pt idx="3705">
                  <c:v>238.04000000000002</c:v>
                </c:pt>
                <c:pt idx="3706">
                  <c:v>238.42600000000002</c:v>
                </c:pt>
                <c:pt idx="3707">
                  <c:v>237.32100000000003</c:v>
                </c:pt>
                <c:pt idx="3708">
                  <c:v>235.19</c:v>
                </c:pt>
                <c:pt idx="3709">
                  <c:v>233.03199999999998</c:v>
                </c:pt>
                <c:pt idx="3710">
                  <c:v>230.82400000000001</c:v>
                </c:pt>
                <c:pt idx="3711">
                  <c:v>227.97399999999999</c:v>
                </c:pt>
                <c:pt idx="3712">
                  <c:v>225.584</c:v>
                </c:pt>
                <c:pt idx="3713">
                  <c:v>223.04700000000003</c:v>
                </c:pt>
                <c:pt idx="3714">
                  <c:v>221.09550000000002</c:v>
                </c:pt>
                <c:pt idx="3715">
                  <c:v>218.81799999999998</c:v>
                </c:pt>
                <c:pt idx="3716">
                  <c:v>215.98450000000003</c:v>
                </c:pt>
                <c:pt idx="3717">
                  <c:v>212.381</c:v>
                </c:pt>
                <c:pt idx="3718">
                  <c:v>208.86099999999999</c:v>
                </c:pt>
                <c:pt idx="3719">
                  <c:v>204.97900000000001</c:v>
                </c:pt>
                <c:pt idx="3720">
                  <c:v>200.77099999999999</c:v>
                </c:pt>
                <c:pt idx="3721">
                  <c:v>197.45650000000001</c:v>
                </c:pt>
                <c:pt idx="3722">
                  <c:v>194.55200000000002</c:v>
                </c:pt>
                <c:pt idx="3723">
                  <c:v>190.81400000000002</c:v>
                </c:pt>
                <c:pt idx="3724">
                  <c:v>187.488</c:v>
                </c:pt>
                <c:pt idx="3725">
                  <c:v>185.67000000000002</c:v>
                </c:pt>
                <c:pt idx="3726">
                  <c:v>185.28800000000001</c:v>
                </c:pt>
                <c:pt idx="3727">
                  <c:v>182.70599999999999</c:v>
                </c:pt>
                <c:pt idx="3728">
                  <c:v>179.209</c:v>
                </c:pt>
                <c:pt idx="3729">
                  <c:v>174.95450000000002</c:v>
                </c:pt>
                <c:pt idx="3730">
                  <c:v>171.67600000000002</c:v>
                </c:pt>
                <c:pt idx="3731">
                  <c:v>169.79250000000002</c:v>
                </c:pt>
                <c:pt idx="3732">
                  <c:v>167.68750000000003</c:v>
                </c:pt>
                <c:pt idx="3733">
                  <c:v>164.63500000000002</c:v>
                </c:pt>
                <c:pt idx="3734">
                  <c:v>161.85150000000002</c:v>
                </c:pt>
                <c:pt idx="3735">
                  <c:v>159.41399999999999</c:v>
                </c:pt>
                <c:pt idx="3736">
                  <c:v>156.88499999999999</c:v>
                </c:pt>
                <c:pt idx="3737">
                  <c:v>154.19400000000002</c:v>
                </c:pt>
                <c:pt idx="3738">
                  <c:v>151.30300000000003</c:v>
                </c:pt>
                <c:pt idx="3739">
                  <c:v>147.69900000000001</c:v>
                </c:pt>
                <c:pt idx="3740">
                  <c:v>144.80599999999998</c:v>
                </c:pt>
                <c:pt idx="3741">
                  <c:v>142.99350000000001</c:v>
                </c:pt>
                <c:pt idx="3742">
                  <c:v>140.60050000000001</c:v>
                </c:pt>
                <c:pt idx="3743">
                  <c:v>138.84</c:v>
                </c:pt>
                <c:pt idx="3744">
                  <c:v>136.15799999999999</c:v>
                </c:pt>
                <c:pt idx="3745">
                  <c:v>134.44850000000002</c:v>
                </c:pt>
                <c:pt idx="3746">
                  <c:v>132.636</c:v>
                </c:pt>
                <c:pt idx="3747">
                  <c:v>131.57599999999999</c:v>
                </c:pt>
                <c:pt idx="3748">
                  <c:v>130.048</c:v>
                </c:pt>
                <c:pt idx="3749">
                  <c:v>127.355</c:v>
                </c:pt>
                <c:pt idx="3750">
                  <c:v>124.58050000000001</c:v>
                </c:pt>
                <c:pt idx="3751">
                  <c:v>122.83600000000001</c:v>
                </c:pt>
                <c:pt idx="3752">
                  <c:v>120.3235</c:v>
                </c:pt>
                <c:pt idx="3753">
                  <c:v>117.79600000000002</c:v>
                </c:pt>
                <c:pt idx="3754">
                  <c:v>116.01500000000001</c:v>
                </c:pt>
                <c:pt idx="3755">
                  <c:v>114.41500000000002</c:v>
                </c:pt>
                <c:pt idx="3756">
                  <c:v>116.28399999999999</c:v>
                </c:pt>
                <c:pt idx="3757">
                  <c:v>115.38849999999999</c:v>
                </c:pt>
                <c:pt idx="3758">
                  <c:v>114.56500000000001</c:v>
                </c:pt>
                <c:pt idx="3759">
                  <c:v>113.66900000000001</c:v>
                </c:pt>
                <c:pt idx="3760">
                  <c:v>111.611</c:v>
                </c:pt>
                <c:pt idx="3761">
                  <c:v>109.15600000000001</c:v>
                </c:pt>
                <c:pt idx="3762">
                  <c:v>107.43050000000001</c:v>
                </c:pt>
                <c:pt idx="3763">
                  <c:v>111.43200000000002</c:v>
                </c:pt>
                <c:pt idx="3764">
                  <c:v>113.36000000000001</c:v>
                </c:pt>
                <c:pt idx="3765">
                  <c:v>114.96700000000001</c:v>
                </c:pt>
                <c:pt idx="3766">
                  <c:v>117.08200000000001</c:v>
                </c:pt>
                <c:pt idx="3767">
                  <c:v>116.58900000000001</c:v>
                </c:pt>
                <c:pt idx="3768">
                  <c:v>116.08300000000001</c:v>
                </c:pt>
                <c:pt idx="3769">
                  <c:v>115.38800000000001</c:v>
                </c:pt>
                <c:pt idx="3770">
                  <c:v>114.973</c:v>
                </c:pt>
                <c:pt idx="3771">
                  <c:v>114.62700000000001</c:v>
                </c:pt>
                <c:pt idx="3772">
                  <c:v>116.43299999999999</c:v>
                </c:pt>
                <c:pt idx="3773">
                  <c:v>114.962</c:v>
                </c:pt>
                <c:pt idx="3774">
                  <c:v>115.1905</c:v>
                </c:pt>
                <c:pt idx="3775">
                  <c:v>115.87450000000001</c:v>
                </c:pt>
                <c:pt idx="3776">
                  <c:v>114.33650000000002</c:v>
                </c:pt>
                <c:pt idx="3777">
                  <c:v>115.78500000000001</c:v>
                </c:pt>
                <c:pt idx="3778">
                  <c:v>114.5355</c:v>
                </c:pt>
                <c:pt idx="3779">
                  <c:v>113.64450000000001</c:v>
                </c:pt>
                <c:pt idx="3780">
                  <c:v>115.667</c:v>
                </c:pt>
                <c:pt idx="3781">
                  <c:v>120.901</c:v>
                </c:pt>
                <c:pt idx="3782">
                  <c:v>122.48699999999999</c:v>
                </c:pt>
                <c:pt idx="3783">
                  <c:v>123.22050000000002</c:v>
                </c:pt>
                <c:pt idx="3784">
                  <c:v>124.2945</c:v>
                </c:pt>
                <c:pt idx="3785">
                  <c:v>124.83500000000001</c:v>
                </c:pt>
                <c:pt idx="3786">
                  <c:v>130.67599999999999</c:v>
                </c:pt>
                <c:pt idx="3787">
                  <c:v>143.23050000000001</c:v>
                </c:pt>
                <c:pt idx="3788">
                  <c:v>147.99250000000001</c:v>
                </c:pt>
                <c:pt idx="3789">
                  <c:v>151.61200000000002</c:v>
                </c:pt>
                <c:pt idx="3790">
                  <c:v>153.87650000000002</c:v>
                </c:pt>
                <c:pt idx="3791">
                  <c:v>154.37150000000003</c:v>
                </c:pt>
                <c:pt idx="3792">
                  <c:v>154.08800000000002</c:v>
                </c:pt>
                <c:pt idx="3793">
                  <c:v>154.006</c:v>
                </c:pt>
                <c:pt idx="3794">
                  <c:v>156.708</c:v>
                </c:pt>
                <c:pt idx="3795">
                  <c:v>162.10750000000002</c:v>
                </c:pt>
                <c:pt idx="3796">
                  <c:v>163.864</c:v>
                </c:pt>
                <c:pt idx="3797">
                  <c:v>166.92700000000002</c:v>
                </c:pt>
                <c:pt idx="3798">
                  <c:v>168.91300000000001</c:v>
                </c:pt>
                <c:pt idx="3799">
                  <c:v>170.93599999999998</c:v>
                </c:pt>
                <c:pt idx="3800">
                  <c:v>171.76999999999998</c:v>
                </c:pt>
                <c:pt idx="3801">
                  <c:v>175.76850000000002</c:v>
                </c:pt>
                <c:pt idx="3802">
                  <c:v>176.80250000000001</c:v>
                </c:pt>
                <c:pt idx="3803">
                  <c:v>176.90550000000002</c:v>
                </c:pt>
                <c:pt idx="3804">
                  <c:v>175.453</c:v>
                </c:pt>
                <c:pt idx="3805">
                  <c:v>173.22399999999999</c:v>
                </c:pt>
                <c:pt idx="3806">
                  <c:v>171.78650000000002</c:v>
                </c:pt>
                <c:pt idx="3807">
                  <c:v>174.303</c:v>
                </c:pt>
                <c:pt idx="3808">
                  <c:v>182.78550000000001</c:v>
                </c:pt>
                <c:pt idx="3809">
                  <c:v>187.70350000000002</c:v>
                </c:pt>
                <c:pt idx="3810">
                  <c:v>192.643</c:v>
                </c:pt>
                <c:pt idx="3811">
                  <c:v>200.10849999999999</c:v>
                </c:pt>
                <c:pt idx="3812">
                  <c:v>203.601</c:v>
                </c:pt>
                <c:pt idx="3813">
                  <c:v>206.20400000000001</c:v>
                </c:pt>
                <c:pt idx="3814">
                  <c:v>207.733</c:v>
                </c:pt>
                <c:pt idx="3815">
                  <c:v>221.5805</c:v>
                </c:pt>
                <c:pt idx="3816">
                  <c:v>239.37950000000001</c:v>
                </c:pt>
                <c:pt idx="3817">
                  <c:v>246.51599999999999</c:v>
                </c:pt>
                <c:pt idx="3818">
                  <c:v>249.55799999999999</c:v>
                </c:pt>
                <c:pt idx="3819">
                  <c:v>250.57749999999999</c:v>
                </c:pt>
                <c:pt idx="3820">
                  <c:v>251.19100000000003</c:v>
                </c:pt>
                <c:pt idx="3821">
                  <c:v>251.86399999999998</c:v>
                </c:pt>
                <c:pt idx="3822">
                  <c:v>253.35399999999998</c:v>
                </c:pt>
                <c:pt idx="3823">
                  <c:v>253.5575</c:v>
                </c:pt>
                <c:pt idx="3824">
                  <c:v>252.38400000000001</c:v>
                </c:pt>
                <c:pt idx="3825">
                  <c:v>251.73850000000002</c:v>
                </c:pt>
                <c:pt idx="3826">
                  <c:v>252.0985</c:v>
                </c:pt>
                <c:pt idx="3827">
                  <c:v>251.78100000000001</c:v>
                </c:pt>
                <c:pt idx="3828">
                  <c:v>251.35149999999999</c:v>
                </c:pt>
                <c:pt idx="3829">
                  <c:v>250.45799999999997</c:v>
                </c:pt>
                <c:pt idx="3830">
                  <c:v>249.82300000000004</c:v>
                </c:pt>
                <c:pt idx="3831">
                  <c:v>249.3005</c:v>
                </c:pt>
                <c:pt idx="3832">
                  <c:v>249.76400000000001</c:v>
                </c:pt>
                <c:pt idx="3833">
                  <c:v>258.29399999999998</c:v>
                </c:pt>
                <c:pt idx="3834">
                  <c:v>259.74399999999997</c:v>
                </c:pt>
                <c:pt idx="3835">
                  <c:v>259.12849999999997</c:v>
                </c:pt>
                <c:pt idx="3836">
                  <c:v>259.49849999999998</c:v>
                </c:pt>
                <c:pt idx="3837">
                  <c:v>259.98250000000002</c:v>
                </c:pt>
                <c:pt idx="3838">
                  <c:v>267.35399999999998</c:v>
                </c:pt>
                <c:pt idx="3839">
                  <c:v>268.99</c:v>
                </c:pt>
                <c:pt idx="3840">
                  <c:v>268.55899999999997</c:v>
                </c:pt>
                <c:pt idx="3841">
                  <c:v>268.12899999999996</c:v>
                </c:pt>
                <c:pt idx="3842">
                  <c:v>266.60050000000001</c:v>
                </c:pt>
                <c:pt idx="3843">
                  <c:v>265.46300000000002</c:v>
                </c:pt>
                <c:pt idx="3844">
                  <c:v>266.82</c:v>
                </c:pt>
                <c:pt idx="3845">
                  <c:v>267.09800000000001</c:v>
                </c:pt>
                <c:pt idx="3846">
                  <c:v>265.49520000000001</c:v>
                </c:pt>
                <c:pt idx="3847">
                  <c:v>265.51100000000002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92-41B5-A5A4-3ED045BB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28512"/>
        <c:axId val="130130304"/>
      </c:lineChart>
      <c:dateAx>
        <c:axId val="130128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0130304"/>
        <c:crosses val="autoZero"/>
        <c:auto val="0"/>
        <c:lblOffset val="100"/>
        <c:baseTimeUnit val="days"/>
      </c:dateAx>
      <c:valAx>
        <c:axId val="1301303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 b="0">
                    <a:latin typeface="Arial Narrow" pitchFamily="34" charset="0"/>
                  </a:defRPr>
                </a:pPr>
                <a:r>
                  <a:rPr lang="en-GB" sz="1200" b="0">
                    <a:latin typeface="Arial Narrow" pitchFamily="34" charset="0"/>
                  </a:rPr>
                  <a:t>Total Reservoir Storage (GWh)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28512"/>
        <c:crosses val="autoZero"/>
        <c:crossBetween val="between"/>
      </c:valAx>
      <c:valAx>
        <c:axId val="1301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>
                    <a:latin typeface="Arial Narrow" pitchFamily="34" charset="0"/>
                  </a:defRPr>
                </a:pPr>
                <a:r>
                  <a:rPr lang="en-GB" sz="1200" b="0">
                    <a:latin typeface="Arial Narrow" pitchFamily="34" charset="0"/>
                  </a:rPr>
                  <a:t>Total</a:t>
                </a:r>
                <a:r>
                  <a:rPr lang="en-GB" sz="1200" b="0" baseline="0">
                    <a:latin typeface="Arial Narrow" pitchFamily="34" charset="0"/>
                  </a:rPr>
                  <a:t> Energy Production (MWh)</a:t>
                </a:r>
                <a:endParaRPr lang="en-GB" sz="1200" b="0">
                  <a:latin typeface="Arial Narrow" pitchFamily="34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42592"/>
        <c:crosses val="max"/>
        <c:crossBetween val="between"/>
      </c:valAx>
      <c:dateAx>
        <c:axId val="1301425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013222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b="0">
                <a:latin typeface="Arial Narrow" pitchFamily="34" charset="0"/>
              </a:defRPr>
            </a:pPr>
            <a:r>
              <a:rPr lang="en-GB" b="0">
                <a:latin typeface="Arial Narrow" pitchFamily="34" charset="0"/>
              </a:rPr>
              <a:t>Laxapana Complex Reservoir Level &amp; Energy Storage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Castlereagh GWh</c:v>
          </c:tx>
          <c:spPr>
            <a:solidFill>
              <a:srgbClr val="00B0F0">
                <a:alpha val="60000"/>
              </a:srgbClr>
            </a:solidFill>
          </c:spPr>
          <c:cat>
            <c:numRef>
              <c:f>[0]!DateRange</c:f>
              <c:numCache>
                <c:formatCode>m/d/yyyy</c:formatCode>
                <c:ptCount val="384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  <c:pt idx="2828">
                  <c:v>45198</c:v>
                </c:pt>
                <c:pt idx="2829">
                  <c:v>45199</c:v>
                </c:pt>
                <c:pt idx="2830">
                  <c:v>45200</c:v>
                </c:pt>
                <c:pt idx="2831">
                  <c:v>45201</c:v>
                </c:pt>
                <c:pt idx="2832">
                  <c:v>45202</c:v>
                </c:pt>
                <c:pt idx="2833">
                  <c:v>45203</c:v>
                </c:pt>
                <c:pt idx="2834">
                  <c:v>45204</c:v>
                </c:pt>
                <c:pt idx="2835">
                  <c:v>45205</c:v>
                </c:pt>
                <c:pt idx="2836">
                  <c:v>45206</c:v>
                </c:pt>
                <c:pt idx="2837">
                  <c:v>45207</c:v>
                </c:pt>
                <c:pt idx="2838">
                  <c:v>45208</c:v>
                </c:pt>
                <c:pt idx="2839">
                  <c:v>45209</c:v>
                </c:pt>
                <c:pt idx="2840">
                  <c:v>45210</c:v>
                </c:pt>
                <c:pt idx="2841">
                  <c:v>45211</c:v>
                </c:pt>
                <c:pt idx="2842">
                  <c:v>45212</c:v>
                </c:pt>
                <c:pt idx="2843">
                  <c:v>45213</c:v>
                </c:pt>
                <c:pt idx="2844">
                  <c:v>45214</c:v>
                </c:pt>
                <c:pt idx="2845">
                  <c:v>45215</c:v>
                </c:pt>
                <c:pt idx="2846">
                  <c:v>45216</c:v>
                </c:pt>
                <c:pt idx="2847">
                  <c:v>45217</c:v>
                </c:pt>
                <c:pt idx="2848">
                  <c:v>45218</c:v>
                </c:pt>
                <c:pt idx="2849">
                  <c:v>45219</c:v>
                </c:pt>
                <c:pt idx="2850">
                  <c:v>45220</c:v>
                </c:pt>
                <c:pt idx="2851">
                  <c:v>45221</c:v>
                </c:pt>
                <c:pt idx="2852">
                  <c:v>45222</c:v>
                </c:pt>
                <c:pt idx="2853">
                  <c:v>45223</c:v>
                </c:pt>
                <c:pt idx="2854">
                  <c:v>45224</c:v>
                </c:pt>
                <c:pt idx="2855">
                  <c:v>45225</c:v>
                </c:pt>
                <c:pt idx="2856">
                  <c:v>45226</c:v>
                </c:pt>
                <c:pt idx="2857">
                  <c:v>45227</c:v>
                </c:pt>
                <c:pt idx="2858">
                  <c:v>45228</c:v>
                </c:pt>
                <c:pt idx="2859">
                  <c:v>45229</c:v>
                </c:pt>
                <c:pt idx="2860">
                  <c:v>45230</c:v>
                </c:pt>
                <c:pt idx="2861">
                  <c:v>45231</c:v>
                </c:pt>
                <c:pt idx="2862">
                  <c:v>45232</c:v>
                </c:pt>
                <c:pt idx="2863">
                  <c:v>45233</c:v>
                </c:pt>
                <c:pt idx="2864">
                  <c:v>45234</c:v>
                </c:pt>
                <c:pt idx="2865">
                  <c:v>45235</c:v>
                </c:pt>
                <c:pt idx="2866">
                  <c:v>45236</c:v>
                </c:pt>
                <c:pt idx="2867">
                  <c:v>45237</c:v>
                </c:pt>
                <c:pt idx="2868">
                  <c:v>45238</c:v>
                </c:pt>
                <c:pt idx="2869">
                  <c:v>45239</c:v>
                </c:pt>
                <c:pt idx="2870">
                  <c:v>45240</c:v>
                </c:pt>
                <c:pt idx="2871">
                  <c:v>45241</c:v>
                </c:pt>
                <c:pt idx="2872">
                  <c:v>45242</c:v>
                </c:pt>
                <c:pt idx="2873">
                  <c:v>45243</c:v>
                </c:pt>
                <c:pt idx="2874">
                  <c:v>45244</c:v>
                </c:pt>
                <c:pt idx="2875">
                  <c:v>45245</c:v>
                </c:pt>
                <c:pt idx="2876">
                  <c:v>45246</c:v>
                </c:pt>
                <c:pt idx="2877">
                  <c:v>45247</c:v>
                </c:pt>
                <c:pt idx="2878">
                  <c:v>45248</c:v>
                </c:pt>
                <c:pt idx="2879">
                  <c:v>45249</c:v>
                </c:pt>
                <c:pt idx="2880">
                  <c:v>45250</c:v>
                </c:pt>
                <c:pt idx="2881">
                  <c:v>45251</c:v>
                </c:pt>
                <c:pt idx="2882">
                  <c:v>45252</c:v>
                </c:pt>
                <c:pt idx="2883">
                  <c:v>45253</c:v>
                </c:pt>
                <c:pt idx="2884">
                  <c:v>45254</c:v>
                </c:pt>
                <c:pt idx="2885">
                  <c:v>45255</c:v>
                </c:pt>
                <c:pt idx="2886">
                  <c:v>45256</c:v>
                </c:pt>
                <c:pt idx="2887">
                  <c:v>45257</c:v>
                </c:pt>
                <c:pt idx="2888">
                  <c:v>45258</c:v>
                </c:pt>
                <c:pt idx="2889">
                  <c:v>45259</c:v>
                </c:pt>
                <c:pt idx="2890">
                  <c:v>45260</c:v>
                </c:pt>
                <c:pt idx="2891">
                  <c:v>45261</c:v>
                </c:pt>
                <c:pt idx="2892">
                  <c:v>45262</c:v>
                </c:pt>
                <c:pt idx="2893">
                  <c:v>45263</c:v>
                </c:pt>
                <c:pt idx="2894">
                  <c:v>45264</c:v>
                </c:pt>
                <c:pt idx="2895">
                  <c:v>45265</c:v>
                </c:pt>
                <c:pt idx="2896">
                  <c:v>45266</c:v>
                </c:pt>
                <c:pt idx="2897">
                  <c:v>45267</c:v>
                </c:pt>
                <c:pt idx="2898">
                  <c:v>45268</c:v>
                </c:pt>
                <c:pt idx="2899">
                  <c:v>45269</c:v>
                </c:pt>
                <c:pt idx="2900">
                  <c:v>45270</c:v>
                </c:pt>
                <c:pt idx="2901">
                  <c:v>45271</c:v>
                </c:pt>
                <c:pt idx="2902">
                  <c:v>45272</c:v>
                </c:pt>
                <c:pt idx="2903">
                  <c:v>45273</c:v>
                </c:pt>
                <c:pt idx="2904">
                  <c:v>45274</c:v>
                </c:pt>
                <c:pt idx="2905">
                  <c:v>45275</c:v>
                </c:pt>
                <c:pt idx="2906">
                  <c:v>45276</c:v>
                </c:pt>
                <c:pt idx="2907">
                  <c:v>45277</c:v>
                </c:pt>
                <c:pt idx="2908">
                  <c:v>45278</c:v>
                </c:pt>
                <c:pt idx="2909">
                  <c:v>45279</c:v>
                </c:pt>
                <c:pt idx="2910">
                  <c:v>45280</c:v>
                </c:pt>
                <c:pt idx="2911">
                  <c:v>45281</c:v>
                </c:pt>
                <c:pt idx="2912">
                  <c:v>45282</c:v>
                </c:pt>
                <c:pt idx="2913">
                  <c:v>45283</c:v>
                </c:pt>
                <c:pt idx="2914">
                  <c:v>45284</c:v>
                </c:pt>
                <c:pt idx="2915">
                  <c:v>45285</c:v>
                </c:pt>
                <c:pt idx="2916">
                  <c:v>45286</c:v>
                </c:pt>
                <c:pt idx="2917">
                  <c:v>45287</c:v>
                </c:pt>
                <c:pt idx="2918">
                  <c:v>45288</c:v>
                </c:pt>
                <c:pt idx="2919">
                  <c:v>45289</c:v>
                </c:pt>
                <c:pt idx="2920">
                  <c:v>45290</c:v>
                </c:pt>
                <c:pt idx="2921">
                  <c:v>45291</c:v>
                </c:pt>
                <c:pt idx="2922">
                  <c:v>45292</c:v>
                </c:pt>
                <c:pt idx="2923">
                  <c:v>45293</c:v>
                </c:pt>
                <c:pt idx="2924">
                  <c:v>45294</c:v>
                </c:pt>
                <c:pt idx="2925">
                  <c:v>45295</c:v>
                </c:pt>
                <c:pt idx="2926">
                  <c:v>45296</c:v>
                </c:pt>
                <c:pt idx="2927">
                  <c:v>45297</c:v>
                </c:pt>
                <c:pt idx="2928">
                  <c:v>45298</c:v>
                </c:pt>
                <c:pt idx="2929">
                  <c:v>45299</c:v>
                </c:pt>
                <c:pt idx="2930">
                  <c:v>45300</c:v>
                </c:pt>
                <c:pt idx="2931">
                  <c:v>45301</c:v>
                </c:pt>
                <c:pt idx="2932">
                  <c:v>45302</c:v>
                </c:pt>
                <c:pt idx="2933">
                  <c:v>45303</c:v>
                </c:pt>
                <c:pt idx="2934">
                  <c:v>45304</c:v>
                </c:pt>
                <c:pt idx="2935">
                  <c:v>45305</c:v>
                </c:pt>
                <c:pt idx="2936">
                  <c:v>45306</c:v>
                </c:pt>
                <c:pt idx="2937">
                  <c:v>45307</c:v>
                </c:pt>
                <c:pt idx="2938">
                  <c:v>45308</c:v>
                </c:pt>
                <c:pt idx="2939">
                  <c:v>45309</c:v>
                </c:pt>
                <c:pt idx="2940">
                  <c:v>45310</c:v>
                </c:pt>
                <c:pt idx="2941">
                  <c:v>45311</c:v>
                </c:pt>
                <c:pt idx="2942">
                  <c:v>45312</c:v>
                </c:pt>
                <c:pt idx="2943">
                  <c:v>45313</c:v>
                </c:pt>
                <c:pt idx="2944">
                  <c:v>45314</c:v>
                </c:pt>
                <c:pt idx="2945">
                  <c:v>45315</c:v>
                </c:pt>
                <c:pt idx="2946">
                  <c:v>45316</c:v>
                </c:pt>
                <c:pt idx="2947">
                  <c:v>45317</c:v>
                </c:pt>
                <c:pt idx="2948">
                  <c:v>45318</c:v>
                </c:pt>
                <c:pt idx="2949">
                  <c:v>45319</c:v>
                </c:pt>
                <c:pt idx="2950">
                  <c:v>45320</c:v>
                </c:pt>
                <c:pt idx="2951">
                  <c:v>45321</c:v>
                </c:pt>
                <c:pt idx="2952">
                  <c:v>45322</c:v>
                </c:pt>
                <c:pt idx="2953">
                  <c:v>45323</c:v>
                </c:pt>
                <c:pt idx="2954">
                  <c:v>45324</c:v>
                </c:pt>
                <c:pt idx="2955">
                  <c:v>45325</c:v>
                </c:pt>
                <c:pt idx="2956">
                  <c:v>45326</c:v>
                </c:pt>
                <c:pt idx="2957">
                  <c:v>45327</c:v>
                </c:pt>
                <c:pt idx="2958">
                  <c:v>45328</c:v>
                </c:pt>
                <c:pt idx="2959">
                  <c:v>45329</c:v>
                </c:pt>
                <c:pt idx="2960">
                  <c:v>45330</c:v>
                </c:pt>
                <c:pt idx="2961">
                  <c:v>45331</c:v>
                </c:pt>
                <c:pt idx="2962">
                  <c:v>45332</c:v>
                </c:pt>
                <c:pt idx="2963">
                  <c:v>45333</c:v>
                </c:pt>
                <c:pt idx="2964">
                  <c:v>45334</c:v>
                </c:pt>
                <c:pt idx="2965">
                  <c:v>45335</c:v>
                </c:pt>
                <c:pt idx="2966">
                  <c:v>45336</c:v>
                </c:pt>
                <c:pt idx="2967">
                  <c:v>45337</c:v>
                </c:pt>
                <c:pt idx="2968">
                  <c:v>45338</c:v>
                </c:pt>
                <c:pt idx="2969">
                  <c:v>45339</c:v>
                </c:pt>
                <c:pt idx="2970">
                  <c:v>45340</c:v>
                </c:pt>
                <c:pt idx="2971">
                  <c:v>45341</c:v>
                </c:pt>
                <c:pt idx="2972">
                  <c:v>45342</c:v>
                </c:pt>
                <c:pt idx="2973">
                  <c:v>45343</c:v>
                </c:pt>
                <c:pt idx="2974">
                  <c:v>45344</c:v>
                </c:pt>
                <c:pt idx="2975">
                  <c:v>45345</c:v>
                </c:pt>
                <c:pt idx="2976">
                  <c:v>45346</c:v>
                </c:pt>
                <c:pt idx="2977">
                  <c:v>45347</c:v>
                </c:pt>
                <c:pt idx="2978">
                  <c:v>45348</c:v>
                </c:pt>
                <c:pt idx="2979">
                  <c:v>45349</c:v>
                </c:pt>
                <c:pt idx="2980">
                  <c:v>45350</c:v>
                </c:pt>
                <c:pt idx="2981">
                  <c:v>45351</c:v>
                </c:pt>
                <c:pt idx="2982">
                  <c:v>45352</c:v>
                </c:pt>
                <c:pt idx="2983">
                  <c:v>45353</c:v>
                </c:pt>
                <c:pt idx="2984">
                  <c:v>45354</c:v>
                </c:pt>
                <c:pt idx="2985">
                  <c:v>45355</c:v>
                </c:pt>
                <c:pt idx="2986">
                  <c:v>45356</c:v>
                </c:pt>
                <c:pt idx="2987">
                  <c:v>45357</c:v>
                </c:pt>
                <c:pt idx="2988">
                  <c:v>45358</c:v>
                </c:pt>
                <c:pt idx="2989">
                  <c:v>45359</c:v>
                </c:pt>
                <c:pt idx="2990">
                  <c:v>45360</c:v>
                </c:pt>
                <c:pt idx="2991">
                  <c:v>45361</c:v>
                </c:pt>
                <c:pt idx="2992">
                  <c:v>45362</c:v>
                </c:pt>
                <c:pt idx="2993">
                  <c:v>45363</c:v>
                </c:pt>
                <c:pt idx="2994">
                  <c:v>45364</c:v>
                </c:pt>
                <c:pt idx="2995">
                  <c:v>45365</c:v>
                </c:pt>
                <c:pt idx="2996">
                  <c:v>45366</c:v>
                </c:pt>
                <c:pt idx="2997">
                  <c:v>45367</c:v>
                </c:pt>
                <c:pt idx="2998">
                  <c:v>45368</c:v>
                </c:pt>
                <c:pt idx="2999">
                  <c:v>45369</c:v>
                </c:pt>
                <c:pt idx="3000">
                  <c:v>45370</c:v>
                </c:pt>
                <c:pt idx="3001">
                  <c:v>45371</c:v>
                </c:pt>
                <c:pt idx="3002">
                  <c:v>45372</c:v>
                </c:pt>
                <c:pt idx="3003">
                  <c:v>45373</c:v>
                </c:pt>
                <c:pt idx="3004">
                  <c:v>45374</c:v>
                </c:pt>
                <c:pt idx="3005">
                  <c:v>45375</c:v>
                </c:pt>
                <c:pt idx="3006">
                  <c:v>45376</c:v>
                </c:pt>
                <c:pt idx="3007">
                  <c:v>45377</c:v>
                </c:pt>
                <c:pt idx="3008">
                  <c:v>45378</c:v>
                </c:pt>
                <c:pt idx="3009">
                  <c:v>45379</c:v>
                </c:pt>
                <c:pt idx="3010">
                  <c:v>45380</c:v>
                </c:pt>
                <c:pt idx="3011">
                  <c:v>45381</c:v>
                </c:pt>
                <c:pt idx="3012">
                  <c:v>45382</c:v>
                </c:pt>
                <c:pt idx="3013">
                  <c:v>45383</c:v>
                </c:pt>
                <c:pt idx="3014">
                  <c:v>45384</c:v>
                </c:pt>
                <c:pt idx="3015">
                  <c:v>45385</c:v>
                </c:pt>
                <c:pt idx="3016">
                  <c:v>45386</c:v>
                </c:pt>
                <c:pt idx="3017">
                  <c:v>45387</c:v>
                </c:pt>
                <c:pt idx="3018">
                  <c:v>45388</c:v>
                </c:pt>
                <c:pt idx="3019">
                  <c:v>45389</c:v>
                </c:pt>
                <c:pt idx="3020">
                  <c:v>45390</c:v>
                </c:pt>
                <c:pt idx="3021">
                  <c:v>45391</c:v>
                </c:pt>
                <c:pt idx="3022">
                  <c:v>45392</c:v>
                </c:pt>
                <c:pt idx="3023">
                  <c:v>45393</c:v>
                </c:pt>
                <c:pt idx="3024">
                  <c:v>45394</c:v>
                </c:pt>
                <c:pt idx="3025">
                  <c:v>45395</c:v>
                </c:pt>
                <c:pt idx="3026">
                  <c:v>45396</c:v>
                </c:pt>
                <c:pt idx="3027">
                  <c:v>45397</c:v>
                </c:pt>
                <c:pt idx="3028">
                  <c:v>45398</c:v>
                </c:pt>
                <c:pt idx="3029">
                  <c:v>45399</c:v>
                </c:pt>
                <c:pt idx="3030">
                  <c:v>45400</c:v>
                </c:pt>
                <c:pt idx="3031">
                  <c:v>45401</c:v>
                </c:pt>
                <c:pt idx="3032">
                  <c:v>45402</c:v>
                </c:pt>
                <c:pt idx="3033">
                  <c:v>45403</c:v>
                </c:pt>
                <c:pt idx="3034">
                  <c:v>45404</c:v>
                </c:pt>
                <c:pt idx="3035">
                  <c:v>45405</c:v>
                </c:pt>
                <c:pt idx="3036">
                  <c:v>45406</c:v>
                </c:pt>
                <c:pt idx="3037">
                  <c:v>45407</c:v>
                </c:pt>
                <c:pt idx="3038">
                  <c:v>45408</c:v>
                </c:pt>
                <c:pt idx="3039">
                  <c:v>45409</c:v>
                </c:pt>
                <c:pt idx="3040">
                  <c:v>45410</c:v>
                </c:pt>
                <c:pt idx="3041">
                  <c:v>45411</c:v>
                </c:pt>
                <c:pt idx="3042">
                  <c:v>45412</c:v>
                </c:pt>
                <c:pt idx="3043">
                  <c:v>45413</c:v>
                </c:pt>
                <c:pt idx="3044">
                  <c:v>45414</c:v>
                </c:pt>
                <c:pt idx="3045">
                  <c:v>45415</c:v>
                </c:pt>
                <c:pt idx="3046">
                  <c:v>45416</c:v>
                </c:pt>
                <c:pt idx="3047">
                  <c:v>45417</c:v>
                </c:pt>
                <c:pt idx="3048">
                  <c:v>45418</c:v>
                </c:pt>
                <c:pt idx="3049">
                  <c:v>45419</c:v>
                </c:pt>
                <c:pt idx="3050">
                  <c:v>45420</c:v>
                </c:pt>
                <c:pt idx="3051">
                  <c:v>45421</c:v>
                </c:pt>
                <c:pt idx="3052">
                  <c:v>45422</c:v>
                </c:pt>
                <c:pt idx="3053">
                  <c:v>45423</c:v>
                </c:pt>
                <c:pt idx="3054">
                  <c:v>45424</c:v>
                </c:pt>
                <c:pt idx="3055">
                  <c:v>45425</c:v>
                </c:pt>
                <c:pt idx="3056">
                  <c:v>45426</c:v>
                </c:pt>
                <c:pt idx="3057">
                  <c:v>45427</c:v>
                </c:pt>
                <c:pt idx="3058">
                  <c:v>45428</c:v>
                </c:pt>
                <c:pt idx="3059">
                  <c:v>45429</c:v>
                </c:pt>
                <c:pt idx="3060">
                  <c:v>45430</c:v>
                </c:pt>
                <c:pt idx="3061">
                  <c:v>45431</c:v>
                </c:pt>
                <c:pt idx="3062">
                  <c:v>45432</c:v>
                </c:pt>
                <c:pt idx="3063">
                  <c:v>45433</c:v>
                </c:pt>
                <c:pt idx="3064">
                  <c:v>45434</c:v>
                </c:pt>
                <c:pt idx="3065">
                  <c:v>45435</c:v>
                </c:pt>
                <c:pt idx="3066">
                  <c:v>45436</c:v>
                </c:pt>
                <c:pt idx="3067">
                  <c:v>45437</c:v>
                </c:pt>
                <c:pt idx="3068">
                  <c:v>45438</c:v>
                </c:pt>
                <c:pt idx="3069">
                  <c:v>45439</c:v>
                </c:pt>
                <c:pt idx="3070">
                  <c:v>45440</c:v>
                </c:pt>
                <c:pt idx="3071">
                  <c:v>45441</c:v>
                </c:pt>
                <c:pt idx="3072">
                  <c:v>45442</c:v>
                </c:pt>
                <c:pt idx="3073">
                  <c:v>45443</c:v>
                </c:pt>
                <c:pt idx="3074">
                  <c:v>45444</c:v>
                </c:pt>
                <c:pt idx="3075">
                  <c:v>45445</c:v>
                </c:pt>
                <c:pt idx="3076">
                  <c:v>45446</c:v>
                </c:pt>
                <c:pt idx="3077">
                  <c:v>45447</c:v>
                </c:pt>
                <c:pt idx="3078">
                  <c:v>45448</c:v>
                </c:pt>
                <c:pt idx="3079">
                  <c:v>45449</c:v>
                </c:pt>
                <c:pt idx="3080">
                  <c:v>45450</c:v>
                </c:pt>
                <c:pt idx="3081">
                  <c:v>45451</c:v>
                </c:pt>
                <c:pt idx="3082">
                  <c:v>45452</c:v>
                </c:pt>
                <c:pt idx="3083">
                  <c:v>45453</c:v>
                </c:pt>
                <c:pt idx="3084">
                  <c:v>45454</c:v>
                </c:pt>
                <c:pt idx="3085">
                  <c:v>45455</c:v>
                </c:pt>
                <c:pt idx="3086">
                  <c:v>45456</c:v>
                </c:pt>
                <c:pt idx="3087">
                  <c:v>45457</c:v>
                </c:pt>
                <c:pt idx="3088">
                  <c:v>45458</c:v>
                </c:pt>
                <c:pt idx="3089">
                  <c:v>45459</c:v>
                </c:pt>
                <c:pt idx="3090">
                  <c:v>45460</c:v>
                </c:pt>
                <c:pt idx="3091">
                  <c:v>45461</c:v>
                </c:pt>
                <c:pt idx="3092">
                  <c:v>45462</c:v>
                </c:pt>
                <c:pt idx="3093">
                  <c:v>45463</c:v>
                </c:pt>
                <c:pt idx="3094">
                  <c:v>45464</c:v>
                </c:pt>
                <c:pt idx="3095">
                  <c:v>45465</c:v>
                </c:pt>
                <c:pt idx="3096">
                  <c:v>45466</c:v>
                </c:pt>
                <c:pt idx="3097">
                  <c:v>45467</c:v>
                </c:pt>
                <c:pt idx="3098">
                  <c:v>45468</c:v>
                </c:pt>
                <c:pt idx="3099">
                  <c:v>45469</c:v>
                </c:pt>
                <c:pt idx="3100">
                  <c:v>45470</c:v>
                </c:pt>
                <c:pt idx="3101">
                  <c:v>45471</c:v>
                </c:pt>
                <c:pt idx="3102">
                  <c:v>45472</c:v>
                </c:pt>
                <c:pt idx="3103">
                  <c:v>45473</c:v>
                </c:pt>
                <c:pt idx="3104">
                  <c:v>45474</c:v>
                </c:pt>
                <c:pt idx="3105">
                  <c:v>45475</c:v>
                </c:pt>
                <c:pt idx="3106">
                  <c:v>45476</c:v>
                </c:pt>
                <c:pt idx="3107">
                  <c:v>45477</c:v>
                </c:pt>
                <c:pt idx="3108">
                  <c:v>45478</c:v>
                </c:pt>
                <c:pt idx="3109">
                  <c:v>45479</c:v>
                </c:pt>
                <c:pt idx="3110">
                  <c:v>45480</c:v>
                </c:pt>
                <c:pt idx="3111">
                  <c:v>45481</c:v>
                </c:pt>
                <c:pt idx="3112">
                  <c:v>45482</c:v>
                </c:pt>
                <c:pt idx="3113">
                  <c:v>45483</c:v>
                </c:pt>
                <c:pt idx="3114">
                  <c:v>45484</c:v>
                </c:pt>
                <c:pt idx="3115">
                  <c:v>45485</c:v>
                </c:pt>
                <c:pt idx="3116">
                  <c:v>45486</c:v>
                </c:pt>
                <c:pt idx="3117">
                  <c:v>45487</c:v>
                </c:pt>
                <c:pt idx="3118">
                  <c:v>45488</c:v>
                </c:pt>
                <c:pt idx="3119">
                  <c:v>45489</c:v>
                </c:pt>
                <c:pt idx="3120">
                  <c:v>45490</c:v>
                </c:pt>
                <c:pt idx="3121">
                  <c:v>45491</c:v>
                </c:pt>
                <c:pt idx="3122">
                  <c:v>45492</c:v>
                </c:pt>
                <c:pt idx="3123">
                  <c:v>45493</c:v>
                </c:pt>
                <c:pt idx="3124">
                  <c:v>45494</c:v>
                </c:pt>
                <c:pt idx="3125">
                  <c:v>45495</c:v>
                </c:pt>
                <c:pt idx="3126">
                  <c:v>45496</c:v>
                </c:pt>
                <c:pt idx="3127">
                  <c:v>45497</c:v>
                </c:pt>
                <c:pt idx="3128">
                  <c:v>45498</c:v>
                </c:pt>
                <c:pt idx="3129">
                  <c:v>45499</c:v>
                </c:pt>
                <c:pt idx="3130">
                  <c:v>45500</c:v>
                </c:pt>
                <c:pt idx="3131">
                  <c:v>45501</c:v>
                </c:pt>
                <c:pt idx="3132">
                  <c:v>45502</c:v>
                </c:pt>
                <c:pt idx="3133">
                  <c:v>45503</c:v>
                </c:pt>
                <c:pt idx="3134">
                  <c:v>45504</c:v>
                </c:pt>
                <c:pt idx="3135">
                  <c:v>45505</c:v>
                </c:pt>
                <c:pt idx="3136">
                  <c:v>45506</c:v>
                </c:pt>
                <c:pt idx="3137">
                  <c:v>45507</c:v>
                </c:pt>
                <c:pt idx="3138">
                  <c:v>45508</c:v>
                </c:pt>
                <c:pt idx="3139">
                  <c:v>45509</c:v>
                </c:pt>
                <c:pt idx="3140">
                  <c:v>45510</c:v>
                </c:pt>
                <c:pt idx="3141">
                  <c:v>45511</c:v>
                </c:pt>
                <c:pt idx="3142">
                  <c:v>45512</c:v>
                </c:pt>
                <c:pt idx="3143">
                  <c:v>45513</c:v>
                </c:pt>
                <c:pt idx="3144">
                  <c:v>45514</c:v>
                </c:pt>
                <c:pt idx="3145">
                  <c:v>45515</c:v>
                </c:pt>
                <c:pt idx="3146">
                  <c:v>45516</c:v>
                </c:pt>
                <c:pt idx="3147">
                  <c:v>45517</c:v>
                </c:pt>
                <c:pt idx="3148">
                  <c:v>45518</c:v>
                </c:pt>
                <c:pt idx="3149">
                  <c:v>45519</c:v>
                </c:pt>
                <c:pt idx="3150">
                  <c:v>45520</c:v>
                </c:pt>
                <c:pt idx="3151">
                  <c:v>45521</c:v>
                </c:pt>
                <c:pt idx="3152">
                  <c:v>45522</c:v>
                </c:pt>
                <c:pt idx="3153">
                  <c:v>45523</c:v>
                </c:pt>
                <c:pt idx="3154">
                  <c:v>45524</c:v>
                </c:pt>
                <c:pt idx="3155">
                  <c:v>45525</c:v>
                </c:pt>
                <c:pt idx="3156">
                  <c:v>45526</c:v>
                </c:pt>
                <c:pt idx="3157">
                  <c:v>45527</c:v>
                </c:pt>
                <c:pt idx="3158">
                  <c:v>45528</c:v>
                </c:pt>
                <c:pt idx="3159">
                  <c:v>45529</c:v>
                </c:pt>
                <c:pt idx="3160">
                  <c:v>45530</c:v>
                </c:pt>
                <c:pt idx="3161">
                  <c:v>45531</c:v>
                </c:pt>
                <c:pt idx="3162">
                  <c:v>45532</c:v>
                </c:pt>
                <c:pt idx="3163">
                  <c:v>45533</c:v>
                </c:pt>
                <c:pt idx="3164">
                  <c:v>45534</c:v>
                </c:pt>
                <c:pt idx="3165">
                  <c:v>45535</c:v>
                </c:pt>
                <c:pt idx="3166">
                  <c:v>45536</c:v>
                </c:pt>
                <c:pt idx="3167">
                  <c:v>45537</c:v>
                </c:pt>
                <c:pt idx="3168">
                  <c:v>45538</c:v>
                </c:pt>
                <c:pt idx="3169">
                  <c:v>45539</c:v>
                </c:pt>
                <c:pt idx="3170">
                  <c:v>45540</c:v>
                </c:pt>
                <c:pt idx="3171">
                  <c:v>45541</c:v>
                </c:pt>
                <c:pt idx="3172">
                  <c:v>45542</c:v>
                </c:pt>
                <c:pt idx="3173">
                  <c:v>45543</c:v>
                </c:pt>
                <c:pt idx="3174">
                  <c:v>45544</c:v>
                </c:pt>
                <c:pt idx="3175">
                  <c:v>45545</c:v>
                </c:pt>
                <c:pt idx="3176">
                  <c:v>45546</c:v>
                </c:pt>
                <c:pt idx="3177">
                  <c:v>45547</c:v>
                </c:pt>
                <c:pt idx="3178">
                  <c:v>45548</c:v>
                </c:pt>
                <c:pt idx="3179">
                  <c:v>45549</c:v>
                </c:pt>
                <c:pt idx="3180">
                  <c:v>45550</c:v>
                </c:pt>
                <c:pt idx="3181">
                  <c:v>45551</c:v>
                </c:pt>
                <c:pt idx="3182">
                  <c:v>45552</c:v>
                </c:pt>
                <c:pt idx="3183">
                  <c:v>45553</c:v>
                </c:pt>
                <c:pt idx="3184">
                  <c:v>45554</c:v>
                </c:pt>
                <c:pt idx="3185">
                  <c:v>45555</c:v>
                </c:pt>
                <c:pt idx="3186">
                  <c:v>45556</c:v>
                </c:pt>
                <c:pt idx="3187">
                  <c:v>45557</c:v>
                </c:pt>
                <c:pt idx="3188">
                  <c:v>45558</c:v>
                </c:pt>
                <c:pt idx="3189">
                  <c:v>45559</c:v>
                </c:pt>
                <c:pt idx="3190">
                  <c:v>45560</c:v>
                </c:pt>
                <c:pt idx="3191">
                  <c:v>45561</c:v>
                </c:pt>
                <c:pt idx="3192">
                  <c:v>45562</c:v>
                </c:pt>
                <c:pt idx="3193">
                  <c:v>45563</c:v>
                </c:pt>
                <c:pt idx="3194">
                  <c:v>45564</c:v>
                </c:pt>
                <c:pt idx="3195">
                  <c:v>45565</c:v>
                </c:pt>
                <c:pt idx="3196">
                  <c:v>45566</c:v>
                </c:pt>
                <c:pt idx="3197">
                  <c:v>45567</c:v>
                </c:pt>
                <c:pt idx="3198">
                  <c:v>45568</c:v>
                </c:pt>
                <c:pt idx="3199">
                  <c:v>45569</c:v>
                </c:pt>
                <c:pt idx="3200">
                  <c:v>45570</c:v>
                </c:pt>
                <c:pt idx="3201">
                  <c:v>45571</c:v>
                </c:pt>
                <c:pt idx="3202">
                  <c:v>45572</c:v>
                </c:pt>
                <c:pt idx="3203">
                  <c:v>45573</c:v>
                </c:pt>
                <c:pt idx="3204">
                  <c:v>45574</c:v>
                </c:pt>
                <c:pt idx="3205">
                  <c:v>45575</c:v>
                </c:pt>
                <c:pt idx="3206">
                  <c:v>45576</c:v>
                </c:pt>
                <c:pt idx="3207">
                  <c:v>45577</c:v>
                </c:pt>
                <c:pt idx="3208">
                  <c:v>45578</c:v>
                </c:pt>
                <c:pt idx="3209">
                  <c:v>45579</c:v>
                </c:pt>
                <c:pt idx="3210">
                  <c:v>45580</c:v>
                </c:pt>
                <c:pt idx="3211">
                  <c:v>45581</c:v>
                </c:pt>
                <c:pt idx="3212">
                  <c:v>45582</c:v>
                </c:pt>
                <c:pt idx="3213">
                  <c:v>45583</c:v>
                </c:pt>
                <c:pt idx="3214">
                  <c:v>45584</c:v>
                </c:pt>
                <c:pt idx="3215">
                  <c:v>45585</c:v>
                </c:pt>
                <c:pt idx="3216">
                  <c:v>45586</c:v>
                </c:pt>
                <c:pt idx="3217">
                  <c:v>45587</c:v>
                </c:pt>
                <c:pt idx="3218">
                  <c:v>45588</c:v>
                </c:pt>
                <c:pt idx="3219">
                  <c:v>45589</c:v>
                </c:pt>
                <c:pt idx="3220">
                  <c:v>45590</c:v>
                </c:pt>
                <c:pt idx="3221">
                  <c:v>45591</c:v>
                </c:pt>
                <c:pt idx="3222">
                  <c:v>45592</c:v>
                </c:pt>
                <c:pt idx="3223">
                  <c:v>45593</c:v>
                </c:pt>
                <c:pt idx="3224">
                  <c:v>45594</c:v>
                </c:pt>
                <c:pt idx="3225">
                  <c:v>45595</c:v>
                </c:pt>
                <c:pt idx="3226">
                  <c:v>45596</c:v>
                </c:pt>
                <c:pt idx="3227">
                  <c:v>45597</c:v>
                </c:pt>
                <c:pt idx="3228">
                  <c:v>45598</c:v>
                </c:pt>
                <c:pt idx="3229">
                  <c:v>45599</c:v>
                </c:pt>
                <c:pt idx="3230">
                  <c:v>45600</c:v>
                </c:pt>
                <c:pt idx="3231">
                  <c:v>45601</c:v>
                </c:pt>
                <c:pt idx="3232">
                  <c:v>45602</c:v>
                </c:pt>
                <c:pt idx="3233">
                  <c:v>45603</c:v>
                </c:pt>
                <c:pt idx="3234">
                  <c:v>45604</c:v>
                </c:pt>
                <c:pt idx="3235">
                  <c:v>45605</c:v>
                </c:pt>
                <c:pt idx="3236">
                  <c:v>45606</c:v>
                </c:pt>
                <c:pt idx="3237">
                  <c:v>45607</c:v>
                </c:pt>
                <c:pt idx="3238">
                  <c:v>45608</c:v>
                </c:pt>
                <c:pt idx="3239">
                  <c:v>45609</c:v>
                </c:pt>
                <c:pt idx="3240">
                  <c:v>45610</c:v>
                </c:pt>
                <c:pt idx="3241">
                  <c:v>45611</c:v>
                </c:pt>
                <c:pt idx="3242">
                  <c:v>45612</c:v>
                </c:pt>
                <c:pt idx="3243">
                  <c:v>45613</c:v>
                </c:pt>
                <c:pt idx="3244">
                  <c:v>45614</c:v>
                </c:pt>
                <c:pt idx="3245">
                  <c:v>45615</c:v>
                </c:pt>
                <c:pt idx="3246">
                  <c:v>45616</c:v>
                </c:pt>
                <c:pt idx="3247">
                  <c:v>45617</c:v>
                </c:pt>
                <c:pt idx="3248">
                  <c:v>45618</c:v>
                </c:pt>
                <c:pt idx="3249">
                  <c:v>45619</c:v>
                </c:pt>
                <c:pt idx="3250">
                  <c:v>45620</c:v>
                </c:pt>
                <c:pt idx="3251">
                  <c:v>45621</c:v>
                </c:pt>
                <c:pt idx="3252">
                  <c:v>45622</c:v>
                </c:pt>
                <c:pt idx="3253">
                  <c:v>45623</c:v>
                </c:pt>
                <c:pt idx="3254">
                  <c:v>45624</c:v>
                </c:pt>
                <c:pt idx="3255">
                  <c:v>45625</c:v>
                </c:pt>
                <c:pt idx="3256">
                  <c:v>45626</c:v>
                </c:pt>
                <c:pt idx="3257">
                  <c:v>45627</c:v>
                </c:pt>
                <c:pt idx="3258">
                  <c:v>45628</c:v>
                </c:pt>
                <c:pt idx="3259">
                  <c:v>45629</c:v>
                </c:pt>
                <c:pt idx="3260">
                  <c:v>45630</c:v>
                </c:pt>
                <c:pt idx="3261">
                  <c:v>45631</c:v>
                </c:pt>
                <c:pt idx="3262">
                  <c:v>45632</c:v>
                </c:pt>
                <c:pt idx="3263">
                  <c:v>45633</c:v>
                </c:pt>
                <c:pt idx="3264">
                  <c:v>45634</c:v>
                </c:pt>
                <c:pt idx="3265">
                  <c:v>45635</c:v>
                </c:pt>
                <c:pt idx="3266">
                  <c:v>45636</c:v>
                </c:pt>
                <c:pt idx="3267">
                  <c:v>45637</c:v>
                </c:pt>
                <c:pt idx="3268">
                  <c:v>45638</c:v>
                </c:pt>
                <c:pt idx="3269">
                  <c:v>45639</c:v>
                </c:pt>
                <c:pt idx="3270">
                  <c:v>45640</c:v>
                </c:pt>
                <c:pt idx="3271">
                  <c:v>45641</c:v>
                </c:pt>
                <c:pt idx="3272">
                  <c:v>45642</c:v>
                </c:pt>
                <c:pt idx="3273">
                  <c:v>45643</c:v>
                </c:pt>
                <c:pt idx="3274">
                  <c:v>45644</c:v>
                </c:pt>
                <c:pt idx="3275">
                  <c:v>45645</c:v>
                </c:pt>
                <c:pt idx="3276">
                  <c:v>45646</c:v>
                </c:pt>
                <c:pt idx="3277">
                  <c:v>45647</c:v>
                </c:pt>
                <c:pt idx="3278">
                  <c:v>45648</c:v>
                </c:pt>
                <c:pt idx="3279">
                  <c:v>45649</c:v>
                </c:pt>
                <c:pt idx="3280">
                  <c:v>45650</c:v>
                </c:pt>
                <c:pt idx="3281">
                  <c:v>45651</c:v>
                </c:pt>
                <c:pt idx="3282">
                  <c:v>45652</c:v>
                </c:pt>
                <c:pt idx="3283">
                  <c:v>45653</c:v>
                </c:pt>
                <c:pt idx="3284">
                  <c:v>45654</c:v>
                </c:pt>
                <c:pt idx="3285">
                  <c:v>45655</c:v>
                </c:pt>
                <c:pt idx="3286">
                  <c:v>45656</c:v>
                </c:pt>
                <c:pt idx="3287">
                  <c:v>45657</c:v>
                </c:pt>
                <c:pt idx="3288">
                  <c:v>45658</c:v>
                </c:pt>
                <c:pt idx="3289">
                  <c:v>45659</c:v>
                </c:pt>
                <c:pt idx="3290">
                  <c:v>45660</c:v>
                </c:pt>
                <c:pt idx="3291">
                  <c:v>45661</c:v>
                </c:pt>
                <c:pt idx="3292">
                  <c:v>45662</c:v>
                </c:pt>
                <c:pt idx="3293">
                  <c:v>45663</c:v>
                </c:pt>
                <c:pt idx="3294">
                  <c:v>45664</c:v>
                </c:pt>
                <c:pt idx="3295">
                  <c:v>45665</c:v>
                </c:pt>
                <c:pt idx="3296">
                  <c:v>45666</c:v>
                </c:pt>
                <c:pt idx="3297">
                  <c:v>45667</c:v>
                </c:pt>
                <c:pt idx="3298">
                  <c:v>45668</c:v>
                </c:pt>
                <c:pt idx="3299">
                  <c:v>45669</c:v>
                </c:pt>
                <c:pt idx="3300">
                  <c:v>45670</c:v>
                </c:pt>
                <c:pt idx="3301">
                  <c:v>45671</c:v>
                </c:pt>
                <c:pt idx="3302">
                  <c:v>45672</c:v>
                </c:pt>
                <c:pt idx="3303">
                  <c:v>45673</c:v>
                </c:pt>
                <c:pt idx="3304">
                  <c:v>45674</c:v>
                </c:pt>
                <c:pt idx="3305">
                  <c:v>45675</c:v>
                </c:pt>
                <c:pt idx="3306">
                  <c:v>45676</c:v>
                </c:pt>
                <c:pt idx="3307">
                  <c:v>45677</c:v>
                </c:pt>
                <c:pt idx="3308">
                  <c:v>45678</c:v>
                </c:pt>
                <c:pt idx="3309">
                  <c:v>45679</c:v>
                </c:pt>
                <c:pt idx="3310">
                  <c:v>45680</c:v>
                </c:pt>
                <c:pt idx="3311">
                  <c:v>45681</c:v>
                </c:pt>
                <c:pt idx="3312">
                  <c:v>45682</c:v>
                </c:pt>
                <c:pt idx="3313">
                  <c:v>45683</c:v>
                </c:pt>
                <c:pt idx="3314">
                  <c:v>45684</c:v>
                </c:pt>
                <c:pt idx="3315">
                  <c:v>45685</c:v>
                </c:pt>
                <c:pt idx="3316">
                  <c:v>45686</c:v>
                </c:pt>
                <c:pt idx="3317">
                  <c:v>45687</c:v>
                </c:pt>
                <c:pt idx="3318">
                  <c:v>45688</c:v>
                </c:pt>
                <c:pt idx="3319">
                  <c:v>45689</c:v>
                </c:pt>
                <c:pt idx="3320">
                  <c:v>45690</c:v>
                </c:pt>
                <c:pt idx="3321">
                  <c:v>45691</c:v>
                </c:pt>
                <c:pt idx="3322">
                  <c:v>45692</c:v>
                </c:pt>
                <c:pt idx="3323">
                  <c:v>45693</c:v>
                </c:pt>
                <c:pt idx="3324">
                  <c:v>45694</c:v>
                </c:pt>
                <c:pt idx="3325">
                  <c:v>45695</c:v>
                </c:pt>
                <c:pt idx="3326">
                  <c:v>45696</c:v>
                </c:pt>
                <c:pt idx="3327">
                  <c:v>45697</c:v>
                </c:pt>
                <c:pt idx="3328">
                  <c:v>45698</c:v>
                </c:pt>
                <c:pt idx="3329">
                  <c:v>45699</c:v>
                </c:pt>
                <c:pt idx="3330">
                  <c:v>45700</c:v>
                </c:pt>
                <c:pt idx="3331">
                  <c:v>45701</c:v>
                </c:pt>
                <c:pt idx="3332">
                  <c:v>45702</c:v>
                </c:pt>
                <c:pt idx="3333">
                  <c:v>45703</c:v>
                </c:pt>
                <c:pt idx="3334">
                  <c:v>45704</c:v>
                </c:pt>
                <c:pt idx="3335">
                  <c:v>45705</c:v>
                </c:pt>
                <c:pt idx="3336">
                  <c:v>45706</c:v>
                </c:pt>
                <c:pt idx="3337">
                  <c:v>45707</c:v>
                </c:pt>
                <c:pt idx="3338">
                  <c:v>45708</c:v>
                </c:pt>
                <c:pt idx="3339">
                  <c:v>45709</c:v>
                </c:pt>
                <c:pt idx="3340">
                  <c:v>45710</c:v>
                </c:pt>
                <c:pt idx="3341">
                  <c:v>45711</c:v>
                </c:pt>
                <c:pt idx="3342">
                  <c:v>45712</c:v>
                </c:pt>
                <c:pt idx="3343">
                  <c:v>45713</c:v>
                </c:pt>
                <c:pt idx="3344">
                  <c:v>45714</c:v>
                </c:pt>
                <c:pt idx="3345">
                  <c:v>45715</c:v>
                </c:pt>
                <c:pt idx="3346">
                  <c:v>45716</c:v>
                </c:pt>
                <c:pt idx="3347">
                  <c:v>45717</c:v>
                </c:pt>
                <c:pt idx="3348">
                  <c:v>45718</c:v>
                </c:pt>
                <c:pt idx="3349">
                  <c:v>45719</c:v>
                </c:pt>
                <c:pt idx="3350">
                  <c:v>45720</c:v>
                </c:pt>
                <c:pt idx="3351">
                  <c:v>45721</c:v>
                </c:pt>
                <c:pt idx="3352">
                  <c:v>45722</c:v>
                </c:pt>
                <c:pt idx="3353">
                  <c:v>45723</c:v>
                </c:pt>
                <c:pt idx="3354">
                  <c:v>45724</c:v>
                </c:pt>
                <c:pt idx="3355">
                  <c:v>45725</c:v>
                </c:pt>
                <c:pt idx="3356">
                  <c:v>45726</c:v>
                </c:pt>
                <c:pt idx="3357">
                  <c:v>45727</c:v>
                </c:pt>
                <c:pt idx="3358">
                  <c:v>45728</c:v>
                </c:pt>
                <c:pt idx="3359">
                  <c:v>45729</c:v>
                </c:pt>
                <c:pt idx="3360">
                  <c:v>45730</c:v>
                </c:pt>
                <c:pt idx="3361">
                  <c:v>45731</c:v>
                </c:pt>
                <c:pt idx="3362">
                  <c:v>45732</c:v>
                </c:pt>
                <c:pt idx="3363">
                  <c:v>45733</c:v>
                </c:pt>
                <c:pt idx="3364">
                  <c:v>45734</c:v>
                </c:pt>
                <c:pt idx="3365">
                  <c:v>45735</c:v>
                </c:pt>
                <c:pt idx="3366">
                  <c:v>45736</c:v>
                </c:pt>
                <c:pt idx="3367">
                  <c:v>45737</c:v>
                </c:pt>
                <c:pt idx="3368">
                  <c:v>45738</c:v>
                </c:pt>
                <c:pt idx="3369">
                  <c:v>45739</c:v>
                </c:pt>
                <c:pt idx="3370">
                  <c:v>45740</c:v>
                </c:pt>
                <c:pt idx="3371">
                  <c:v>45741</c:v>
                </c:pt>
                <c:pt idx="3372">
                  <c:v>45742</c:v>
                </c:pt>
                <c:pt idx="3373">
                  <c:v>45743</c:v>
                </c:pt>
                <c:pt idx="3374">
                  <c:v>45744</c:v>
                </c:pt>
                <c:pt idx="3375">
                  <c:v>45745</c:v>
                </c:pt>
                <c:pt idx="3376">
                  <c:v>45746</c:v>
                </c:pt>
                <c:pt idx="3377">
                  <c:v>45747</c:v>
                </c:pt>
                <c:pt idx="3378">
                  <c:v>45748</c:v>
                </c:pt>
                <c:pt idx="3379">
                  <c:v>45749</c:v>
                </c:pt>
                <c:pt idx="3380">
                  <c:v>45750</c:v>
                </c:pt>
                <c:pt idx="3381">
                  <c:v>45751</c:v>
                </c:pt>
                <c:pt idx="3382">
                  <c:v>45752</c:v>
                </c:pt>
                <c:pt idx="3383">
                  <c:v>45753</c:v>
                </c:pt>
                <c:pt idx="3384">
                  <c:v>45754</c:v>
                </c:pt>
                <c:pt idx="3385">
                  <c:v>45755</c:v>
                </c:pt>
                <c:pt idx="3386">
                  <c:v>45756</c:v>
                </c:pt>
                <c:pt idx="3387">
                  <c:v>45757</c:v>
                </c:pt>
                <c:pt idx="3388">
                  <c:v>45758</c:v>
                </c:pt>
                <c:pt idx="3389">
                  <c:v>45759</c:v>
                </c:pt>
                <c:pt idx="3390">
                  <c:v>45760</c:v>
                </c:pt>
                <c:pt idx="3391">
                  <c:v>45761</c:v>
                </c:pt>
                <c:pt idx="3392">
                  <c:v>45762</c:v>
                </c:pt>
                <c:pt idx="3393">
                  <c:v>45763</c:v>
                </c:pt>
                <c:pt idx="3394">
                  <c:v>45764</c:v>
                </c:pt>
                <c:pt idx="3395">
                  <c:v>45765</c:v>
                </c:pt>
                <c:pt idx="3396">
                  <c:v>45766</c:v>
                </c:pt>
                <c:pt idx="3397">
                  <c:v>45767</c:v>
                </c:pt>
                <c:pt idx="3398">
                  <c:v>45768</c:v>
                </c:pt>
                <c:pt idx="3399">
                  <c:v>45769</c:v>
                </c:pt>
                <c:pt idx="3400">
                  <c:v>45770</c:v>
                </c:pt>
                <c:pt idx="3401">
                  <c:v>45771</c:v>
                </c:pt>
                <c:pt idx="3402">
                  <c:v>45772</c:v>
                </c:pt>
                <c:pt idx="3403">
                  <c:v>45773</c:v>
                </c:pt>
                <c:pt idx="3404">
                  <c:v>45774</c:v>
                </c:pt>
                <c:pt idx="3405">
                  <c:v>45775</c:v>
                </c:pt>
                <c:pt idx="3406">
                  <c:v>45776</c:v>
                </c:pt>
                <c:pt idx="3407">
                  <c:v>45777</c:v>
                </c:pt>
                <c:pt idx="3408">
                  <c:v>45778</c:v>
                </c:pt>
                <c:pt idx="3409">
                  <c:v>45779</c:v>
                </c:pt>
                <c:pt idx="3410">
                  <c:v>45780</c:v>
                </c:pt>
                <c:pt idx="3411">
                  <c:v>45781</c:v>
                </c:pt>
                <c:pt idx="3412">
                  <c:v>45782</c:v>
                </c:pt>
                <c:pt idx="3413">
                  <c:v>45783</c:v>
                </c:pt>
                <c:pt idx="3414">
                  <c:v>45784</c:v>
                </c:pt>
                <c:pt idx="3415">
                  <c:v>45785</c:v>
                </c:pt>
                <c:pt idx="3416">
                  <c:v>45786</c:v>
                </c:pt>
                <c:pt idx="3417">
                  <c:v>45787</c:v>
                </c:pt>
                <c:pt idx="3418">
                  <c:v>45788</c:v>
                </c:pt>
                <c:pt idx="3419">
                  <c:v>45789</c:v>
                </c:pt>
                <c:pt idx="3420">
                  <c:v>45790</c:v>
                </c:pt>
                <c:pt idx="3421">
                  <c:v>45791</c:v>
                </c:pt>
                <c:pt idx="3422">
                  <c:v>45792</c:v>
                </c:pt>
                <c:pt idx="3423">
                  <c:v>45793</c:v>
                </c:pt>
                <c:pt idx="3424">
                  <c:v>45794</c:v>
                </c:pt>
                <c:pt idx="3425">
                  <c:v>45795</c:v>
                </c:pt>
                <c:pt idx="3426">
                  <c:v>45796</c:v>
                </c:pt>
                <c:pt idx="3427">
                  <c:v>45797</c:v>
                </c:pt>
                <c:pt idx="3428">
                  <c:v>45798</c:v>
                </c:pt>
                <c:pt idx="3429">
                  <c:v>45799</c:v>
                </c:pt>
                <c:pt idx="3430">
                  <c:v>45800</c:v>
                </c:pt>
                <c:pt idx="3431">
                  <c:v>45801</c:v>
                </c:pt>
                <c:pt idx="3432">
                  <c:v>45802</c:v>
                </c:pt>
                <c:pt idx="3433">
                  <c:v>45803</c:v>
                </c:pt>
                <c:pt idx="3434">
                  <c:v>45804</c:v>
                </c:pt>
                <c:pt idx="3435">
                  <c:v>45805</c:v>
                </c:pt>
                <c:pt idx="3436">
                  <c:v>45806</c:v>
                </c:pt>
                <c:pt idx="3437">
                  <c:v>45807</c:v>
                </c:pt>
                <c:pt idx="3438">
                  <c:v>45808</c:v>
                </c:pt>
                <c:pt idx="3439">
                  <c:v>45809</c:v>
                </c:pt>
                <c:pt idx="3440">
                  <c:v>45810</c:v>
                </c:pt>
                <c:pt idx="3441">
                  <c:v>45811</c:v>
                </c:pt>
                <c:pt idx="3442">
                  <c:v>45812</c:v>
                </c:pt>
                <c:pt idx="3443">
                  <c:v>45813</c:v>
                </c:pt>
                <c:pt idx="3444">
                  <c:v>45814</c:v>
                </c:pt>
                <c:pt idx="3445">
                  <c:v>45815</c:v>
                </c:pt>
                <c:pt idx="3446">
                  <c:v>45816</c:v>
                </c:pt>
                <c:pt idx="3447">
                  <c:v>45817</c:v>
                </c:pt>
                <c:pt idx="3448">
                  <c:v>45818</c:v>
                </c:pt>
                <c:pt idx="3449">
                  <c:v>45819</c:v>
                </c:pt>
                <c:pt idx="3450">
                  <c:v>45820</c:v>
                </c:pt>
                <c:pt idx="3451">
                  <c:v>45821</c:v>
                </c:pt>
                <c:pt idx="3452">
                  <c:v>45822</c:v>
                </c:pt>
                <c:pt idx="3453">
                  <c:v>45823</c:v>
                </c:pt>
                <c:pt idx="3454">
                  <c:v>45824</c:v>
                </c:pt>
                <c:pt idx="3455">
                  <c:v>45825</c:v>
                </c:pt>
                <c:pt idx="3456">
                  <c:v>45826</c:v>
                </c:pt>
                <c:pt idx="3457">
                  <c:v>45827</c:v>
                </c:pt>
                <c:pt idx="3458">
                  <c:v>45828</c:v>
                </c:pt>
                <c:pt idx="3459">
                  <c:v>45829</c:v>
                </c:pt>
                <c:pt idx="3460">
                  <c:v>45830</c:v>
                </c:pt>
                <c:pt idx="3461">
                  <c:v>45831</c:v>
                </c:pt>
                <c:pt idx="3462">
                  <c:v>45832</c:v>
                </c:pt>
                <c:pt idx="3463">
                  <c:v>45833</c:v>
                </c:pt>
                <c:pt idx="3464">
                  <c:v>45834</c:v>
                </c:pt>
                <c:pt idx="3465">
                  <c:v>45835</c:v>
                </c:pt>
                <c:pt idx="3466">
                  <c:v>45836</c:v>
                </c:pt>
                <c:pt idx="3467">
                  <c:v>45837</c:v>
                </c:pt>
                <c:pt idx="3468">
                  <c:v>45838</c:v>
                </c:pt>
                <c:pt idx="3469">
                  <c:v>45839</c:v>
                </c:pt>
                <c:pt idx="3470">
                  <c:v>45840</c:v>
                </c:pt>
                <c:pt idx="3471">
                  <c:v>45841</c:v>
                </c:pt>
                <c:pt idx="3472">
                  <c:v>45842</c:v>
                </c:pt>
                <c:pt idx="3473">
                  <c:v>45843</c:v>
                </c:pt>
                <c:pt idx="3474">
                  <c:v>45844</c:v>
                </c:pt>
                <c:pt idx="3475">
                  <c:v>45845</c:v>
                </c:pt>
                <c:pt idx="3476">
                  <c:v>45846</c:v>
                </c:pt>
                <c:pt idx="3477">
                  <c:v>45847</c:v>
                </c:pt>
                <c:pt idx="3478">
                  <c:v>45848</c:v>
                </c:pt>
                <c:pt idx="3479">
                  <c:v>45849</c:v>
                </c:pt>
                <c:pt idx="3480">
                  <c:v>45850</c:v>
                </c:pt>
                <c:pt idx="3481">
                  <c:v>45851</c:v>
                </c:pt>
                <c:pt idx="3482">
                  <c:v>45852</c:v>
                </c:pt>
                <c:pt idx="3483">
                  <c:v>45853</c:v>
                </c:pt>
                <c:pt idx="3484">
                  <c:v>45854</c:v>
                </c:pt>
                <c:pt idx="3485">
                  <c:v>45855</c:v>
                </c:pt>
                <c:pt idx="3486">
                  <c:v>45856</c:v>
                </c:pt>
                <c:pt idx="3487">
                  <c:v>45857</c:v>
                </c:pt>
                <c:pt idx="3488">
                  <c:v>45858</c:v>
                </c:pt>
                <c:pt idx="3489">
                  <c:v>45859</c:v>
                </c:pt>
                <c:pt idx="3490">
                  <c:v>45860</c:v>
                </c:pt>
                <c:pt idx="3491">
                  <c:v>45861</c:v>
                </c:pt>
                <c:pt idx="3492">
                  <c:v>45862</c:v>
                </c:pt>
                <c:pt idx="3493">
                  <c:v>45863</c:v>
                </c:pt>
                <c:pt idx="3494">
                  <c:v>45864</c:v>
                </c:pt>
                <c:pt idx="3495">
                  <c:v>45865</c:v>
                </c:pt>
                <c:pt idx="3496">
                  <c:v>45866</c:v>
                </c:pt>
                <c:pt idx="3497">
                  <c:v>45867</c:v>
                </c:pt>
                <c:pt idx="3498">
                  <c:v>45868</c:v>
                </c:pt>
                <c:pt idx="3499">
                  <c:v>45869</c:v>
                </c:pt>
                <c:pt idx="3500">
                  <c:v>45870</c:v>
                </c:pt>
                <c:pt idx="3501">
                  <c:v>45871</c:v>
                </c:pt>
                <c:pt idx="3502">
                  <c:v>45872</c:v>
                </c:pt>
                <c:pt idx="3503">
                  <c:v>45873</c:v>
                </c:pt>
                <c:pt idx="3504">
                  <c:v>45874</c:v>
                </c:pt>
                <c:pt idx="3505">
                  <c:v>45875</c:v>
                </c:pt>
                <c:pt idx="3506">
                  <c:v>45876</c:v>
                </c:pt>
                <c:pt idx="3507">
                  <c:v>45877</c:v>
                </c:pt>
                <c:pt idx="3508">
                  <c:v>45878</c:v>
                </c:pt>
                <c:pt idx="3509">
                  <c:v>45879</c:v>
                </c:pt>
                <c:pt idx="3510">
                  <c:v>45880</c:v>
                </c:pt>
                <c:pt idx="3511">
                  <c:v>45881</c:v>
                </c:pt>
                <c:pt idx="3512">
                  <c:v>45882</c:v>
                </c:pt>
                <c:pt idx="3513">
                  <c:v>45883</c:v>
                </c:pt>
                <c:pt idx="3514">
                  <c:v>45884</c:v>
                </c:pt>
                <c:pt idx="3515">
                  <c:v>45885</c:v>
                </c:pt>
                <c:pt idx="3516">
                  <c:v>45886</c:v>
                </c:pt>
                <c:pt idx="3517">
                  <c:v>45887</c:v>
                </c:pt>
                <c:pt idx="3518">
                  <c:v>45888</c:v>
                </c:pt>
                <c:pt idx="3519">
                  <c:v>45889</c:v>
                </c:pt>
                <c:pt idx="3520">
                  <c:v>45890</c:v>
                </c:pt>
                <c:pt idx="3521">
                  <c:v>45891</c:v>
                </c:pt>
                <c:pt idx="3522">
                  <c:v>45892</c:v>
                </c:pt>
                <c:pt idx="3523">
                  <c:v>45893</c:v>
                </c:pt>
                <c:pt idx="3524">
                  <c:v>45894</c:v>
                </c:pt>
                <c:pt idx="3525">
                  <c:v>45895</c:v>
                </c:pt>
                <c:pt idx="3526">
                  <c:v>45896</c:v>
                </c:pt>
                <c:pt idx="3527">
                  <c:v>45897</c:v>
                </c:pt>
                <c:pt idx="3528">
                  <c:v>45898</c:v>
                </c:pt>
                <c:pt idx="3529">
                  <c:v>45899</c:v>
                </c:pt>
                <c:pt idx="3530">
                  <c:v>45900</c:v>
                </c:pt>
                <c:pt idx="3531">
                  <c:v>45901</c:v>
                </c:pt>
                <c:pt idx="3532">
                  <c:v>45902</c:v>
                </c:pt>
                <c:pt idx="3533">
                  <c:v>45903</c:v>
                </c:pt>
                <c:pt idx="3534">
                  <c:v>45904</c:v>
                </c:pt>
                <c:pt idx="3535">
                  <c:v>45905</c:v>
                </c:pt>
                <c:pt idx="3536">
                  <c:v>45906</c:v>
                </c:pt>
                <c:pt idx="3537">
                  <c:v>45907</c:v>
                </c:pt>
                <c:pt idx="3538">
                  <c:v>45908</c:v>
                </c:pt>
                <c:pt idx="3539">
                  <c:v>45909</c:v>
                </c:pt>
                <c:pt idx="3540">
                  <c:v>45910</c:v>
                </c:pt>
                <c:pt idx="3541">
                  <c:v>45911</c:v>
                </c:pt>
                <c:pt idx="3542">
                  <c:v>45912</c:v>
                </c:pt>
                <c:pt idx="3543">
                  <c:v>45913</c:v>
                </c:pt>
                <c:pt idx="3544">
                  <c:v>45914</c:v>
                </c:pt>
                <c:pt idx="3545">
                  <c:v>45915</c:v>
                </c:pt>
                <c:pt idx="3546">
                  <c:v>45916</c:v>
                </c:pt>
                <c:pt idx="3547">
                  <c:v>45917</c:v>
                </c:pt>
                <c:pt idx="3548">
                  <c:v>45918</c:v>
                </c:pt>
                <c:pt idx="3549">
                  <c:v>45919</c:v>
                </c:pt>
                <c:pt idx="3550">
                  <c:v>45920</c:v>
                </c:pt>
                <c:pt idx="3551">
                  <c:v>45921</c:v>
                </c:pt>
                <c:pt idx="3552">
                  <c:v>45922</c:v>
                </c:pt>
                <c:pt idx="3553">
                  <c:v>45923</c:v>
                </c:pt>
                <c:pt idx="3554">
                  <c:v>45924</c:v>
                </c:pt>
                <c:pt idx="3555">
                  <c:v>45925</c:v>
                </c:pt>
                <c:pt idx="3556">
                  <c:v>45926</c:v>
                </c:pt>
                <c:pt idx="3557">
                  <c:v>45927</c:v>
                </c:pt>
                <c:pt idx="3558">
                  <c:v>45928</c:v>
                </c:pt>
                <c:pt idx="3559">
                  <c:v>45929</c:v>
                </c:pt>
                <c:pt idx="3560">
                  <c:v>45930</c:v>
                </c:pt>
                <c:pt idx="3561">
                  <c:v>45931</c:v>
                </c:pt>
                <c:pt idx="3562">
                  <c:v>45932</c:v>
                </c:pt>
                <c:pt idx="3563">
                  <c:v>45933</c:v>
                </c:pt>
                <c:pt idx="3564">
                  <c:v>45934</c:v>
                </c:pt>
                <c:pt idx="3565">
                  <c:v>45935</c:v>
                </c:pt>
                <c:pt idx="3566">
                  <c:v>45936</c:v>
                </c:pt>
                <c:pt idx="3567">
                  <c:v>45937</c:v>
                </c:pt>
                <c:pt idx="3568">
                  <c:v>45938</c:v>
                </c:pt>
                <c:pt idx="3569">
                  <c:v>45939</c:v>
                </c:pt>
                <c:pt idx="3570">
                  <c:v>45940</c:v>
                </c:pt>
                <c:pt idx="3571">
                  <c:v>45941</c:v>
                </c:pt>
                <c:pt idx="3572">
                  <c:v>45942</c:v>
                </c:pt>
                <c:pt idx="3573">
                  <c:v>45943</c:v>
                </c:pt>
                <c:pt idx="3574">
                  <c:v>45944</c:v>
                </c:pt>
                <c:pt idx="3575">
                  <c:v>45945</c:v>
                </c:pt>
                <c:pt idx="3576">
                  <c:v>45946</c:v>
                </c:pt>
                <c:pt idx="3577">
                  <c:v>45947</c:v>
                </c:pt>
                <c:pt idx="3578">
                  <c:v>45948</c:v>
                </c:pt>
                <c:pt idx="3579">
                  <c:v>45949</c:v>
                </c:pt>
                <c:pt idx="3580">
                  <c:v>45950</c:v>
                </c:pt>
                <c:pt idx="3581">
                  <c:v>45951</c:v>
                </c:pt>
                <c:pt idx="3582">
                  <c:v>45952</c:v>
                </c:pt>
                <c:pt idx="3583">
                  <c:v>45953</c:v>
                </c:pt>
                <c:pt idx="3584">
                  <c:v>45954</c:v>
                </c:pt>
                <c:pt idx="3585">
                  <c:v>45955</c:v>
                </c:pt>
                <c:pt idx="3586">
                  <c:v>45956</c:v>
                </c:pt>
                <c:pt idx="3587">
                  <c:v>45957</c:v>
                </c:pt>
                <c:pt idx="3588">
                  <c:v>45958</c:v>
                </c:pt>
                <c:pt idx="3589">
                  <c:v>45959</c:v>
                </c:pt>
                <c:pt idx="3590">
                  <c:v>45960</c:v>
                </c:pt>
                <c:pt idx="3591">
                  <c:v>45961</c:v>
                </c:pt>
                <c:pt idx="3592">
                  <c:v>45962</c:v>
                </c:pt>
                <c:pt idx="3593">
                  <c:v>45963</c:v>
                </c:pt>
                <c:pt idx="3594">
                  <c:v>45964</c:v>
                </c:pt>
                <c:pt idx="3595">
                  <c:v>45965</c:v>
                </c:pt>
                <c:pt idx="3596">
                  <c:v>45966</c:v>
                </c:pt>
                <c:pt idx="3597">
                  <c:v>45967</c:v>
                </c:pt>
                <c:pt idx="3598">
                  <c:v>45968</c:v>
                </c:pt>
                <c:pt idx="3599">
                  <c:v>45969</c:v>
                </c:pt>
                <c:pt idx="3600">
                  <c:v>45970</c:v>
                </c:pt>
                <c:pt idx="3601">
                  <c:v>45971</c:v>
                </c:pt>
                <c:pt idx="3602">
                  <c:v>45972</c:v>
                </c:pt>
                <c:pt idx="3603">
                  <c:v>45973</c:v>
                </c:pt>
                <c:pt idx="3604">
                  <c:v>45974</c:v>
                </c:pt>
                <c:pt idx="3605">
                  <c:v>45975</c:v>
                </c:pt>
                <c:pt idx="3606">
                  <c:v>45976</c:v>
                </c:pt>
                <c:pt idx="3607">
                  <c:v>45977</c:v>
                </c:pt>
                <c:pt idx="3608">
                  <c:v>45978</c:v>
                </c:pt>
                <c:pt idx="3609">
                  <c:v>45979</c:v>
                </c:pt>
                <c:pt idx="3610">
                  <c:v>45980</c:v>
                </c:pt>
                <c:pt idx="3611">
                  <c:v>45981</c:v>
                </c:pt>
                <c:pt idx="3612">
                  <c:v>45982</c:v>
                </c:pt>
                <c:pt idx="3613">
                  <c:v>45983</c:v>
                </c:pt>
                <c:pt idx="3614">
                  <c:v>45984</c:v>
                </c:pt>
                <c:pt idx="3615">
                  <c:v>45985</c:v>
                </c:pt>
                <c:pt idx="3616">
                  <c:v>45986</c:v>
                </c:pt>
                <c:pt idx="3617">
                  <c:v>45987</c:v>
                </c:pt>
                <c:pt idx="3618">
                  <c:v>45988</c:v>
                </c:pt>
                <c:pt idx="3619">
                  <c:v>45989</c:v>
                </c:pt>
                <c:pt idx="3620">
                  <c:v>45990</c:v>
                </c:pt>
                <c:pt idx="3621">
                  <c:v>45991</c:v>
                </c:pt>
                <c:pt idx="3622">
                  <c:v>45992</c:v>
                </c:pt>
                <c:pt idx="3623">
                  <c:v>45993</c:v>
                </c:pt>
                <c:pt idx="3624">
                  <c:v>45994</c:v>
                </c:pt>
                <c:pt idx="3625">
                  <c:v>45995</c:v>
                </c:pt>
                <c:pt idx="3626">
                  <c:v>45996</c:v>
                </c:pt>
                <c:pt idx="3627">
                  <c:v>45997</c:v>
                </c:pt>
                <c:pt idx="3628">
                  <c:v>45998</c:v>
                </c:pt>
                <c:pt idx="3629">
                  <c:v>45999</c:v>
                </c:pt>
                <c:pt idx="3630">
                  <c:v>46000</c:v>
                </c:pt>
                <c:pt idx="3631">
                  <c:v>46001</c:v>
                </c:pt>
                <c:pt idx="3632">
                  <c:v>46002</c:v>
                </c:pt>
                <c:pt idx="3633">
                  <c:v>46003</c:v>
                </c:pt>
                <c:pt idx="3634">
                  <c:v>46004</c:v>
                </c:pt>
                <c:pt idx="3635">
                  <c:v>46005</c:v>
                </c:pt>
                <c:pt idx="3636">
                  <c:v>46006</c:v>
                </c:pt>
                <c:pt idx="3637">
                  <c:v>46007</c:v>
                </c:pt>
                <c:pt idx="3638">
                  <c:v>46008</c:v>
                </c:pt>
                <c:pt idx="3639">
                  <c:v>46009</c:v>
                </c:pt>
                <c:pt idx="3640">
                  <c:v>46010</c:v>
                </c:pt>
                <c:pt idx="3641">
                  <c:v>46011</c:v>
                </c:pt>
                <c:pt idx="3642">
                  <c:v>46012</c:v>
                </c:pt>
                <c:pt idx="3643">
                  <c:v>46013</c:v>
                </c:pt>
                <c:pt idx="3644">
                  <c:v>46014</c:v>
                </c:pt>
                <c:pt idx="3645">
                  <c:v>46015</c:v>
                </c:pt>
                <c:pt idx="3646">
                  <c:v>46016</c:v>
                </c:pt>
                <c:pt idx="3647">
                  <c:v>46017</c:v>
                </c:pt>
                <c:pt idx="3648">
                  <c:v>46018</c:v>
                </c:pt>
                <c:pt idx="3649">
                  <c:v>46019</c:v>
                </c:pt>
                <c:pt idx="3650">
                  <c:v>46020</c:v>
                </c:pt>
                <c:pt idx="3651">
                  <c:v>46021</c:v>
                </c:pt>
                <c:pt idx="3652">
                  <c:v>46022</c:v>
                </c:pt>
                <c:pt idx="3653">
                  <c:v>46023</c:v>
                </c:pt>
                <c:pt idx="3654">
                  <c:v>46024</c:v>
                </c:pt>
                <c:pt idx="3655">
                  <c:v>46025</c:v>
                </c:pt>
                <c:pt idx="3656">
                  <c:v>46026</c:v>
                </c:pt>
                <c:pt idx="3657">
                  <c:v>46027</c:v>
                </c:pt>
                <c:pt idx="3658">
                  <c:v>46028</c:v>
                </c:pt>
                <c:pt idx="3659">
                  <c:v>46029</c:v>
                </c:pt>
                <c:pt idx="3660">
                  <c:v>46030</c:v>
                </c:pt>
                <c:pt idx="3661">
                  <c:v>46031</c:v>
                </c:pt>
                <c:pt idx="3662">
                  <c:v>46032</c:v>
                </c:pt>
                <c:pt idx="3663">
                  <c:v>46033</c:v>
                </c:pt>
                <c:pt idx="3664">
                  <c:v>46034</c:v>
                </c:pt>
                <c:pt idx="3665">
                  <c:v>46035</c:v>
                </c:pt>
                <c:pt idx="3666">
                  <c:v>46036</c:v>
                </c:pt>
                <c:pt idx="3667">
                  <c:v>46037</c:v>
                </c:pt>
                <c:pt idx="3668">
                  <c:v>46038</c:v>
                </c:pt>
                <c:pt idx="3669">
                  <c:v>46039</c:v>
                </c:pt>
                <c:pt idx="3670">
                  <c:v>46040</c:v>
                </c:pt>
                <c:pt idx="3671">
                  <c:v>46041</c:v>
                </c:pt>
                <c:pt idx="3672">
                  <c:v>46042</c:v>
                </c:pt>
                <c:pt idx="3673">
                  <c:v>46043</c:v>
                </c:pt>
                <c:pt idx="3674">
                  <c:v>46044</c:v>
                </c:pt>
                <c:pt idx="3675">
                  <c:v>46045</c:v>
                </c:pt>
                <c:pt idx="3676">
                  <c:v>46046</c:v>
                </c:pt>
                <c:pt idx="3677">
                  <c:v>46047</c:v>
                </c:pt>
                <c:pt idx="3678">
                  <c:v>46048</c:v>
                </c:pt>
                <c:pt idx="3679">
                  <c:v>46049</c:v>
                </c:pt>
                <c:pt idx="3680">
                  <c:v>46050</c:v>
                </c:pt>
                <c:pt idx="3681">
                  <c:v>46051</c:v>
                </c:pt>
                <c:pt idx="3682">
                  <c:v>46052</c:v>
                </c:pt>
                <c:pt idx="3683">
                  <c:v>46053</c:v>
                </c:pt>
                <c:pt idx="3684">
                  <c:v>46054</c:v>
                </c:pt>
                <c:pt idx="3685">
                  <c:v>46055</c:v>
                </c:pt>
                <c:pt idx="3686">
                  <c:v>46056</c:v>
                </c:pt>
                <c:pt idx="3687">
                  <c:v>46057</c:v>
                </c:pt>
                <c:pt idx="3688">
                  <c:v>46058</c:v>
                </c:pt>
                <c:pt idx="3689">
                  <c:v>46059</c:v>
                </c:pt>
                <c:pt idx="3690">
                  <c:v>46060</c:v>
                </c:pt>
                <c:pt idx="3691">
                  <c:v>46061</c:v>
                </c:pt>
                <c:pt idx="3692">
                  <c:v>46062</c:v>
                </c:pt>
                <c:pt idx="3693">
                  <c:v>46063</c:v>
                </c:pt>
                <c:pt idx="3694">
                  <c:v>46064</c:v>
                </c:pt>
                <c:pt idx="3695">
                  <c:v>46065</c:v>
                </c:pt>
                <c:pt idx="3696">
                  <c:v>46066</c:v>
                </c:pt>
                <c:pt idx="3697">
                  <c:v>46067</c:v>
                </c:pt>
                <c:pt idx="3698">
                  <c:v>46068</c:v>
                </c:pt>
                <c:pt idx="3699">
                  <c:v>46069</c:v>
                </c:pt>
                <c:pt idx="3700">
                  <c:v>46070</c:v>
                </c:pt>
                <c:pt idx="3701">
                  <c:v>46071</c:v>
                </c:pt>
                <c:pt idx="3702">
                  <c:v>46072</c:v>
                </c:pt>
                <c:pt idx="3703">
                  <c:v>46073</c:v>
                </c:pt>
                <c:pt idx="3704">
                  <c:v>46074</c:v>
                </c:pt>
                <c:pt idx="3705">
                  <c:v>46075</c:v>
                </c:pt>
                <c:pt idx="3706">
                  <c:v>46076</c:v>
                </c:pt>
                <c:pt idx="3707">
                  <c:v>46077</c:v>
                </c:pt>
                <c:pt idx="3708">
                  <c:v>46078</c:v>
                </c:pt>
                <c:pt idx="3709">
                  <c:v>46079</c:v>
                </c:pt>
                <c:pt idx="3710">
                  <c:v>46080</c:v>
                </c:pt>
                <c:pt idx="3711">
                  <c:v>46081</c:v>
                </c:pt>
                <c:pt idx="3712">
                  <c:v>46082</c:v>
                </c:pt>
                <c:pt idx="3713">
                  <c:v>46083</c:v>
                </c:pt>
                <c:pt idx="3714">
                  <c:v>46084</c:v>
                </c:pt>
                <c:pt idx="3715">
                  <c:v>46085</c:v>
                </c:pt>
                <c:pt idx="3716">
                  <c:v>46086</c:v>
                </c:pt>
                <c:pt idx="3717">
                  <c:v>46087</c:v>
                </c:pt>
                <c:pt idx="3718">
                  <c:v>46088</c:v>
                </c:pt>
                <c:pt idx="3719">
                  <c:v>46089</c:v>
                </c:pt>
                <c:pt idx="3720">
                  <c:v>46090</c:v>
                </c:pt>
                <c:pt idx="3721">
                  <c:v>46091</c:v>
                </c:pt>
                <c:pt idx="3722">
                  <c:v>46092</c:v>
                </c:pt>
                <c:pt idx="3723">
                  <c:v>46093</c:v>
                </c:pt>
                <c:pt idx="3724">
                  <c:v>46094</c:v>
                </c:pt>
                <c:pt idx="3725">
                  <c:v>46095</c:v>
                </c:pt>
                <c:pt idx="3726">
                  <c:v>46096</c:v>
                </c:pt>
                <c:pt idx="3727">
                  <c:v>46097</c:v>
                </c:pt>
                <c:pt idx="3728">
                  <c:v>46098</c:v>
                </c:pt>
                <c:pt idx="3729">
                  <c:v>46099</c:v>
                </c:pt>
                <c:pt idx="3730">
                  <c:v>46100</c:v>
                </c:pt>
                <c:pt idx="3731">
                  <c:v>46101</c:v>
                </c:pt>
                <c:pt idx="3732">
                  <c:v>46102</c:v>
                </c:pt>
                <c:pt idx="3733">
                  <c:v>46103</c:v>
                </c:pt>
                <c:pt idx="3734">
                  <c:v>46104</c:v>
                </c:pt>
                <c:pt idx="3735">
                  <c:v>46105</c:v>
                </c:pt>
                <c:pt idx="3736">
                  <c:v>46106</c:v>
                </c:pt>
                <c:pt idx="3737">
                  <c:v>46107</c:v>
                </c:pt>
                <c:pt idx="3738">
                  <c:v>46108</c:v>
                </c:pt>
                <c:pt idx="3739">
                  <c:v>46109</c:v>
                </c:pt>
                <c:pt idx="3740">
                  <c:v>46110</c:v>
                </c:pt>
                <c:pt idx="3741">
                  <c:v>46111</c:v>
                </c:pt>
                <c:pt idx="3742">
                  <c:v>46112</c:v>
                </c:pt>
                <c:pt idx="3743">
                  <c:v>46113</c:v>
                </c:pt>
                <c:pt idx="3744">
                  <c:v>46114</c:v>
                </c:pt>
                <c:pt idx="3745">
                  <c:v>46115</c:v>
                </c:pt>
                <c:pt idx="3746">
                  <c:v>46116</c:v>
                </c:pt>
                <c:pt idx="3747">
                  <c:v>46117</c:v>
                </c:pt>
                <c:pt idx="3748">
                  <c:v>46118</c:v>
                </c:pt>
                <c:pt idx="3749">
                  <c:v>46119</c:v>
                </c:pt>
                <c:pt idx="3750">
                  <c:v>46120</c:v>
                </c:pt>
                <c:pt idx="3751">
                  <c:v>46121</c:v>
                </c:pt>
                <c:pt idx="3752">
                  <c:v>46122</c:v>
                </c:pt>
                <c:pt idx="3753">
                  <c:v>46123</c:v>
                </c:pt>
                <c:pt idx="3754">
                  <c:v>46124</c:v>
                </c:pt>
                <c:pt idx="3755">
                  <c:v>46125</c:v>
                </c:pt>
                <c:pt idx="3756">
                  <c:v>46126</c:v>
                </c:pt>
                <c:pt idx="3757">
                  <c:v>46127</c:v>
                </c:pt>
                <c:pt idx="3758">
                  <c:v>46128</c:v>
                </c:pt>
                <c:pt idx="3759">
                  <c:v>46129</c:v>
                </c:pt>
                <c:pt idx="3760">
                  <c:v>46130</c:v>
                </c:pt>
                <c:pt idx="3761">
                  <c:v>46131</c:v>
                </c:pt>
                <c:pt idx="3762">
                  <c:v>46132</c:v>
                </c:pt>
                <c:pt idx="3763">
                  <c:v>46133</c:v>
                </c:pt>
                <c:pt idx="3764">
                  <c:v>46134</c:v>
                </c:pt>
                <c:pt idx="3765">
                  <c:v>46135</c:v>
                </c:pt>
                <c:pt idx="3766">
                  <c:v>46136</c:v>
                </c:pt>
                <c:pt idx="3767">
                  <c:v>46137</c:v>
                </c:pt>
                <c:pt idx="3768">
                  <c:v>46138</c:v>
                </c:pt>
                <c:pt idx="3769">
                  <c:v>46139</c:v>
                </c:pt>
                <c:pt idx="3770">
                  <c:v>46140</c:v>
                </c:pt>
                <c:pt idx="3771">
                  <c:v>46141</c:v>
                </c:pt>
                <c:pt idx="3772">
                  <c:v>46142</c:v>
                </c:pt>
                <c:pt idx="3773">
                  <c:v>46143</c:v>
                </c:pt>
                <c:pt idx="3774">
                  <c:v>46144</c:v>
                </c:pt>
                <c:pt idx="3775">
                  <c:v>46145</c:v>
                </c:pt>
                <c:pt idx="3776">
                  <c:v>46146</c:v>
                </c:pt>
                <c:pt idx="3777">
                  <c:v>46147</c:v>
                </c:pt>
                <c:pt idx="3778">
                  <c:v>46148</c:v>
                </c:pt>
                <c:pt idx="3779">
                  <c:v>46149</c:v>
                </c:pt>
                <c:pt idx="3780">
                  <c:v>46150</c:v>
                </c:pt>
                <c:pt idx="3781">
                  <c:v>46151</c:v>
                </c:pt>
                <c:pt idx="3782">
                  <c:v>46152</c:v>
                </c:pt>
                <c:pt idx="3783">
                  <c:v>46153</c:v>
                </c:pt>
                <c:pt idx="3784">
                  <c:v>46154</c:v>
                </c:pt>
                <c:pt idx="3785">
                  <c:v>46155</c:v>
                </c:pt>
                <c:pt idx="3786">
                  <c:v>46156</c:v>
                </c:pt>
                <c:pt idx="3787">
                  <c:v>46157</c:v>
                </c:pt>
                <c:pt idx="3788">
                  <c:v>46158</c:v>
                </c:pt>
                <c:pt idx="3789">
                  <c:v>46159</c:v>
                </c:pt>
                <c:pt idx="3790">
                  <c:v>46160</c:v>
                </c:pt>
                <c:pt idx="3791">
                  <c:v>46161</c:v>
                </c:pt>
                <c:pt idx="3792">
                  <c:v>46162</c:v>
                </c:pt>
                <c:pt idx="3793">
                  <c:v>46163</c:v>
                </c:pt>
                <c:pt idx="3794">
                  <c:v>46164</c:v>
                </c:pt>
                <c:pt idx="3795">
                  <c:v>46165</c:v>
                </c:pt>
                <c:pt idx="3796">
                  <c:v>46166</c:v>
                </c:pt>
                <c:pt idx="3797">
                  <c:v>46167</c:v>
                </c:pt>
                <c:pt idx="3798">
                  <c:v>46168</c:v>
                </c:pt>
                <c:pt idx="3799">
                  <c:v>46169</c:v>
                </c:pt>
                <c:pt idx="3800">
                  <c:v>46170</c:v>
                </c:pt>
                <c:pt idx="3801">
                  <c:v>46171</c:v>
                </c:pt>
                <c:pt idx="3802">
                  <c:v>46172</c:v>
                </c:pt>
                <c:pt idx="3803">
                  <c:v>46173</c:v>
                </c:pt>
                <c:pt idx="3804">
                  <c:v>46174</c:v>
                </c:pt>
                <c:pt idx="3805">
                  <c:v>46175</c:v>
                </c:pt>
                <c:pt idx="3806">
                  <c:v>46176</c:v>
                </c:pt>
                <c:pt idx="3807">
                  <c:v>46177</c:v>
                </c:pt>
                <c:pt idx="3808">
                  <c:v>46178</c:v>
                </c:pt>
                <c:pt idx="3809">
                  <c:v>46179</c:v>
                </c:pt>
                <c:pt idx="3810">
                  <c:v>46180</c:v>
                </c:pt>
                <c:pt idx="3811">
                  <c:v>46181</c:v>
                </c:pt>
                <c:pt idx="3812">
                  <c:v>46182</c:v>
                </c:pt>
                <c:pt idx="3813">
                  <c:v>46183</c:v>
                </c:pt>
                <c:pt idx="3814">
                  <c:v>46184</c:v>
                </c:pt>
                <c:pt idx="3815">
                  <c:v>46185</c:v>
                </c:pt>
                <c:pt idx="3816">
                  <c:v>46186</c:v>
                </c:pt>
                <c:pt idx="3817">
                  <c:v>46187</c:v>
                </c:pt>
                <c:pt idx="3818">
                  <c:v>46188</c:v>
                </c:pt>
                <c:pt idx="3819">
                  <c:v>46189</c:v>
                </c:pt>
                <c:pt idx="3820">
                  <c:v>46190</c:v>
                </c:pt>
                <c:pt idx="3821">
                  <c:v>46191</c:v>
                </c:pt>
                <c:pt idx="3822">
                  <c:v>46192</c:v>
                </c:pt>
                <c:pt idx="3823">
                  <c:v>46193</c:v>
                </c:pt>
                <c:pt idx="3824">
                  <c:v>46194</c:v>
                </c:pt>
                <c:pt idx="3825">
                  <c:v>46195</c:v>
                </c:pt>
                <c:pt idx="3826">
                  <c:v>46196</c:v>
                </c:pt>
                <c:pt idx="3827">
                  <c:v>46197</c:v>
                </c:pt>
                <c:pt idx="3828">
                  <c:v>46198</c:v>
                </c:pt>
                <c:pt idx="3829">
                  <c:v>46199</c:v>
                </c:pt>
                <c:pt idx="3830">
                  <c:v>46200</c:v>
                </c:pt>
                <c:pt idx="3831">
                  <c:v>46201</c:v>
                </c:pt>
                <c:pt idx="3832">
                  <c:v>46202</c:v>
                </c:pt>
                <c:pt idx="3833">
                  <c:v>46203</c:v>
                </c:pt>
                <c:pt idx="3834">
                  <c:v>46204</c:v>
                </c:pt>
                <c:pt idx="3835">
                  <c:v>46205</c:v>
                </c:pt>
                <c:pt idx="3836">
                  <c:v>46206</c:v>
                </c:pt>
                <c:pt idx="3837">
                  <c:v>46207</c:v>
                </c:pt>
                <c:pt idx="3838">
                  <c:v>46208</c:v>
                </c:pt>
                <c:pt idx="3839">
                  <c:v>46209</c:v>
                </c:pt>
                <c:pt idx="3840">
                  <c:v>46210</c:v>
                </c:pt>
                <c:pt idx="3841">
                  <c:v>46211</c:v>
                </c:pt>
                <c:pt idx="3842">
                  <c:v>46212</c:v>
                </c:pt>
                <c:pt idx="3843">
                  <c:v>46213</c:v>
                </c:pt>
                <c:pt idx="3844">
                  <c:v>46214</c:v>
                </c:pt>
                <c:pt idx="3845">
                  <c:v>46215</c:v>
                </c:pt>
                <c:pt idx="3846">
                  <c:v>46216</c:v>
                </c:pt>
                <c:pt idx="3847">
                  <c:v>46217</c:v>
                </c:pt>
              </c:numCache>
            </c:numRef>
          </c:cat>
          <c:val>
            <c:numRef>
              <c:f>[0]!CSTGWh</c:f>
              <c:numCache>
                <c:formatCode>General</c:formatCode>
                <c:ptCount val="3848"/>
                <c:pt idx="0">
                  <c:v>92.915999999999997</c:v>
                </c:pt>
                <c:pt idx="1">
                  <c:v>91.8035</c:v>
                </c:pt>
                <c:pt idx="2">
                  <c:v>91.525999999999996</c:v>
                </c:pt>
                <c:pt idx="3">
                  <c:v>91.339999999999989</c:v>
                </c:pt>
                <c:pt idx="4">
                  <c:v>91.618499999999997</c:v>
                </c:pt>
                <c:pt idx="5">
                  <c:v>91.896000000000001</c:v>
                </c:pt>
                <c:pt idx="6">
                  <c:v>92.915999999999997</c:v>
                </c:pt>
                <c:pt idx="7">
                  <c:v>92.915999999999997</c:v>
                </c:pt>
                <c:pt idx="8">
                  <c:v>93.935999999999993</c:v>
                </c:pt>
                <c:pt idx="9">
                  <c:v>94.120999999999995</c:v>
                </c:pt>
                <c:pt idx="10">
                  <c:v>94.399500000000003</c:v>
                </c:pt>
                <c:pt idx="11">
                  <c:v>94.77</c:v>
                </c:pt>
                <c:pt idx="12">
                  <c:v>95.048000000000002</c:v>
                </c:pt>
                <c:pt idx="13">
                  <c:v>95.418999999999997</c:v>
                </c:pt>
                <c:pt idx="14">
                  <c:v>95.603999999999999</c:v>
                </c:pt>
                <c:pt idx="15">
                  <c:v>95.141000000000005</c:v>
                </c:pt>
                <c:pt idx="16">
                  <c:v>94.584499999999991</c:v>
                </c:pt>
                <c:pt idx="17">
                  <c:v>94.028499999999994</c:v>
                </c:pt>
                <c:pt idx="18">
                  <c:v>92.36</c:v>
                </c:pt>
                <c:pt idx="19">
                  <c:v>92.081999999999994</c:v>
                </c:pt>
                <c:pt idx="20">
                  <c:v>91.98899999999999</c:v>
                </c:pt>
                <c:pt idx="21">
                  <c:v>91.525999999999996</c:v>
                </c:pt>
                <c:pt idx="22">
                  <c:v>90.691499999999991</c:v>
                </c:pt>
                <c:pt idx="23">
                  <c:v>90.135000000000005</c:v>
                </c:pt>
                <c:pt idx="24">
                  <c:v>89.114999999999995</c:v>
                </c:pt>
                <c:pt idx="25">
                  <c:v>88.74499999999999</c:v>
                </c:pt>
                <c:pt idx="26">
                  <c:v>88.095500000000001</c:v>
                </c:pt>
                <c:pt idx="27">
                  <c:v>87.631999999999991</c:v>
                </c:pt>
                <c:pt idx="28">
                  <c:v>87.260999999999996</c:v>
                </c:pt>
                <c:pt idx="29">
                  <c:v>86.427000000000007</c:v>
                </c:pt>
                <c:pt idx="30">
                  <c:v>85.870999999999995</c:v>
                </c:pt>
                <c:pt idx="31">
                  <c:v>84.758499999999998</c:v>
                </c:pt>
                <c:pt idx="32">
                  <c:v>84.11</c:v>
                </c:pt>
                <c:pt idx="33">
                  <c:v>82.533499999999989</c:v>
                </c:pt>
                <c:pt idx="34">
                  <c:v>80.864999999999995</c:v>
                </c:pt>
                <c:pt idx="35">
                  <c:v>79.752499999999998</c:v>
                </c:pt>
                <c:pt idx="36">
                  <c:v>78.083999999999989</c:v>
                </c:pt>
                <c:pt idx="37">
                  <c:v>76.23</c:v>
                </c:pt>
                <c:pt idx="38">
                  <c:v>75.209999999999994</c:v>
                </c:pt>
                <c:pt idx="39">
                  <c:v>73.634499999999989</c:v>
                </c:pt>
                <c:pt idx="40">
                  <c:v>71.965999999999994</c:v>
                </c:pt>
                <c:pt idx="41">
                  <c:v>70.353499999999997</c:v>
                </c:pt>
                <c:pt idx="42">
                  <c:v>68.69</c:v>
                </c:pt>
                <c:pt idx="43">
                  <c:v>67.114999999999995</c:v>
                </c:pt>
                <c:pt idx="44">
                  <c:v>65.888999999999996</c:v>
                </c:pt>
                <c:pt idx="45">
                  <c:v>63.962999999999994</c:v>
                </c:pt>
                <c:pt idx="46">
                  <c:v>62.124499999999998</c:v>
                </c:pt>
                <c:pt idx="47">
                  <c:v>60.728499999999997</c:v>
                </c:pt>
                <c:pt idx="48">
                  <c:v>59.328000000000003</c:v>
                </c:pt>
                <c:pt idx="49">
                  <c:v>58.009</c:v>
                </c:pt>
                <c:pt idx="50">
                  <c:v>56.855999999999995</c:v>
                </c:pt>
                <c:pt idx="51">
                  <c:v>55.949499999999986</c:v>
                </c:pt>
                <c:pt idx="52">
                  <c:v>54.960499999999996</c:v>
                </c:pt>
                <c:pt idx="53">
                  <c:v>53.642499999999998</c:v>
                </c:pt>
                <c:pt idx="54">
                  <c:v>52.076999999999998</c:v>
                </c:pt>
                <c:pt idx="55">
                  <c:v>50.614000000000004</c:v>
                </c:pt>
                <c:pt idx="56">
                  <c:v>49.222999999999999</c:v>
                </c:pt>
                <c:pt idx="57">
                  <c:v>46.983000000000004</c:v>
                </c:pt>
                <c:pt idx="58">
                  <c:v>45.206000000000003</c:v>
                </c:pt>
                <c:pt idx="59">
                  <c:v>43.274999999999991</c:v>
                </c:pt>
                <c:pt idx="60">
                  <c:v>42.039000000000001</c:v>
                </c:pt>
                <c:pt idx="61">
                  <c:v>41.003999999999991</c:v>
                </c:pt>
                <c:pt idx="62">
                  <c:v>40.498999999999995</c:v>
                </c:pt>
                <c:pt idx="63">
                  <c:v>39.489999999999995</c:v>
                </c:pt>
                <c:pt idx="64">
                  <c:v>38.912999999999997</c:v>
                </c:pt>
                <c:pt idx="65">
                  <c:v>37.6875</c:v>
                </c:pt>
                <c:pt idx="66">
                  <c:v>37.11099999999999</c:v>
                </c:pt>
                <c:pt idx="67">
                  <c:v>35.813000000000002</c:v>
                </c:pt>
                <c:pt idx="68">
                  <c:v>34.876000000000005</c:v>
                </c:pt>
                <c:pt idx="69">
                  <c:v>33.866</c:v>
                </c:pt>
                <c:pt idx="70">
                  <c:v>33.721999999999994</c:v>
                </c:pt>
                <c:pt idx="71">
                  <c:v>33.001000000000005</c:v>
                </c:pt>
                <c:pt idx="72">
                  <c:v>32.531999999999996</c:v>
                </c:pt>
                <c:pt idx="73">
                  <c:v>31.997000000000003</c:v>
                </c:pt>
                <c:pt idx="74">
                  <c:v>31.528000000000002</c:v>
                </c:pt>
                <c:pt idx="75">
                  <c:v>31.26</c:v>
                </c:pt>
                <c:pt idx="76">
                  <c:v>30.791999999999998</c:v>
                </c:pt>
                <c:pt idx="77">
                  <c:v>30.055000000000003</c:v>
                </c:pt>
                <c:pt idx="78">
                  <c:v>29.251999999999999</c:v>
                </c:pt>
                <c:pt idx="79">
                  <c:v>28.181000000000001</c:v>
                </c:pt>
                <c:pt idx="80">
                  <c:v>27.577999999999999</c:v>
                </c:pt>
                <c:pt idx="81">
                  <c:v>26.373000000000001</c:v>
                </c:pt>
                <c:pt idx="82">
                  <c:v>25.837</c:v>
                </c:pt>
                <c:pt idx="83">
                  <c:v>24.498000000000001</c:v>
                </c:pt>
                <c:pt idx="84">
                  <c:v>23.293000000000003</c:v>
                </c:pt>
                <c:pt idx="85">
                  <c:v>22.087999999999997</c:v>
                </c:pt>
                <c:pt idx="86">
                  <c:v>21.352</c:v>
                </c:pt>
                <c:pt idx="87">
                  <c:v>20.480999999999998</c:v>
                </c:pt>
                <c:pt idx="88">
                  <c:v>21.151</c:v>
                </c:pt>
                <c:pt idx="89">
                  <c:v>21.151</c:v>
                </c:pt>
                <c:pt idx="90">
                  <c:v>21.819999999999997</c:v>
                </c:pt>
                <c:pt idx="91">
                  <c:v>21.486000000000001</c:v>
                </c:pt>
                <c:pt idx="92">
                  <c:v>22.690999999999999</c:v>
                </c:pt>
                <c:pt idx="93">
                  <c:v>24.163999999999998</c:v>
                </c:pt>
                <c:pt idx="94">
                  <c:v>24.163999999999998</c:v>
                </c:pt>
                <c:pt idx="95">
                  <c:v>25.435999999999996</c:v>
                </c:pt>
                <c:pt idx="96">
                  <c:v>25.837</c:v>
                </c:pt>
                <c:pt idx="97">
                  <c:v>26.306000000000001</c:v>
                </c:pt>
                <c:pt idx="98">
                  <c:v>27.645</c:v>
                </c:pt>
                <c:pt idx="99">
                  <c:v>28.581999999999997</c:v>
                </c:pt>
                <c:pt idx="100">
                  <c:v>27.577999999999999</c:v>
                </c:pt>
                <c:pt idx="101">
                  <c:v>27.376999999999999</c:v>
                </c:pt>
                <c:pt idx="102">
                  <c:v>27.779</c:v>
                </c:pt>
                <c:pt idx="103">
                  <c:v>28.114000000000001</c:v>
                </c:pt>
                <c:pt idx="104">
                  <c:v>28.447999999999997</c:v>
                </c:pt>
                <c:pt idx="105">
                  <c:v>29.251999999999999</c:v>
                </c:pt>
                <c:pt idx="106">
                  <c:v>29.318999999999999</c:v>
                </c:pt>
                <c:pt idx="107">
                  <c:v>29.318999999999999</c:v>
                </c:pt>
                <c:pt idx="108">
                  <c:v>29.587</c:v>
                </c:pt>
                <c:pt idx="109">
                  <c:v>30.122000000000003</c:v>
                </c:pt>
                <c:pt idx="110">
                  <c:v>31.394000000000002</c:v>
                </c:pt>
                <c:pt idx="111">
                  <c:v>31.662000000000003</c:v>
                </c:pt>
                <c:pt idx="112">
                  <c:v>30.590999999999998</c:v>
                </c:pt>
                <c:pt idx="113">
                  <c:v>30.255999999999997</c:v>
                </c:pt>
                <c:pt idx="114">
                  <c:v>29.385999999999999</c:v>
                </c:pt>
                <c:pt idx="115">
                  <c:v>28.514999999999997</c:v>
                </c:pt>
                <c:pt idx="116">
                  <c:v>27.31</c:v>
                </c:pt>
                <c:pt idx="117">
                  <c:v>26.976000000000003</c:v>
                </c:pt>
                <c:pt idx="118">
                  <c:v>26.909000000000002</c:v>
                </c:pt>
                <c:pt idx="119">
                  <c:v>26.172000000000001</c:v>
                </c:pt>
                <c:pt idx="120">
                  <c:v>25.034000000000002</c:v>
                </c:pt>
                <c:pt idx="121">
                  <c:v>24.498000000000001</c:v>
                </c:pt>
                <c:pt idx="122">
                  <c:v>25.703499999999995</c:v>
                </c:pt>
                <c:pt idx="123">
                  <c:v>26.038</c:v>
                </c:pt>
                <c:pt idx="124">
                  <c:v>25.837</c:v>
                </c:pt>
                <c:pt idx="125">
                  <c:v>25.369000000000003</c:v>
                </c:pt>
                <c:pt idx="126">
                  <c:v>25.034000000000002</c:v>
                </c:pt>
                <c:pt idx="127">
                  <c:v>27.31</c:v>
                </c:pt>
                <c:pt idx="128">
                  <c:v>29.52</c:v>
                </c:pt>
                <c:pt idx="129">
                  <c:v>32.063999999999993</c:v>
                </c:pt>
                <c:pt idx="130">
                  <c:v>33.433999999999997</c:v>
                </c:pt>
                <c:pt idx="131">
                  <c:v>35.307999999999993</c:v>
                </c:pt>
                <c:pt idx="132">
                  <c:v>36.677999999999997</c:v>
                </c:pt>
                <c:pt idx="133">
                  <c:v>38.552999999999997</c:v>
                </c:pt>
                <c:pt idx="134">
                  <c:v>41.075999999999993</c:v>
                </c:pt>
                <c:pt idx="135">
                  <c:v>41.884500000000003</c:v>
                </c:pt>
                <c:pt idx="136">
                  <c:v>54.466499999999996</c:v>
                </c:pt>
                <c:pt idx="137">
                  <c:v>64.575499999999991</c:v>
                </c:pt>
                <c:pt idx="138">
                  <c:v>76.878999999999991</c:v>
                </c:pt>
                <c:pt idx="139">
                  <c:v>83.367999999999995</c:v>
                </c:pt>
                <c:pt idx="140">
                  <c:v>90.59899999999999</c:v>
                </c:pt>
                <c:pt idx="141">
                  <c:v>95.233999999999995</c:v>
                </c:pt>
                <c:pt idx="142">
                  <c:v>97.272999999999996</c:v>
                </c:pt>
                <c:pt idx="143">
                  <c:v>98.941999999999993</c:v>
                </c:pt>
                <c:pt idx="144">
                  <c:v>99.682999999999993</c:v>
                </c:pt>
                <c:pt idx="145">
                  <c:v>100.33199999999999</c:v>
                </c:pt>
                <c:pt idx="146">
                  <c:v>101.908</c:v>
                </c:pt>
                <c:pt idx="147">
                  <c:v>102.0005</c:v>
                </c:pt>
                <c:pt idx="148">
                  <c:v>104.318</c:v>
                </c:pt>
                <c:pt idx="149">
                  <c:v>105.15249999999999</c:v>
                </c:pt>
                <c:pt idx="150">
                  <c:v>104.967</c:v>
                </c:pt>
                <c:pt idx="151">
                  <c:v>105.06</c:v>
                </c:pt>
                <c:pt idx="152">
                  <c:v>105.24499999999999</c:v>
                </c:pt>
                <c:pt idx="153">
                  <c:v>104.50399999999999</c:v>
                </c:pt>
                <c:pt idx="154">
                  <c:v>104.78149999999999</c:v>
                </c:pt>
                <c:pt idx="155">
                  <c:v>104.59649999999999</c:v>
                </c:pt>
                <c:pt idx="156">
                  <c:v>105.33799999999999</c:v>
                </c:pt>
                <c:pt idx="157">
                  <c:v>105.431</c:v>
                </c:pt>
                <c:pt idx="158">
                  <c:v>105.06</c:v>
                </c:pt>
                <c:pt idx="159">
                  <c:v>105.06</c:v>
                </c:pt>
                <c:pt idx="160">
                  <c:v>104.874</c:v>
                </c:pt>
                <c:pt idx="161">
                  <c:v>104.318</c:v>
                </c:pt>
                <c:pt idx="162">
                  <c:v>103.6695</c:v>
                </c:pt>
                <c:pt idx="163">
                  <c:v>103.577</c:v>
                </c:pt>
                <c:pt idx="164">
                  <c:v>103.2985</c:v>
                </c:pt>
                <c:pt idx="165">
                  <c:v>103.6695</c:v>
                </c:pt>
                <c:pt idx="166">
                  <c:v>103.02</c:v>
                </c:pt>
                <c:pt idx="167">
                  <c:v>102.279</c:v>
                </c:pt>
                <c:pt idx="168">
                  <c:v>101.259</c:v>
                </c:pt>
                <c:pt idx="169">
                  <c:v>100.5175</c:v>
                </c:pt>
                <c:pt idx="170">
                  <c:v>100.23899999999999</c:v>
                </c:pt>
                <c:pt idx="171">
                  <c:v>99.590499999999992</c:v>
                </c:pt>
                <c:pt idx="172">
                  <c:v>98.849000000000004</c:v>
                </c:pt>
                <c:pt idx="173">
                  <c:v>98.849000000000004</c:v>
                </c:pt>
                <c:pt idx="174">
                  <c:v>98.2</c:v>
                </c:pt>
                <c:pt idx="175">
                  <c:v>97.087999999999994</c:v>
                </c:pt>
                <c:pt idx="176">
                  <c:v>95.974999999999994</c:v>
                </c:pt>
                <c:pt idx="177">
                  <c:v>94.77</c:v>
                </c:pt>
                <c:pt idx="178">
                  <c:v>93.935999999999993</c:v>
                </c:pt>
                <c:pt idx="179">
                  <c:v>92.54549999999999</c:v>
                </c:pt>
                <c:pt idx="180">
                  <c:v>92.081999999999994</c:v>
                </c:pt>
                <c:pt idx="181">
                  <c:v>90.783999999999992</c:v>
                </c:pt>
                <c:pt idx="182">
                  <c:v>89.671999999999997</c:v>
                </c:pt>
                <c:pt idx="183">
                  <c:v>88.188000000000002</c:v>
                </c:pt>
                <c:pt idx="184">
                  <c:v>86.704999999999998</c:v>
                </c:pt>
                <c:pt idx="185">
                  <c:v>86.334000000000003</c:v>
                </c:pt>
                <c:pt idx="186">
                  <c:v>84.944000000000003</c:v>
                </c:pt>
                <c:pt idx="187">
                  <c:v>83.367999999999995</c:v>
                </c:pt>
                <c:pt idx="188">
                  <c:v>81.791999999999987</c:v>
                </c:pt>
                <c:pt idx="189">
                  <c:v>80.494500000000002</c:v>
                </c:pt>
                <c:pt idx="190">
                  <c:v>79.66</c:v>
                </c:pt>
                <c:pt idx="191">
                  <c:v>79.938000000000002</c:v>
                </c:pt>
                <c:pt idx="192">
                  <c:v>81.421499999999995</c:v>
                </c:pt>
                <c:pt idx="193">
                  <c:v>81.421499999999995</c:v>
                </c:pt>
                <c:pt idx="194">
                  <c:v>81.513999999999996</c:v>
                </c:pt>
                <c:pt idx="195">
                  <c:v>81.328999999999994</c:v>
                </c:pt>
                <c:pt idx="196">
                  <c:v>81.328999999999994</c:v>
                </c:pt>
                <c:pt idx="197">
                  <c:v>81.0505</c:v>
                </c:pt>
                <c:pt idx="198">
                  <c:v>80.957999999999998</c:v>
                </c:pt>
                <c:pt idx="199">
                  <c:v>80.587000000000003</c:v>
                </c:pt>
                <c:pt idx="200">
                  <c:v>80.402000000000001</c:v>
                </c:pt>
                <c:pt idx="201">
                  <c:v>80.402000000000001</c:v>
                </c:pt>
                <c:pt idx="202">
                  <c:v>80.402000000000001</c:v>
                </c:pt>
                <c:pt idx="203">
                  <c:v>80.402000000000001</c:v>
                </c:pt>
                <c:pt idx="204">
                  <c:v>80.030999999999992</c:v>
                </c:pt>
                <c:pt idx="205">
                  <c:v>80.030999999999992</c:v>
                </c:pt>
                <c:pt idx="206">
                  <c:v>79.938000000000002</c:v>
                </c:pt>
                <c:pt idx="207">
                  <c:v>80.215999999999994</c:v>
                </c:pt>
                <c:pt idx="208">
                  <c:v>80.402000000000001</c:v>
                </c:pt>
                <c:pt idx="209">
                  <c:v>80.402000000000001</c:v>
                </c:pt>
                <c:pt idx="210">
                  <c:v>80.215999999999994</c:v>
                </c:pt>
                <c:pt idx="211">
                  <c:v>80.494500000000002</c:v>
                </c:pt>
                <c:pt idx="212">
                  <c:v>80.957999999999998</c:v>
                </c:pt>
                <c:pt idx="213">
                  <c:v>81.421499999999995</c:v>
                </c:pt>
                <c:pt idx="214">
                  <c:v>81.513999999999996</c:v>
                </c:pt>
                <c:pt idx="215">
                  <c:v>81.606499999999997</c:v>
                </c:pt>
                <c:pt idx="216">
                  <c:v>81.328999999999994</c:v>
                </c:pt>
                <c:pt idx="217">
                  <c:v>81.236000000000004</c:v>
                </c:pt>
                <c:pt idx="218">
                  <c:v>81.0505</c:v>
                </c:pt>
                <c:pt idx="219">
                  <c:v>80.587000000000003</c:v>
                </c:pt>
                <c:pt idx="220">
                  <c:v>80.123499999999993</c:v>
                </c:pt>
                <c:pt idx="221">
                  <c:v>79.844999999999999</c:v>
                </c:pt>
                <c:pt idx="222">
                  <c:v>79.752499999999998</c:v>
                </c:pt>
                <c:pt idx="223">
                  <c:v>79.381999999999991</c:v>
                </c:pt>
                <c:pt idx="224">
                  <c:v>79.010999999999996</c:v>
                </c:pt>
                <c:pt idx="225">
                  <c:v>78.825499999999991</c:v>
                </c:pt>
                <c:pt idx="226">
                  <c:v>78.825499999999991</c:v>
                </c:pt>
                <c:pt idx="227">
                  <c:v>79.289000000000001</c:v>
                </c:pt>
                <c:pt idx="228">
                  <c:v>79.381999999999991</c:v>
                </c:pt>
                <c:pt idx="229">
                  <c:v>80.123499999999993</c:v>
                </c:pt>
                <c:pt idx="230">
                  <c:v>80.679500000000004</c:v>
                </c:pt>
                <c:pt idx="231">
                  <c:v>80.587000000000003</c:v>
                </c:pt>
                <c:pt idx="232">
                  <c:v>80.494500000000002</c:v>
                </c:pt>
                <c:pt idx="233">
                  <c:v>80.494500000000002</c:v>
                </c:pt>
                <c:pt idx="234">
                  <c:v>80.679500000000004</c:v>
                </c:pt>
                <c:pt idx="235">
                  <c:v>82.533499999999989</c:v>
                </c:pt>
                <c:pt idx="236">
                  <c:v>84.202500000000001</c:v>
                </c:pt>
                <c:pt idx="237">
                  <c:v>84.758499999999998</c:v>
                </c:pt>
                <c:pt idx="238">
                  <c:v>85.499999999999986</c:v>
                </c:pt>
                <c:pt idx="239">
                  <c:v>86.149000000000001</c:v>
                </c:pt>
                <c:pt idx="240">
                  <c:v>86.983499999999992</c:v>
                </c:pt>
                <c:pt idx="241">
                  <c:v>87.353999999999999</c:v>
                </c:pt>
                <c:pt idx="242">
                  <c:v>87.910499999999999</c:v>
                </c:pt>
                <c:pt idx="243">
                  <c:v>88.466499999999996</c:v>
                </c:pt>
                <c:pt idx="244">
                  <c:v>88.837499999999991</c:v>
                </c:pt>
                <c:pt idx="245">
                  <c:v>89.301000000000002</c:v>
                </c:pt>
                <c:pt idx="246">
                  <c:v>90.320499999999996</c:v>
                </c:pt>
                <c:pt idx="247">
                  <c:v>90.783999999999992</c:v>
                </c:pt>
                <c:pt idx="248">
                  <c:v>91.432999999999993</c:v>
                </c:pt>
                <c:pt idx="249">
                  <c:v>91.618499999999997</c:v>
                </c:pt>
                <c:pt idx="250">
                  <c:v>91.525999999999996</c:v>
                </c:pt>
                <c:pt idx="251">
                  <c:v>91.710999999999999</c:v>
                </c:pt>
                <c:pt idx="252">
                  <c:v>91.247499999999988</c:v>
                </c:pt>
                <c:pt idx="253">
                  <c:v>90.968999999999994</c:v>
                </c:pt>
                <c:pt idx="254">
                  <c:v>91.061999999999998</c:v>
                </c:pt>
                <c:pt idx="255">
                  <c:v>90.59899999999999</c:v>
                </c:pt>
                <c:pt idx="256">
                  <c:v>90.135000000000005</c:v>
                </c:pt>
                <c:pt idx="257">
                  <c:v>89.393500000000003</c:v>
                </c:pt>
                <c:pt idx="258">
                  <c:v>88.929999999999993</c:v>
                </c:pt>
                <c:pt idx="259">
                  <c:v>88.652000000000001</c:v>
                </c:pt>
                <c:pt idx="260">
                  <c:v>88.74499999999999</c:v>
                </c:pt>
                <c:pt idx="261">
                  <c:v>88.74499999999999</c:v>
                </c:pt>
                <c:pt idx="262">
                  <c:v>88.466499999999996</c:v>
                </c:pt>
                <c:pt idx="263">
                  <c:v>88.003</c:v>
                </c:pt>
                <c:pt idx="264">
                  <c:v>87.631999999999991</c:v>
                </c:pt>
                <c:pt idx="265">
                  <c:v>86.890999999999991</c:v>
                </c:pt>
                <c:pt idx="266">
                  <c:v>86.52</c:v>
                </c:pt>
                <c:pt idx="267">
                  <c:v>85.870999999999995</c:v>
                </c:pt>
                <c:pt idx="268">
                  <c:v>85.68549999999999</c:v>
                </c:pt>
                <c:pt idx="269">
                  <c:v>85.314499999999995</c:v>
                </c:pt>
                <c:pt idx="270">
                  <c:v>84.944000000000003</c:v>
                </c:pt>
                <c:pt idx="271">
                  <c:v>84.202500000000001</c:v>
                </c:pt>
                <c:pt idx="272">
                  <c:v>83.182999999999993</c:v>
                </c:pt>
                <c:pt idx="273">
                  <c:v>83.182999999999993</c:v>
                </c:pt>
                <c:pt idx="274">
                  <c:v>83.831499999999991</c:v>
                </c:pt>
                <c:pt idx="275">
                  <c:v>83.831499999999991</c:v>
                </c:pt>
                <c:pt idx="276">
                  <c:v>83.552999999999997</c:v>
                </c:pt>
                <c:pt idx="277">
                  <c:v>82.811999999999998</c:v>
                </c:pt>
                <c:pt idx="278">
                  <c:v>81.884999999999991</c:v>
                </c:pt>
                <c:pt idx="279">
                  <c:v>81.0505</c:v>
                </c:pt>
                <c:pt idx="280">
                  <c:v>79.938000000000002</c:v>
                </c:pt>
                <c:pt idx="281">
                  <c:v>79.103999999999999</c:v>
                </c:pt>
                <c:pt idx="282">
                  <c:v>78.454999999999998</c:v>
                </c:pt>
                <c:pt idx="283">
                  <c:v>78.083999999999989</c:v>
                </c:pt>
                <c:pt idx="284">
                  <c:v>76.971499999999992</c:v>
                </c:pt>
                <c:pt idx="285">
                  <c:v>76.23</c:v>
                </c:pt>
                <c:pt idx="286">
                  <c:v>75.488500000000002</c:v>
                </c:pt>
                <c:pt idx="287">
                  <c:v>74.93249999999999</c:v>
                </c:pt>
                <c:pt idx="288">
                  <c:v>74.468999999999994</c:v>
                </c:pt>
                <c:pt idx="289">
                  <c:v>73.912999999999997</c:v>
                </c:pt>
                <c:pt idx="290">
                  <c:v>73.355999999999995</c:v>
                </c:pt>
                <c:pt idx="291">
                  <c:v>72.244</c:v>
                </c:pt>
                <c:pt idx="292">
                  <c:v>71.229499999999987</c:v>
                </c:pt>
                <c:pt idx="293">
                  <c:v>70.353499999999997</c:v>
                </c:pt>
                <c:pt idx="294">
                  <c:v>69.3035</c:v>
                </c:pt>
                <c:pt idx="295">
                  <c:v>68.164999999999992</c:v>
                </c:pt>
                <c:pt idx="296">
                  <c:v>67.202500000000001</c:v>
                </c:pt>
                <c:pt idx="297">
                  <c:v>66.588999999999999</c:v>
                </c:pt>
                <c:pt idx="298">
                  <c:v>67.202500000000001</c:v>
                </c:pt>
                <c:pt idx="299">
                  <c:v>67.289999999999992</c:v>
                </c:pt>
                <c:pt idx="300">
                  <c:v>66.938999999999993</c:v>
                </c:pt>
                <c:pt idx="301">
                  <c:v>66.501500000000007</c:v>
                </c:pt>
                <c:pt idx="302">
                  <c:v>66.23899999999999</c:v>
                </c:pt>
                <c:pt idx="303">
                  <c:v>65.976500000000001</c:v>
                </c:pt>
                <c:pt idx="304">
                  <c:v>66.414000000000001</c:v>
                </c:pt>
                <c:pt idx="305">
                  <c:v>66.763999999999996</c:v>
                </c:pt>
                <c:pt idx="306">
                  <c:v>67.202500000000001</c:v>
                </c:pt>
                <c:pt idx="307">
                  <c:v>67.202500000000001</c:v>
                </c:pt>
                <c:pt idx="308">
                  <c:v>67.464999999999989</c:v>
                </c:pt>
                <c:pt idx="309">
                  <c:v>67.464999999999989</c:v>
                </c:pt>
                <c:pt idx="310">
                  <c:v>67.464999999999989</c:v>
                </c:pt>
                <c:pt idx="311">
                  <c:v>67.289999999999992</c:v>
                </c:pt>
                <c:pt idx="312">
                  <c:v>66.588999999999999</c:v>
                </c:pt>
                <c:pt idx="313">
                  <c:v>66.151499999999984</c:v>
                </c:pt>
                <c:pt idx="314">
                  <c:v>65.976500000000001</c:v>
                </c:pt>
                <c:pt idx="315">
                  <c:v>65.888999999999996</c:v>
                </c:pt>
                <c:pt idx="316">
                  <c:v>65.451499999999996</c:v>
                </c:pt>
                <c:pt idx="317">
                  <c:v>65.626500000000007</c:v>
                </c:pt>
                <c:pt idx="318">
                  <c:v>65.626500000000007</c:v>
                </c:pt>
                <c:pt idx="319">
                  <c:v>66.151499999999984</c:v>
                </c:pt>
                <c:pt idx="320">
                  <c:v>66.151499999999984</c:v>
                </c:pt>
                <c:pt idx="321">
                  <c:v>66.151499999999984</c:v>
                </c:pt>
                <c:pt idx="322">
                  <c:v>65.626500000000007</c:v>
                </c:pt>
                <c:pt idx="323">
                  <c:v>65.888999999999996</c:v>
                </c:pt>
                <c:pt idx="324">
                  <c:v>66.851500000000001</c:v>
                </c:pt>
                <c:pt idx="325">
                  <c:v>66.588999999999999</c:v>
                </c:pt>
                <c:pt idx="326">
                  <c:v>66.67649999999999</c:v>
                </c:pt>
                <c:pt idx="327">
                  <c:v>67.202500000000001</c:v>
                </c:pt>
                <c:pt idx="328">
                  <c:v>68.69</c:v>
                </c:pt>
                <c:pt idx="329">
                  <c:v>68.953500000000005</c:v>
                </c:pt>
                <c:pt idx="330">
                  <c:v>69.390999999999991</c:v>
                </c:pt>
                <c:pt idx="331">
                  <c:v>69.653499999999994</c:v>
                </c:pt>
                <c:pt idx="332">
                  <c:v>69.915999999999997</c:v>
                </c:pt>
                <c:pt idx="333">
                  <c:v>70.090999999999994</c:v>
                </c:pt>
                <c:pt idx="334">
                  <c:v>69.653499999999994</c:v>
                </c:pt>
                <c:pt idx="335">
                  <c:v>69.478499999999997</c:v>
                </c:pt>
                <c:pt idx="336">
                  <c:v>69.390999999999991</c:v>
                </c:pt>
                <c:pt idx="337">
                  <c:v>69.390999999999991</c:v>
                </c:pt>
                <c:pt idx="338">
                  <c:v>69.390999999999991</c:v>
                </c:pt>
                <c:pt idx="339">
                  <c:v>69.566000000000003</c:v>
                </c:pt>
                <c:pt idx="340">
                  <c:v>69.215999999999994</c:v>
                </c:pt>
                <c:pt idx="341">
                  <c:v>69.040999999999997</c:v>
                </c:pt>
                <c:pt idx="342">
                  <c:v>69.040999999999997</c:v>
                </c:pt>
                <c:pt idx="343">
                  <c:v>69.128499999999988</c:v>
                </c:pt>
                <c:pt idx="344">
                  <c:v>69.128499999999988</c:v>
                </c:pt>
                <c:pt idx="345">
                  <c:v>69.128499999999988</c:v>
                </c:pt>
                <c:pt idx="346">
                  <c:v>69.128499999999988</c:v>
                </c:pt>
                <c:pt idx="347">
                  <c:v>68.602500000000006</c:v>
                </c:pt>
                <c:pt idx="348">
                  <c:v>68.778000000000006</c:v>
                </c:pt>
                <c:pt idx="349">
                  <c:v>68.69</c:v>
                </c:pt>
                <c:pt idx="350">
                  <c:v>68.69</c:v>
                </c:pt>
                <c:pt idx="351">
                  <c:v>68.778000000000006</c:v>
                </c:pt>
                <c:pt idx="352">
                  <c:v>68.427499999999995</c:v>
                </c:pt>
                <c:pt idx="353">
                  <c:v>67.989999999999995</c:v>
                </c:pt>
                <c:pt idx="354">
                  <c:v>67.814999999999998</c:v>
                </c:pt>
                <c:pt idx="355">
                  <c:v>67.64</c:v>
                </c:pt>
                <c:pt idx="356">
                  <c:v>67.552499999999995</c:v>
                </c:pt>
                <c:pt idx="357">
                  <c:v>67.464999999999989</c:v>
                </c:pt>
                <c:pt idx="358">
                  <c:v>67.114999999999995</c:v>
                </c:pt>
                <c:pt idx="359">
                  <c:v>66.67649999999999</c:v>
                </c:pt>
                <c:pt idx="360">
                  <c:v>67.027000000000001</c:v>
                </c:pt>
                <c:pt idx="361">
                  <c:v>66.938999999999993</c:v>
                </c:pt>
                <c:pt idx="362">
                  <c:v>66.851500000000001</c:v>
                </c:pt>
                <c:pt idx="363">
                  <c:v>66.588999999999999</c:v>
                </c:pt>
                <c:pt idx="364">
                  <c:v>66.501500000000007</c:v>
                </c:pt>
                <c:pt idx="365">
                  <c:v>66.588999999999999</c:v>
                </c:pt>
                <c:pt idx="366">
                  <c:v>66.67649999999999</c:v>
                </c:pt>
                <c:pt idx="367">
                  <c:v>66.414000000000001</c:v>
                </c:pt>
                <c:pt idx="368">
                  <c:v>66.501500000000007</c:v>
                </c:pt>
                <c:pt idx="369">
                  <c:v>66.063999999999993</c:v>
                </c:pt>
                <c:pt idx="370">
                  <c:v>65.100499999999997</c:v>
                </c:pt>
                <c:pt idx="371">
                  <c:v>65.012999999999991</c:v>
                </c:pt>
                <c:pt idx="372">
                  <c:v>64.575499999999991</c:v>
                </c:pt>
                <c:pt idx="373">
                  <c:v>64.313000000000002</c:v>
                </c:pt>
                <c:pt idx="374">
                  <c:v>64.137999999999991</c:v>
                </c:pt>
                <c:pt idx="375">
                  <c:v>63.613</c:v>
                </c:pt>
                <c:pt idx="376">
                  <c:v>63.262</c:v>
                </c:pt>
                <c:pt idx="377">
                  <c:v>62.474499999999992</c:v>
                </c:pt>
                <c:pt idx="378">
                  <c:v>61.685999999999993</c:v>
                </c:pt>
                <c:pt idx="379">
                  <c:v>61.423500000000004</c:v>
                </c:pt>
                <c:pt idx="380">
                  <c:v>61.423500000000004</c:v>
                </c:pt>
                <c:pt idx="381">
                  <c:v>61.335999999999999</c:v>
                </c:pt>
                <c:pt idx="382">
                  <c:v>60.563499999999991</c:v>
                </c:pt>
                <c:pt idx="383">
                  <c:v>59.986999999999995</c:v>
                </c:pt>
                <c:pt idx="384">
                  <c:v>59.656999999999996</c:v>
                </c:pt>
                <c:pt idx="385">
                  <c:v>58.99799999999999</c:v>
                </c:pt>
                <c:pt idx="386">
                  <c:v>58.338999999999999</c:v>
                </c:pt>
                <c:pt idx="387">
                  <c:v>57.927000000000007</c:v>
                </c:pt>
                <c:pt idx="388">
                  <c:v>57.844999999999999</c:v>
                </c:pt>
                <c:pt idx="389">
                  <c:v>57.267499999999998</c:v>
                </c:pt>
                <c:pt idx="390">
                  <c:v>56.938499999999991</c:v>
                </c:pt>
                <c:pt idx="391">
                  <c:v>56.938499999999991</c:v>
                </c:pt>
                <c:pt idx="392">
                  <c:v>56.691000000000003</c:v>
                </c:pt>
                <c:pt idx="393">
                  <c:v>56.525999999999996</c:v>
                </c:pt>
                <c:pt idx="394">
                  <c:v>56.197000000000003</c:v>
                </c:pt>
                <c:pt idx="395">
                  <c:v>56.031999999999996</c:v>
                </c:pt>
                <c:pt idx="396">
                  <c:v>55.619500000000002</c:v>
                </c:pt>
                <c:pt idx="397">
                  <c:v>55.290499999999994</c:v>
                </c:pt>
                <c:pt idx="398">
                  <c:v>54.642499999999998</c:v>
                </c:pt>
                <c:pt idx="399">
                  <c:v>53.56</c:v>
                </c:pt>
                <c:pt idx="400">
                  <c:v>53.312499999999986</c:v>
                </c:pt>
                <c:pt idx="401">
                  <c:v>52.98299999999999</c:v>
                </c:pt>
                <c:pt idx="402">
                  <c:v>52.900999999999996</c:v>
                </c:pt>
                <c:pt idx="403">
                  <c:v>52.076999999999998</c:v>
                </c:pt>
                <c:pt idx="404">
                  <c:v>51.581999999999994</c:v>
                </c:pt>
                <c:pt idx="405">
                  <c:v>50.845500000000001</c:v>
                </c:pt>
                <c:pt idx="406">
                  <c:v>49.763999999999996</c:v>
                </c:pt>
                <c:pt idx="407">
                  <c:v>49.222999999999999</c:v>
                </c:pt>
                <c:pt idx="408">
                  <c:v>48.373499999999993</c:v>
                </c:pt>
                <c:pt idx="409">
                  <c:v>47.4465</c:v>
                </c:pt>
                <c:pt idx="410">
                  <c:v>46.210499999999996</c:v>
                </c:pt>
                <c:pt idx="411">
                  <c:v>44.433999999999997</c:v>
                </c:pt>
                <c:pt idx="412">
                  <c:v>44.742999999999995</c:v>
                </c:pt>
                <c:pt idx="413">
                  <c:v>43.738500000000002</c:v>
                </c:pt>
                <c:pt idx="414">
                  <c:v>43.197999999999993</c:v>
                </c:pt>
                <c:pt idx="415">
                  <c:v>42.271000000000001</c:v>
                </c:pt>
                <c:pt idx="416">
                  <c:v>42.116</c:v>
                </c:pt>
                <c:pt idx="417">
                  <c:v>41.292500000000004</c:v>
                </c:pt>
                <c:pt idx="418">
                  <c:v>40.426999999999992</c:v>
                </c:pt>
                <c:pt idx="419">
                  <c:v>39.706000000000003</c:v>
                </c:pt>
                <c:pt idx="420">
                  <c:v>39.129499999999993</c:v>
                </c:pt>
                <c:pt idx="421">
                  <c:v>37.975999999999999</c:v>
                </c:pt>
                <c:pt idx="422">
                  <c:v>36.966499999999996</c:v>
                </c:pt>
                <c:pt idx="423">
                  <c:v>36.100999999999999</c:v>
                </c:pt>
                <c:pt idx="424">
                  <c:v>35.23599999999999</c:v>
                </c:pt>
                <c:pt idx="425">
                  <c:v>34.876000000000005</c:v>
                </c:pt>
                <c:pt idx="426">
                  <c:v>34.587000000000003</c:v>
                </c:pt>
                <c:pt idx="427">
                  <c:v>34.227000000000004</c:v>
                </c:pt>
                <c:pt idx="428">
                  <c:v>34.010000000000005</c:v>
                </c:pt>
                <c:pt idx="429">
                  <c:v>34.082499999999996</c:v>
                </c:pt>
                <c:pt idx="430">
                  <c:v>33.793999999999997</c:v>
                </c:pt>
                <c:pt idx="431">
                  <c:v>33.072999999999993</c:v>
                </c:pt>
                <c:pt idx="432">
                  <c:v>32.799999999999997</c:v>
                </c:pt>
                <c:pt idx="433">
                  <c:v>32.867000000000004</c:v>
                </c:pt>
                <c:pt idx="434">
                  <c:v>33.216999999999999</c:v>
                </c:pt>
                <c:pt idx="435">
                  <c:v>34.515000000000001</c:v>
                </c:pt>
                <c:pt idx="436">
                  <c:v>36.245499999999993</c:v>
                </c:pt>
                <c:pt idx="437">
                  <c:v>37.903999999999996</c:v>
                </c:pt>
                <c:pt idx="438">
                  <c:v>39.057000000000002</c:v>
                </c:pt>
                <c:pt idx="439">
                  <c:v>39.99499999999999</c:v>
                </c:pt>
                <c:pt idx="440">
                  <c:v>41.147999999999996</c:v>
                </c:pt>
                <c:pt idx="441">
                  <c:v>42.733999999999995</c:v>
                </c:pt>
                <c:pt idx="442">
                  <c:v>43.197999999999993</c:v>
                </c:pt>
                <c:pt idx="443">
                  <c:v>43.120499999999993</c:v>
                </c:pt>
                <c:pt idx="444">
                  <c:v>42.733999999999995</c:v>
                </c:pt>
                <c:pt idx="445">
                  <c:v>42.1935</c:v>
                </c:pt>
                <c:pt idx="446">
                  <c:v>41.807000000000002</c:v>
                </c:pt>
                <c:pt idx="447">
                  <c:v>41.364999999999995</c:v>
                </c:pt>
                <c:pt idx="448">
                  <c:v>40.932000000000002</c:v>
                </c:pt>
                <c:pt idx="449">
                  <c:v>40.066999999999993</c:v>
                </c:pt>
                <c:pt idx="450">
                  <c:v>39.634</c:v>
                </c:pt>
                <c:pt idx="451">
                  <c:v>38.912999999999997</c:v>
                </c:pt>
                <c:pt idx="452">
                  <c:v>38.480999999999995</c:v>
                </c:pt>
                <c:pt idx="453">
                  <c:v>37.831999999999994</c:v>
                </c:pt>
                <c:pt idx="454">
                  <c:v>38.697000000000003</c:v>
                </c:pt>
                <c:pt idx="455">
                  <c:v>39.346000000000004</c:v>
                </c:pt>
                <c:pt idx="456">
                  <c:v>38.769000000000005</c:v>
                </c:pt>
                <c:pt idx="457">
                  <c:v>38.769000000000005</c:v>
                </c:pt>
                <c:pt idx="458">
                  <c:v>38.840999999999994</c:v>
                </c:pt>
                <c:pt idx="459">
                  <c:v>39.923000000000002</c:v>
                </c:pt>
                <c:pt idx="460">
                  <c:v>40.932000000000002</c:v>
                </c:pt>
                <c:pt idx="461">
                  <c:v>41.581000000000003</c:v>
                </c:pt>
                <c:pt idx="462">
                  <c:v>41.436999999999998</c:v>
                </c:pt>
                <c:pt idx="463">
                  <c:v>40.86</c:v>
                </c:pt>
                <c:pt idx="464">
                  <c:v>40.355000000000004</c:v>
                </c:pt>
                <c:pt idx="465">
                  <c:v>40.498999999999995</c:v>
                </c:pt>
                <c:pt idx="466">
                  <c:v>40.355000000000004</c:v>
                </c:pt>
                <c:pt idx="467">
                  <c:v>40.355000000000004</c:v>
                </c:pt>
                <c:pt idx="468">
                  <c:v>40.644000000000005</c:v>
                </c:pt>
                <c:pt idx="469">
                  <c:v>40.86</c:v>
                </c:pt>
                <c:pt idx="470">
                  <c:v>41.003999999999991</c:v>
                </c:pt>
                <c:pt idx="471">
                  <c:v>40.86</c:v>
                </c:pt>
                <c:pt idx="472">
                  <c:v>40.644000000000005</c:v>
                </c:pt>
                <c:pt idx="473">
                  <c:v>39.99499999999999</c:v>
                </c:pt>
                <c:pt idx="474">
                  <c:v>39.274000000000001</c:v>
                </c:pt>
                <c:pt idx="475">
                  <c:v>38.769000000000005</c:v>
                </c:pt>
                <c:pt idx="476">
                  <c:v>38.11999999999999</c:v>
                </c:pt>
                <c:pt idx="477">
                  <c:v>37.6875</c:v>
                </c:pt>
                <c:pt idx="478">
                  <c:v>37.326999999999998</c:v>
                </c:pt>
                <c:pt idx="479">
                  <c:v>36.966499999999996</c:v>
                </c:pt>
                <c:pt idx="480">
                  <c:v>36.605999999999995</c:v>
                </c:pt>
                <c:pt idx="481">
                  <c:v>36.462000000000003</c:v>
                </c:pt>
                <c:pt idx="482">
                  <c:v>36.317999999999998</c:v>
                </c:pt>
                <c:pt idx="483">
                  <c:v>36.605999999999995</c:v>
                </c:pt>
                <c:pt idx="484">
                  <c:v>36.462000000000003</c:v>
                </c:pt>
                <c:pt idx="485">
                  <c:v>36.317999999999998</c:v>
                </c:pt>
                <c:pt idx="486">
                  <c:v>36.317999999999998</c:v>
                </c:pt>
                <c:pt idx="487">
                  <c:v>36.245499999999993</c:v>
                </c:pt>
                <c:pt idx="488">
                  <c:v>36.605999999999995</c:v>
                </c:pt>
                <c:pt idx="489">
                  <c:v>36.462000000000003</c:v>
                </c:pt>
                <c:pt idx="490">
                  <c:v>36.75</c:v>
                </c:pt>
                <c:pt idx="491">
                  <c:v>36.75</c:v>
                </c:pt>
                <c:pt idx="492">
                  <c:v>36.677999999999997</c:v>
                </c:pt>
                <c:pt idx="493">
                  <c:v>37.182999999999993</c:v>
                </c:pt>
                <c:pt idx="494">
                  <c:v>38.480999999999995</c:v>
                </c:pt>
                <c:pt idx="495">
                  <c:v>39.417999999999992</c:v>
                </c:pt>
                <c:pt idx="496">
                  <c:v>40.210999999999999</c:v>
                </c:pt>
                <c:pt idx="497">
                  <c:v>40.498999999999995</c:v>
                </c:pt>
                <c:pt idx="498">
                  <c:v>40.355000000000004</c:v>
                </c:pt>
                <c:pt idx="499">
                  <c:v>40.498999999999995</c:v>
                </c:pt>
                <c:pt idx="500">
                  <c:v>40.644000000000005</c:v>
                </c:pt>
                <c:pt idx="501">
                  <c:v>41.436999999999998</c:v>
                </c:pt>
                <c:pt idx="502">
                  <c:v>41.436999999999998</c:v>
                </c:pt>
                <c:pt idx="503">
                  <c:v>41.075999999999993</c:v>
                </c:pt>
                <c:pt idx="504">
                  <c:v>40.355000000000004</c:v>
                </c:pt>
                <c:pt idx="505">
                  <c:v>39.850499999999997</c:v>
                </c:pt>
                <c:pt idx="506">
                  <c:v>38.984999999999999</c:v>
                </c:pt>
                <c:pt idx="507">
                  <c:v>38.625</c:v>
                </c:pt>
                <c:pt idx="508">
                  <c:v>38.11999999999999</c:v>
                </c:pt>
                <c:pt idx="509">
                  <c:v>37.471000000000004</c:v>
                </c:pt>
                <c:pt idx="510">
                  <c:v>39.561999999999998</c:v>
                </c:pt>
                <c:pt idx="511">
                  <c:v>42.424999999999997</c:v>
                </c:pt>
                <c:pt idx="512">
                  <c:v>50.691000000000003</c:v>
                </c:pt>
                <c:pt idx="513">
                  <c:v>53.22999999999999</c:v>
                </c:pt>
                <c:pt idx="514">
                  <c:v>54.73599999999999</c:v>
                </c:pt>
                <c:pt idx="515">
                  <c:v>57.762500000000003</c:v>
                </c:pt>
                <c:pt idx="516">
                  <c:v>63.700499999999991</c:v>
                </c:pt>
                <c:pt idx="517">
                  <c:v>67.377499999999984</c:v>
                </c:pt>
                <c:pt idx="518">
                  <c:v>71.501999999999995</c:v>
                </c:pt>
                <c:pt idx="519">
                  <c:v>74.747</c:v>
                </c:pt>
                <c:pt idx="520">
                  <c:v>77.898499999999999</c:v>
                </c:pt>
                <c:pt idx="521">
                  <c:v>80.030999999999992</c:v>
                </c:pt>
                <c:pt idx="522">
                  <c:v>82.625999999999991</c:v>
                </c:pt>
                <c:pt idx="523">
                  <c:v>84.016999999999996</c:v>
                </c:pt>
                <c:pt idx="524">
                  <c:v>85.314499999999995</c:v>
                </c:pt>
                <c:pt idx="525">
                  <c:v>86.983499999999992</c:v>
                </c:pt>
                <c:pt idx="526">
                  <c:v>87.447000000000003</c:v>
                </c:pt>
                <c:pt idx="527">
                  <c:v>87.447000000000003</c:v>
                </c:pt>
                <c:pt idx="528">
                  <c:v>87.910499999999999</c:v>
                </c:pt>
                <c:pt idx="529">
                  <c:v>87.724999999999994</c:v>
                </c:pt>
                <c:pt idx="530">
                  <c:v>87.631999999999991</c:v>
                </c:pt>
                <c:pt idx="531">
                  <c:v>87.631999999999991</c:v>
                </c:pt>
                <c:pt idx="532">
                  <c:v>87.631999999999991</c:v>
                </c:pt>
                <c:pt idx="533">
                  <c:v>87.447000000000003</c:v>
                </c:pt>
                <c:pt idx="534">
                  <c:v>86.52</c:v>
                </c:pt>
                <c:pt idx="535">
                  <c:v>86.149000000000001</c:v>
                </c:pt>
                <c:pt idx="536">
                  <c:v>85.592999999999989</c:v>
                </c:pt>
                <c:pt idx="537">
                  <c:v>85.036999999999992</c:v>
                </c:pt>
                <c:pt idx="538">
                  <c:v>84.850999999999999</c:v>
                </c:pt>
                <c:pt idx="539">
                  <c:v>84.295000000000002</c:v>
                </c:pt>
                <c:pt idx="540">
                  <c:v>83.831499999999991</c:v>
                </c:pt>
                <c:pt idx="541">
                  <c:v>83.73899999999999</c:v>
                </c:pt>
                <c:pt idx="542">
                  <c:v>83.646000000000001</c:v>
                </c:pt>
                <c:pt idx="543">
                  <c:v>84.11</c:v>
                </c:pt>
                <c:pt idx="544">
                  <c:v>84.758499999999998</c:v>
                </c:pt>
                <c:pt idx="545">
                  <c:v>85.036999999999992</c:v>
                </c:pt>
                <c:pt idx="546">
                  <c:v>84.665999999999997</c:v>
                </c:pt>
                <c:pt idx="547">
                  <c:v>84.202500000000001</c:v>
                </c:pt>
                <c:pt idx="548">
                  <c:v>83.646000000000001</c:v>
                </c:pt>
                <c:pt idx="549">
                  <c:v>83.73899999999999</c:v>
                </c:pt>
                <c:pt idx="550">
                  <c:v>83.646000000000001</c:v>
                </c:pt>
                <c:pt idx="551">
                  <c:v>83.089999999999989</c:v>
                </c:pt>
                <c:pt idx="552">
                  <c:v>82.718999999999994</c:v>
                </c:pt>
                <c:pt idx="553">
                  <c:v>81.884999999999991</c:v>
                </c:pt>
                <c:pt idx="554">
                  <c:v>81.143000000000001</c:v>
                </c:pt>
                <c:pt idx="555">
                  <c:v>80.771999999999991</c:v>
                </c:pt>
                <c:pt idx="556">
                  <c:v>80.957999999999998</c:v>
                </c:pt>
                <c:pt idx="557">
                  <c:v>81.143000000000001</c:v>
                </c:pt>
                <c:pt idx="558">
                  <c:v>81.884999999999991</c:v>
                </c:pt>
                <c:pt idx="559">
                  <c:v>82.348500000000001</c:v>
                </c:pt>
                <c:pt idx="560">
                  <c:v>82.533499999999989</c:v>
                </c:pt>
                <c:pt idx="561">
                  <c:v>82.625999999999991</c:v>
                </c:pt>
                <c:pt idx="562">
                  <c:v>82.997</c:v>
                </c:pt>
                <c:pt idx="563">
                  <c:v>82.997</c:v>
                </c:pt>
                <c:pt idx="564">
                  <c:v>83.089999999999989</c:v>
                </c:pt>
                <c:pt idx="565">
                  <c:v>83.089999999999989</c:v>
                </c:pt>
                <c:pt idx="566">
                  <c:v>83.367999999999995</c:v>
                </c:pt>
                <c:pt idx="567">
                  <c:v>83.275499999999994</c:v>
                </c:pt>
                <c:pt idx="568">
                  <c:v>83.275499999999994</c:v>
                </c:pt>
                <c:pt idx="569">
                  <c:v>83.367999999999995</c:v>
                </c:pt>
                <c:pt idx="570">
                  <c:v>83.552999999999997</c:v>
                </c:pt>
                <c:pt idx="571">
                  <c:v>83.831499999999991</c:v>
                </c:pt>
                <c:pt idx="572">
                  <c:v>83.831499999999991</c:v>
                </c:pt>
                <c:pt idx="573">
                  <c:v>83.831499999999991</c:v>
                </c:pt>
                <c:pt idx="574">
                  <c:v>84.11</c:v>
                </c:pt>
                <c:pt idx="575">
                  <c:v>84.202500000000001</c:v>
                </c:pt>
                <c:pt idx="576">
                  <c:v>84.850999999999999</c:v>
                </c:pt>
                <c:pt idx="577">
                  <c:v>84.850999999999999</c:v>
                </c:pt>
                <c:pt idx="578">
                  <c:v>85.406999999999996</c:v>
                </c:pt>
                <c:pt idx="579">
                  <c:v>85.406999999999996</c:v>
                </c:pt>
                <c:pt idx="580">
                  <c:v>86.0565</c:v>
                </c:pt>
                <c:pt idx="581">
                  <c:v>86.983499999999992</c:v>
                </c:pt>
                <c:pt idx="582">
                  <c:v>87.910499999999999</c:v>
                </c:pt>
                <c:pt idx="583">
                  <c:v>90.042000000000002</c:v>
                </c:pt>
                <c:pt idx="584">
                  <c:v>92.266999999999996</c:v>
                </c:pt>
                <c:pt idx="585">
                  <c:v>93.286999999999992</c:v>
                </c:pt>
                <c:pt idx="586">
                  <c:v>93.843000000000004</c:v>
                </c:pt>
                <c:pt idx="587">
                  <c:v>94.213999999999999</c:v>
                </c:pt>
                <c:pt idx="588">
                  <c:v>94.213999999999999</c:v>
                </c:pt>
                <c:pt idx="589">
                  <c:v>94.120999999999995</c:v>
                </c:pt>
                <c:pt idx="590">
                  <c:v>94.028499999999994</c:v>
                </c:pt>
                <c:pt idx="591">
                  <c:v>93.657499999999999</c:v>
                </c:pt>
                <c:pt idx="592">
                  <c:v>93.286999999999992</c:v>
                </c:pt>
                <c:pt idx="593">
                  <c:v>92.730499999999992</c:v>
                </c:pt>
                <c:pt idx="594">
                  <c:v>92.174499999999995</c:v>
                </c:pt>
                <c:pt idx="595">
                  <c:v>91.896000000000001</c:v>
                </c:pt>
                <c:pt idx="596">
                  <c:v>94.213999999999999</c:v>
                </c:pt>
                <c:pt idx="597">
                  <c:v>95.326499999999996</c:v>
                </c:pt>
                <c:pt idx="598">
                  <c:v>96.161000000000001</c:v>
                </c:pt>
                <c:pt idx="599">
                  <c:v>96.388500000000008</c:v>
                </c:pt>
                <c:pt idx="600">
                  <c:v>96.616</c:v>
                </c:pt>
                <c:pt idx="601">
                  <c:v>96.616</c:v>
                </c:pt>
                <c:pt idx="602">
                  <c:v>95.882499999999993</c:v>
                </c:pt>
                <c:pt idx="603">
                  <c:v>95.326499999999996</c:v>
                </c:pt>
                <c:pt idx="604">
                  <c:v>94.584499999999991</c:v>
                </c:pt>
                <c:pt idx="605">
                  <c:v>94.307000000000002</c:v>
                </c:pt>
                <c:pt idx="606">
                  <c:v>94.863</c:v>
                </c:pt>
                <c:pt idx="607">
                  <c:v>94.955500000000001</c:v>
                </c:pt>
                <c:pt idx="608">
                  <c:v>94.676999999999992</c:v>
                </c:pt>
                <c:pt idx="609">
                  <c:v>94.213999999999999</c:v>
                </c:pt>
                <c:pt idx="610">
                  <c:v>94.676999999999992</c:v>
                </c:pt>
                <c:pt idx="611">
                  <c:v>94.307000000000002</c:v>
                </c:pt>
                <c:pt idx="612">
                  <c:v>94.028499999999994</c:v>
                </c:pt>
                <c:pt idx="613">
                  <c:v>93.472499999999997</c:v>
                </c:pt>
                <c:pt idx="614">
                  <c:v>93.194000000000003</c:v>
                </c:pt>
                <c:pt idx="615">
                  <c:v>92.637999999999991</c:v>
                </c:pt>
                <c:pt idx="616">
                  <c:v>93.009</c:v>
                </c:pt>
                <c:pt idx="617">
                  <c:v>92.730499999999992</c:v>
                </c:pt>
                <c:pt idx="618">
                  <c:v>93.564999999999998</c:v>
                </c:pt>
                <c:pt idx="619">
                  <c:v>94.120999999999995</c:v>
                </c:pt>
                <c:pt idx="620">
                  <c:v>93.843000000000004</c:v>
                </c:pt>
                <c:pt idx="621">
                  <c:v>93.286999999999992</c:v>
                </c:pt>
                <c:pt idx="622">
                  <c:v>93.38</c:v>
                </c:pt>
                <c:pt idx="623">
                  <c:v>93.286999999999992</c:v>
                </c:pt>
                <c:pt idx="624">
                  <c:v>93.194000000000003</c:v>
                </c:pt>
                <c:pt idx="625">
                  <c:v>92.453000000000003</c:v>
                </c:pt>
                <c:pt idx="626">
                  <c:v>92.174499999999995</c:v>
                </c:pt>
                <c:pt idx="627">
                  <c:v>91.339999999999989</c:v>
                </c:pt>
                <c:pt idx="628">
                  <c:v>90.042000000000002</c:v>
                </c:pt>
                <c:pt idx="629">
                  <c:v>89.301000000000002</c:v>
                </c:pt>
                <c:pt idx="630">
                  <c:v>88.188000000000002</c:v>
                </c:pt>
                <c:pt idx="631">
                  <c:v>87.168499999999995</c:v>
                </c:pt>
                <c:pt idx="632">
                  <c:v>86.334000000000003</c:v>
                </c:pt>
                <c:pt idx="633">
                  <c:v>85.499999999999986</c:v>
                </c:pt>
                <c:pt idx="634">
                  <c:v>85.129499999999993</c:v>
                </c:pt>
                <c:pt idx="635">
                  <c:v>85.221999999999994</c:v>
                </c:pt>
                <c:pt idx="636">
                  <c:v>86.890999999999991</c:v>
                </c:pt>
                <c:pt idx="637">
                  <c:v>87.168499999999995</c:v>
                </c:pt>
                <c:pt idx="638">
                  <c:v>86.797999999999988</c:v>
                </c:pt>
                <c:pt idx="639">
                  <c:v>86.427000000000007</c:v>
                </c:pt>
                <c:pt idx="640">
                  <c:v>85.963999999999999</c:v>
                </c:pt>
                <c:pt idx="641">
                  <c:v>85.592999999999989</c:v>
                </c:pt>
                <c:pt idx="642">
                  <c:v>84.11</c:v>
                </c:pt>
                <c:pt idx="643">
                  <c:v>84.295000000000002</c:v>
                </c:pt>
                <c:pt idx="644">
                  <c:v>84.202500000000001</c:v>
                </c:pt>
                <c:pt idx="645">
                  <c:v>83.552999999999997</c:v>
                </c:pt>
                <c:pt idx="646">
                  <c:v>83.182999999999993</c:v>
                </c:pt>
                <c:pt idx="647">
                  <c:v>82.162999999999997</c:v>
                </c:pt>
                <c:pt idx="648">
                  <c:v>81.236000000000004</c:v>
                </c:pt>
                <c:pt idx="649">
                  <c:v>80.679500000000004</c:v>
                </c:pt>
                <c:pt idx="650">
                  <c:v>79.474999999999994</c:v>
                </c:pt>
                <c:pt idx="651">
                  <c:v>78.548000000000002</c:v>
                </c:pt>
                <c:pt idx="652">
                  <c:v>80.402000000000001</c:v>
                </c:pt>
                <c:pt idx="653">
                  <c:v>87.817999999999998</c:v>
                </c:pt>
                <c:pt idx="654">
                  <c:v>92.36</c:v>
                </c:pt>
                <c:pt idx="655">
                  <c:v>93.843000000000004</c:v>
                </c:pt>
                <c:pt idx="656">
                  <c:v>94.955500000000001</c:v>
                </c:pt>
                <c:pt idx="657">
                  <c:v>96.530999999999992</c:v>
                </c:pt>
                <c:pt idx="658">
                  <c:v>96.716999999999999</c:v>
                </c:pt>
                <c:pt idx="659">
                  <c:v>98.292500000000004</c:v>
                </c:pt>
                <c:pt idx="660">
                  <c:v>98.941999999999993</c:v>
                </c:pt>
                <c:pt idx="661">
                  <c:v>99.311999999999998</c:v>
                </c:pt>
                <c:pt idx="662">
                  <c:v>99.034499999999994</c:v>
                </c:pt>
                <c:pt idx="663">
                  <c:v>99.126999999999995</c:v>
                </c:pt>
                <c:pt idx="664">
                  <c:v>99.404999999999987</c:v>
                </c:pt>
                <c:pt idx="665">
                  <c:v>100.33199999999999</c:v>
                </c:pt>
                <c:pt idx="666">
                  <c:v>102.0005</c:v>
                </c:pt>
                <c:pt idx="667">
                  <c:v>102.92749999999999</c:v>
                </c:pt>
                <c:pt idx="668">
                  <c:v>104.133</c:v>
                </c:pt>
                <c:pt idx="669">
                  <c:v>104.318</c:v>
                </c:pt>
                <c:pt idx="670">
                  <c:v>103.8545</c:v>
                </c:pt>
                <c:pt idx="671">
                  <c:v>103.8545</c:v>
                </c:pt>
                <c:pt idx="672">
                  <c:v>103.577</c:v>
                </c:pt>
                <c:pt idx="673">
                  <c:v>104.2255</c:v>
                </c:pt>
                <c:pt idx="674">
                  <c:v>104.133</c:v>
                </c:pt>
                <c:pt idx="675">
                  <c:v>104.50399999999999</c:v>
                </c:pt>
                <c:pt idx="676">
                  <c:v>104.318</c:v>
                </c:pt>
                <c:pt idx="677">
                  <c:v>104.318</c:v>
                </c:pt>
                <c:pt idx="678">
                  <c:v>104.04</c:v>
                </c:pt>
                <c:pt idx="679">
                  <c:v>103.8545</c:v>
                </c:pt>
                <c:pt idx="680">
                  <c:v>103.113</c:v>
                </c:pt>
                <c:pt idx="681">
                  <c:v>102.557</c:v>
                </c:pt>
                <c:pt idx="682">
                  <c:v>102.92749999999999</c:v>
                </c:pt>
                <c:pt idx="683">
                  <c:v>102.3715</c:v>
                </c:pt>
                <c:pt idx="684">
                  <c:v>101.259</c:v>
                </c:pt>
                <c:pt idx="685">
                  <c:v>100.23899999999999</c:v>
                </c:pt>
                <c:pt idx="686">
                  <c:v>99.219499999999996</c:v>
                </c:pt>
                <c:pt idx="687">
                  <c:v>97.921999999999997</c:v>
                </c:pt>
                <c:pt idx="688">
                  <c:v>96.8095</c:v>
                </c:pt>
                <c:pt idx="689">
                  <c:v>96.902000000000001</c:v>
                </c:pt>
                <c:pt idx="690">
                  <c:v>96.067999999999998</c:v>
                </c:pt>
                <c:pt idx="691">
                  <c:v>94.955500000000001</c:v>
                </c:pt>
                <c:pt idx="692">
                  <c:v>94.120999999999995</c:v>
                </c:pt>
                <c:pt idx="693">
                  <c:v>92.915999999999997</c:v>
                </c:pt>
                <c:pt idx="694">
                  <c:v>91.525999999999996</c:v>
                </c:pt>
                <c:pt idx="695">
                  <c:v>90.412999999999997</c:v>
                </c:pt>
                <c:pt idx="696">
                  <c:v>89.578999999999994</c:v>
                </c:pt>
                <c:pt idx="697">
                  <c:v>87.631999999999991</c:v>
                </c:pt>
                <c:pt idx="698">
                  <c:v>88.188000000000002</c:v>
                </c:pt>
                <c:pt idx="699">
                  <c:v>90.968999999999994</c:v>
                </c:pt>
                <c:pt idx="700">
                  <c:v>102.279</c:v>
                </c:pt>
                <c:pt idx="701">
                  <c:v>103.206</c:v>
                </c:pt>
                <c:pt idx="702">
                  <c:v>101.908</c:v>
                </c:pt>
                <c:pt idx="703">
                  <c:v>102.83499999999999</c:v>
                </c:pt>
                <c:pt idx="704">
                  <c:v>103.02</c:v>
                </c:pt>
                <c:pt idx="705">
                  <c:v>103.113</c:v>
                </c:pt>
                <c:pt idx="706">
                  <c:v>103.02</c:v>
                </c:pt>
                <c:pt idx="707">
                  <c:v>102.09299999999999</c:v>
                </c:pt>
                <c:pt idx="708">
                  <c:v>101.53699999999999</c:v>
                </c:pt>
                <c:pt idx="709">
                  <c:v>100.79599999999999</c:v>
                </c:pt>
                <c:pt idx="710">
                  <c:v>99.590499999999992</c:v>
                </c:pt>
                <c:pt idx="711">
                  <c:v>98.756</c:v>
                </c:pt>
                <c:pt idx="712">
                  <c:v>98.941999999999993</c:v>
                </c:pt>
                <c:pt idx="713">
                  <c:v>98.663499999999999</c:v>
                </c:pt>
                <c:pt idx="714">
                  <c:v>98.941999999999993</c:v>
                </c:pt>
                <c:pt idx="715">
                  <c:v>98.384999999999991</c:v>
                </c:pt>
                <c:pt idx="716">
                  <c:v>97.643999999999991</c:v>
                </c:pt>
                <c:pt idx="717">
                  <c:v>96.530999999999992</c:v>
                </c:pt>
                <c:pt idx="718">
                  <c:v>95.511499999999998</c:v>
                </c:pt>
                <c:pt idx="719">
                  <c:v>94.399500000000003</c:v>
                </c:pt>
                <c:pt idx="720">
                  <c:v>96.716999999999999</c:v>
                </c:pt>
                <c:pt idx="721">
                  <c:v>96.902000000000001</c:v>
                </c:pt>
                <c:pt idx="722">
                  <c:v>96.616</c:v>
                </c:pt>
                <c:pt idx="723">
                  <c:v>95.233999999999995</c:v>
                </c:pt>
                <c:pt idx="724">
                  <c:v>94.584499999999991</c:v>
                </c:pt>
                <c:pt idx="725">
                  <c:v>93.194000000000003</c:v>
                </c:pt>
                <c:pt idx="726">
                  <c:v>92.081999999999994</c:v>
                </c:pt>
                <c:pt idx="727">
                  <c:v>91.432999999999993</c:v>
                </c:pt>
                <c:pt idx="728">
                  <c:v>90.227999999999994</c:v>
                </c:pt>
                <c:pt idx="729">
                  <c:v>89.856999999999999</c:v>
                </c:pt>
                <c:pt idx="730">
                  <c:v>89.022499999999994</c:v>
                </c:pt>
                <c:pt idx="731">
                  <c:v>88.929999999999993</c:v>
                </c:pt>
                <c:pt idx="732">
                  <c:v>87.910499999999999</c:v>
                </c:pt>
                <c:pt idx="733">
                  <c:v>87.353999999999999</c:v>
                </c:pt>
                <c:pt idx="734">
                  <c:v>86.149000000000001</c:v>
                </c:pt>
                <c:pt idx="735">
                  <c:v>85.406999999999996</c:v>
                </c:pt>
                <c:pt idx="736">
                  <c:v>83.923999999999992</c:v>
                </c:pt>
                <c:pt idx="737">
                  <c:v>82.904499999999999</c:v>
                </c:pt>
                <c:pt idx="738">
                  <c:v>82.07</c:v>
                </c:pt>
                <c:pt idx="739">
                  <c:v>80.957999999999998</c:v>
                </c:pt>
                <c:pt idx="740">
                  <c:v>79.752499999999998</c:v>
                </c:pt>
                <c:pt idx="741">
                  <c:v>78.548000000000002</c:v>
                </c:pt>
                <c:pt idx="742">
                  <c:v>77.25</c:v>
                </c:pt>
                <c:pt idx="743">
                  <c:v>76.507999999999996</c:v>
                </c:pt>
                <c:pt idx="744">
                  <c:v>76.137</c:v>
                </c:pt>
                <c:pt idx="745">
                  <c:v>75.951999999999998</c:v>
                </c:pt>
                <c:pt idx="746">
                  <c:v>75.766999999999996</c:v>
                </c:pt>
                <c:pt idx="747">
                  <c:v>75.024999999999991</c:v>
                </c:pt>
                <c:pt idx="748">
                  <c:v>74.468999999999994</c:v>
                </c:pt>
                <c:pt idx="749">
                  <c:v>74.005499999999998</c:v>
                </c:pt>
                <c:pt idx="750">
                  <c:v>73.263499999999993</c:v>
                </c:pt>
                <c:pt idx="751">
                  <c:v>72.336500000000001</c:v>
                </c:pt>
                <c:pt idx="752">
                  <c:v>72.244</c:v>
                </c:pt>
                <c:pt idx="753">
                  <c:v>71.688000000000002</c:v>
                </c:pt>
                <c:pt idx="754">
                  <c:v>70.879499999999993</c:v>
                </c:pt>
                <c:pt idx="755">
                  <c:v>69.915999999999997</c:v>
                </c:pt>
                <c:pt idx="756">
                  <c:v>69.828500000000005</c:v>
                </c:pt>
                <c:pt idx="757">
                  <c:v>69.040999999999997</c:v>
                </c:pt>
                <c:pt idx="758">
                  <c:v>68.427499999999995</c:v>
                </c:pt>
                <c:pt idx="759">
                  <c:v>67.902499999999989</c:v>
                </c:pt>
                <c:pt idx="760">
                  <c:v>67.64</c:v>
                </c:pt>
                <c:pt idx="761">
                  <c:v>68.077500000000001</c:v>
                </c:pt>
                <c:pt idx="762">
                  <c:v>68.077500000000001</c:v>
                </c:pt>
                <c:pt idx="763">
                  <c:v>67.989999999999995</c:v>
                </c:pt>
                <c:pt idx="764">
                  <c:v>67.989999999999995</c:v>
                </c:pt>
                <c:pt idx="765">
                  <c:v>67.814999999999998</c:v>
                </c:pt>
                <c:pt idx="766">
                  <c:v>67.814999999999998</c:v>
                </c:pt>
                <c:pt idx="767">
                  <c:v>67.727500000000006</c:v>
                </c:pt>
                <c:pt idx="768">
                  <c:v>68.339999999999989</c:v>
                </c:pt>
                <c:pt idx="769">
                  <c:v>69.215999999999994</c:v>
                </c:pt>
                <c:pt idx="770">
                  <c:v>70.704499999999996</c:v>
                </c:pt>
                <c:pt idx="771">
                  <c:v>71.054500000000004</c:v>
                </c:pt>
                <c:pt idx="772">
                  <c:v>71.054500000000004</c:v>
                </c:pt>
                <c:pt idx="773">
                  <c:v>70.704499999999996</c:v>
                </c:pt>
                <c:pt idx="774">
                  <c:v>70.003499999999988</c:v>
                </c:pt>
                <c:pt idx="775">
                  <c:v>69.915999999999997</c:v>
                </c:pt>
                <c:pt idx="776">
                  <c:v>69.040999999999997</c:v>
                </c:pt>
                <c:pt idx="777">
                  <c:v>68.602500000000006</c:v>
                </c:pt>
                <c:pt idx="778">
                  <c:v>68.164999999999992</c:v>
                </c:pt>
                <c:pt idx="779">
                  <c:v>68.077500000000001</c:v>
                </c:pt>
                <c:pt idx="780">
                  <c:v>67.902499999999989</c:v>
                </c:pt>
                <c:pt idx="781">
                  <c:v>67.552499999999995</c:v>
                </c:pt>
                <c:pt idx="782">
                  <c:v>67.202500000000001</c:v>
                </c:pt>
                <c:pt idx="783">
                  <c:v>66.501500000000007</c:v>
                </c:pt>
                <c:pt idx="784">
                  <c:v>65.80149999999999</c:v>
                </c:pt>
                <c:pt idx="785">
                  <c:v>65.451499999999996</c:v>
                </c:pt>
                <c:pt idx="786">
                  <c:v>64.837999999999994</c:v>
                </c:pt>
                <c:pt idx="787">
                  <c:v>64.662999999999997</c:v>
                </c:pt>
                <c:pt idx="788">
                  <c:v>64.050499999999985</c:v>
                </c:pt>
                <c:pt idx="789">
                  <c:v>63.787999999999997</c:v>
                </c:pt>
                <c:pt idx="790">
                  <c:v>63.875500000000002</c:v>
                </c:pt>
                <c:pt idx="791">
                  <c:v>64.400500000000008</c:v>
                </c:pt>
                <c:pt idx="792">
                  <c:v>64.313000000000002</c:v>
                </c:pt>
                <c:pt idx="793">
                  <c:v>64.837999999999994</c:v>
                </c:pt>
                <c:pt idx="794">
                  <c:v>65.188000000000002</c:v>
                </c:pt>
                <c:pt idx="795">
                  <c:v>66.326499999999996</c:v>
                </c:pt>
                <c:pt idx="796">
                  <c:v>66.063999999999993</c:v>
                </c:pt>
                <c:pt idx="797">
                  <c:v>65.275999999999996</c:v>
                </c:pt>
                <c:pt idx="798">
                  <c:v>64.137999999999991</c:v>
                </c:pt>
                <c:pt idx="799">
                  <c:v>63.962999999999994</c:v>
                </c:pt>
                <c:pt idx="800">
                  <c:v>63.524999999999991</c:v>
                </c:pt>
                <c:pt idx="801">
                  <c:v>63.436999999999998</c:v>
                </c:pt>
                <c:pt idx="802">
                  <c:v>63.787999999999997</c:v>
                </c:pt>
                <c:pt idx="803">
                  <c:v>63.700499999999991</c:v>
                </c:pt>
                <c:pt idx="804">
                  <c:v>63.262</c:v>
                </c:pt>
                <c:pt idx="805">
                  <c:v>62.999499999999998</c:v>
                </c:pt>
                <c:pt idx="806">
                  <c:v>62.911999999999992</c:v>
                </c:pt>
                <c:pt idx="807">
                  <c:v>63.262</c:v>
                </c:pt>
                <c:pt idx="808">
                  <c:v>62.561999999999998</c:v>
                </c:pt>
                <c:pt idx="809">
                  <c:v>62.212000000000003</c:v>
                </c:pt>
                <c:pt idx="810">
                  <c:v>61.248499999999993</c:v>
                </c:pt>
                <c:pt idx="811">
                  <c:v>60.316999999999993</c:v>
                </c:pt>
                <c:pt idx="812">
                  <c:v>59.328000000000003</c:v>
                </c:pt>
                <c:pt idx="813">
                  <c:v>57.762500000000003</c:v>
                </c:pt>
                <c:pt idx="814">
                  <c:v>56.525999999999996</c:v>
                </c:pt>
                <c:pt idx="815">
                  <c:v>55.701999999999998</c:v>
                </c:pt>
                <c:pt idx="816">
                  <c:v>54.384</c:v>
                </c:pt>
                <c:pt idx="817">
                  <c:v>53.724999999999994</c:v>
                </c:pt>
                <c:pt idx="818">
                  <c:v>53.312499999999986</c:v>
                </c:pt>
                <c:pt idx="819">
                  <c:v>52.076999999999998</c:v>
                </c:pt>
                <c:pt idx="820">
                  <c:v>51.005499999999998</c:v>
                </c:pt>
                <c:pt idx="821">
                  <c:v>49.531999999999996</c:v>
                </c:pt>
                <c:pt idx="822">
                  <c:v>48.991500000000002</c:v>
                </c:pt>
                <c:pt idx="823">
                  <c:v>48.605000000000004</c:v>
                </c:pt>
                <c:pt idx="824">
                  <c:v>47.4465</c:v>
                </c:pt>
                <c:pt idx="825">
                  <c:v>46.210499999999996</c:v>
                </c:pt>
                <c:pt idx="826">
                  <c:v>45.052000000000007</c:v>
                </c:pt>
                <c:pt idx="827">
                  <c:v>45.978999999999999</c:v>
                </c:pt>
                <c:pt idx="828">
                  <c:v>49.378</c:v>
                </c:pt>
                <c:pt idx="829">
                  <c:v>49.763999999999996</c:v>
                </c:pt>
                <c:pt idx="830">
                  <c:v>52.241</c:v>
                </c:pt>
                <c:pt idx="831">
                  <c:v>53.807000000000002</c:v>
                </c:pt>
                <c:pt idx="832">
                  <c:v>53.477500000000006</c:v>
                </c:pt>
                <c:pt idx="833">
                  <c:v>54.218999999999994</c:v>
                </c:pt>
                <c:pt idx="834">
                  <c:v>54.960499999999996</c:v>
                </c:pt>
                <c:pt idx="835">
                  <c:v>57.349999999999994</c:v>
                </c:pt>
                <c:pt idx="836">
                  <c:v>58.009</c:v>
                </c:pt>
                <c:pt idx="837">
                  <c:v>57.844999999999999</c:v>
                </c:pt>
                <c:pt idx="838">
                  <c:v>57.515000000000001</c:v>
                </c:pt>
                <c:pt idx="839">
                  <c:v>57.349999999999994</c:v>
                </c:pt>
                <c:pt idx="840">
                  <c:v>57.349999999999994</c:v>
                </c:pt>
                <c:pt idx="841">
                  <c:v>56.197000000000003</c:v>
                </c:pt>
                <c:pt idx="842">
                  <c:v>55.125500000000002</c:v>
                </c:pt>
                <c:pt idx="843">
                  <c:v>53.724999999999994</c:v>
                </c:pt>
                <c:pt idx="844">
                  <c:v>52.900999999999996</c:v>
                </c:pt>
                <c:pt idx="845">
                  <c:v>51.911999999999992</c:v>
                </c:pt>
                <c:pt idx="846">
                  <c:v>51.17049999999999</c:v>
                </c:pt>
                <c:pt idx="847">
                  <c:v>50.845500000000001</c:v>
                </c:pt>
                <c:pt idx="848">
                  <c:v>50.459000000000003</c:v>
                </c:pt>
                <c:pt idx="849">
                  <c:v>51.581999999999994</c:v>
                </c:pt>
                <c:pt idx="850">
                  <c:v>52.405999999999992</c:v>
                </c:pt>
                <c:pt idx="851">
                  <c:v>52.323499999999996</c:v>
                </c:pt>
                <c:pt idx="852">
                  <c:v>51.581999999999994</c:v>
                </c:pt>
                <c:pt idx="853">
                  <c:v>50.227500000000006</c:v>
                </c:pt>
                <c:pt idx="854">
                  <c:v>50.072999999999993</c:v>
                </c:pt>
                <c:pt idx="855">
                  <c:v>51.66449999999999</c:v>
                </c:pt>
                <c:pt idx="856">
                  <c:v>52.241</c:v>
                </c:pt>
                <c:pt idx="857">
                  <c:v>51.911999999999992</c:v>
                </c:pt>
                <c:pt idx="858">
                  <c:v>52.488500000000002</c:v>
                </c:pt>
                <c:pt idx="859">
                  <c:v>53.888999999999996</c:v>
                </c:pt>
                <c:pt idx="860">
                  <c:v>55.536999999999992</c:v>
                </c:pt>
                <c:pt idx="861">
                  <c:v>57.102999999999994</c:v>
                </c:pt>
                <c:pt idx="862">
                  <c:v>58.338999999999999</c:v>
                </c:pt>
                <c:pt idx="863">
                  <c:v>59.904499999999999</c:v>
                </c:pt>
                <c:pt idx="864">
                  <c:v>61.685999999999993</c:v>
                </c:pt>
                <c:pt idx="865">
                  <c:v>63.087000000000003</c:v>
                </c:pt>
                <c:pt idx="866">
                  <c:v>63.436999999999998</c:v>
                </c:pt>
                <c:pt idx="867">
                  <c:v>64.662999999999997</c:v>
                </c:pt>
                <c:pt idx="868">
                  <c:v>65.188000000000002</c:v>
                </c:pt>
                <c:pt idx="869">
                  <c:v>65.36399999999999</c:v>
                </c:pt>
                <c:pt idx="870">
                  <c:v>65.539000000000001</c:v>
                </c:pt>
                <c:pt idx="871">
                  <c:v>70.792000000000002</c:v>
                </c:pt>
                <c:pt idx="872">
                  <c:v>89.856999999999999</c:v>
                </c:pt>
                <c:pt idx="873">
                  <c:v>93.009</c:v>
                </c:pt>
                <c:pt idx="874">
                  <c:v>98.941999999999993</c:v>
                </c:pt>
                <c:pt idx="875">
                  <c:v>100.79599999999999</c:v>
                </c:pt>
                <c:pt idx="876">
                  <c:v>103.947</c:v>
                </c:pt>
                <c:pt idx="877">
                  <c:v>104.68899999999999</c:v>
                </c:pt>
                <c:pt idx="878">
                  <c:v>105.801</c:v>
                </c:pt>
                <c:pt idx="879">
                  <c:v>105.06</c:v>
                </c:pt>
                <c:pt idx="880">
                  <c:v>105.431</c:v>
                </c:pt>
                <c:pt idx="881">
                  <c:v>105.5235</c:v>
                </c:pt>
                <c:pt idx="882">
                  <c:v>105.33799999999999</c:v>
                </c:pt>
                <c:pt idx="883">
                  <c:v>105.616</c:v>
                </c:pt>
                <c:pt idx="884">
                  <c:v>105.7085</c:v>
                </c:pt>
                <c:pt idx="885">
                  <c:v>105.98699999999999</c:v>
                </c:pt>
                <c:pt idx="886">
                  <c:v>104.967</c:v>
                </c:pt>
                <c:pt idx="887">
                  <c:v>105.616</c:v>
                </c:pt>
                <c:pt idx="888">
                  <c:v>106.35799999999999</c:v>
                </c:pt>
                <c:pt idx="889">
                  <c:v>108.58199999999999</c:v>
                </c:pt>
                <c:pt idx="890">
                  <c:v>107.19199999999999</c:v>
                </c:pt>
                <c:pt idx="891">
                  <c:v>106.72799999999999</c:v>
                </c:pt>
                <c:pt idx="892">
                  <c:v>106.35799999999999</c:v>
                </c:pt>
                <c:pt idx="893">
                  <c:v>104.967</c:v>
                </c:pt>
                <c:pt idx="894">
                  <c:v>103.6695</c:v>
                </c:pt>
                <c:pt idx="895">
                  <c:v>103.113</c:v>
                </c:pt>
                <c:pt idx="896">
                  <c:v>101.0735</c:v>
                </c:pt>
                <c:pt idx="897">
                  <c:v>99.49799999999999</c:v>
                </c:pt>
                <c:pt idx="898">
                  <c:v>100.79599999999999</c:v>
                </c:pt>
                <c:pt idx="899">
                  <c:v>100.79599999999999</c:v>
                </c:pt>
                <c:pt idx="900">
                  <c:v>101.53699999999999</c:v>
                </c:pt>
                <c:pt idx="901">
                  <c:v>101.44449999999999</c:v>
                </c:pt>
                <c:pt idx="902">
                  <c:v>101.44449999999999</c:v>
                </c:pt>
                <c:pt idx="903">
                  <c:v>101.723</c:v>
                </c:pt>
                <c:pt idx="904">
                  <c:v>101.53699999999999</c:v>
                </c:pt>
                <c:pt idx="905">
                  <c:v>101.35199999999999</c:v>
                </c:pt>
                <c:pt idx="906">
                  <c:v>100.79599999999999</c:v>
                </c:pt>
                <c:pt idx="907">
                  <c:v>101.0735</c:v>
                </c:pt>
                <c:pt idx="908">
                  <c:v>100.5175</c:v>
                </c:pt>
                <c:pt idx="909">
                  <c:v>100.61</c:v>
                </c:pt>
                <c:pt idx="910">
                  <c:v>100.70299999999999</c:v>
                </c:pt>
                <c:pt idx="911">
                  <c:v>100.054</c:v>
                </c:pt>
                <c:pt idx="912">
                  <c:v>99.404999999999987</c:v>
                </c:pt>
                <c:pt idx="913">
                  <c:v>98.2</c:v>
                </c:pt>
                <c:pt idx="914">
                  <c:v>97.643999999999991</c:v>
                </c:pt>
                <c:pt idx="915">
                  <c:v>96.530999999999992</c:v>
                </c:pt>
                <c:pt idx="916">
                  <c:v>95.233999999999995</c:v>
                </c:pt>
                <c:pt idx="917">
                  <c:v>94.213999999999999</c:v>
                </c:pt>
                <c:pt idx="918">
                  <c:v>94.028499999999994</c:v>
                </c:pt>
                <c:pt idx="919">
                  <c:v>92.730499999999992</c:v>
                </c:pt>
                <c:pt idx="920">
                  <c:v>92.822999999999993</c:v>
                </c:pt>
                <c:pt idx="921">
                  <c:v>93.935999999999993</c:v>
                </c:pt>
                <c:pt idx="922">
                  <c:v>94.49199999999999</c:v>
                </c:pt>
                <c:pt idx="923">
                  <c:v>96.530999999999992</c:v>
                </c:pt>
                <c:pt idx="924">
                  <c:v>96.902000000000001</c:v>
                </c:pt>
                <c:pt idx="925">
                  <c:v>96.902000000000001</c:v>
                </c:pt>
                <c:pt idx="926">
                  <c:v>97.921999999999997</c:v>
                </c:pt>
                <c:pt idx="927">
                  <c:v>102.279</c:v>
                </c:pt>
                <c:pt idx="928">
                  <c:v>104.318</c:v>
                </c:pt>
                <c:pt idx="929">
                  <c:v>104.41099999999999</c:v>
                </c:pt>
                <c:pt idx="930">
                  <c:v>104.874</c:v>
                </c:pt>
                <c:pt idx="931">
                  <c:v>105.06</c:v>
                </c:pt>
                <c:pt idx="932">
                  <c:v>104.50399999999999</c:v>
                </c:pt>
                <c:pt idx="933">
                  <c:v>104.318</c:v>
                </c:pt>
                <c:pt idx="934">
                  <c:v>103.39099999999999</c:v>
                </c:pt>
                <c:pt idx="935">
                  <c:v>102.83499999999999</c:v>
                </c:pt>
                <c:pt idx="936">
                  <c:v>103.577</c:v>
                </c:pt>
                <c:pt idx="937">
                  <c:v>103.577</c:v>
                </c:pt>
                <c:pt idx="938">
                  <c:v>103.206</c:v>
                </c:pt>
                <c:pt idx="939">
                  <c:v>103.113</c:v>
                </c:pt>
                <c:pt idx="940">
                  <c:v>102.464</c:v>
                </c:pt>
                <c:pt idx="941">
                  <c:v>101.723</c:v>
                </c:pt>
                <c:pt idx="942">
                  <c:v>101.166</c:v>
                </c:pt>
                <c:pt idx="943">
                  <c:v>102.279</c:v>
                </c:pt>
                <c:pt idx="944">
                  <c:v>101.908</c:v>
                </c:pt>
                <c:pt idx="945">
                  <c:v>101.908</c:v>
                </c:pt>
                <c:pt idx="946">
                  <c:v>100.61</c:v>
                </c:pt>
                <c:pt idx="947">
                  <c:v>99.219499999999996</c:v>
                </c:pt>
                <c:pt idx="948">
                  <c:v>98.107500000000002</c:v>
                </c:pt>
                <c:pt idx="949">
                  <c:v>97.551000000000002</c:v>
                </c:pt>
                <c:pt idx="950">
                  <c:v>97.365499999999997</c:v>
                </c:pt>
                <c:pt idx="951">
                  <c:v>99.034499999999994</c:v>
                </c:pt>
                <c:pt idx="952">
                  <c:v>100.23899999999999</c:v>
                </c:pt>
                <c:pt idx="953">
                  <c:v>102.0005</c:v>
                </c:pt>
                <c:pt idx="954">
                  <c:v>102.279</c:v>
                </c:pt>
                <c:pt idx="955">
                  <c:v>105.15249999999999</c:v>
                </c:pt>
                <c:pt idx="956">
                  <c:v>105.06</c:v>
                </c:pt>
                <c:pt idx="957">
                  <c:v>105.33799999999999</c:v>
                </c:pt>
                <c:pt idx="958">
                  <c:v>109.139</c:v>
                </c:pt>
                <c:pt idx="959">
                  <c:v>112.19749999999999</c:v>
                </c:pt>
                <c:pt idx="960">
                  <c:v>114.14399999999999</c:v>
                </c:pt>
                <c:pt idx="961">
                  <c:v>114.4225</c:v>
                </c:pt>
                <c:pt idx="962">
                  <c:v>113.8665</c:v>
                </c:pt>
                <c:pt idx="963">
                  <c:v>112.661</c:v>
                </c:pt>
                <c:pt idx="964">
                  <c:v>110.99299999999999</c:v>
                </c:pt>
                <c:pt idx="965">
                  <c:v>109.324</c:v>
                </c:pt>
                <c:pt idx="966">
                  <c:v>107.3775</c:v>
                </c:pt>
                <c:pt idx="967">
                  <c:v>104.874</c:v>
                </c:pt>
                <c:pt idx="968">
                  <c:v>102.279</c:v>
                </c:pt>
                <c:pt idx="969">
                  <c:v>102.464</c:v>
                </c:pt>
                <c:pt idx="970">
                  <c:v>102.18599999999999</c:v>
                </c:pt>
                <c:pt idx="971">
                  <c:v>102.0005</c:v>
                </c:pt>
                <c:pt idx="972">
                  <c:v>101.63</c:v>
                </c:pt>
                <c:pt idx="973">
                  <c:v>100.98099999999999</c:v>
                </c:pt>
                <c:pt idx="974">
                  <c:v>100.425</c:v>
                </c:pt>
                <c:pt idx="975">
                  <c:v>99.775999999999996</c:v>
                </c:pt>
                <c:pt idx="976">
                  <c:v>98.756</c:v>
                </c:pt>
                <c:pt idx="977">
                  <c:v>98.107500000000002</c:v>
                </c:pt>
                <c:pt idx="978">
                  <c:v>97.087999999999994</c:v>
                </c:pt>
                <c:pt idx="979">
                  <c:v>95.974999999999994</c:v>
                </c:pt>
                <c:pt idx="980">
                  <c:v>94.49199999999999</c:v>
                </c:pt>
                <c:pt idx="981">
                  <c:v>93.009</c:v>
                </c:pt>
                <c:pt idx="982">
                  <c:v>91.98899999999999</c:v>
                </c:pt>
                <c:pt idx="983">
                  <c:v>91.061999999999998</c:v>
                </c:pt>
                <c:pt idx="984">
                  <c:v>90.505999999999986</c:v>
                </c:pt>
                <c:pt idx="985">
                  <c:v>89.48599999999999</c:v>
                </c:pt>
                <c:pt idx="986">
                  <c:v>88.558999999999997</c:v>
                </c:pt>
                <c:pt idx="987">
                  <c:v>87.447000000000003</c:v>
                </c:pt>
                <c:pt idx="988">
                  <c:v>86.0565</c:v>
                </c:pt>
                <c:pt idx="989">
                  <c:v>84.665999999999997</c:v>
                </c:pt>
                <c:pt idx="990">
                  <c:v>84.665999999999997</c:v>
                </c:pt>
                <c:pt idx="991">
                  <c:v>83.182999999999993</c:v>
                </c:pt>
                <c:pt idx="992">
                  <c:v>81.884999999999991</c:v>
                </c:pt>
                <c:pt idx="993">
                  <c:v>80.402000000000001</c:v>
                </c:pt>
                <c:pt idx="994">
                  <c:v>79.474999999999994</c:v>
                </c:pt>
                <c:pt idx="995">
                  <c:v>78.640499999999989</c:v>
                </c:pt>
                <c:pt idx="996">
                  <c:v>77.156999999999996</c:v>
                </c:pt>
                <c:pt idx="997">
                  <c:v>75.951999999999998</c:v>
                </c:pt>
                <c:pt idx="998">
                  <c:v>75.396000000000001</c:v>
                </c:pt>
                <c:pt idx="999">
                  <c:v>75.117499999999993</c:v>
                </c:pt>
                <c:pt idx="1000">
                  <c:v>76.600999999999999</c:v>
                </c:pt>
                <c:pt idx="1001">
                  <c:v>76.415499999999994</c:v>
                </c:pt>
                <c:pt idx="1002">
                  <c:v>76.971499999999992</c:v>
                </c:pt>
                <c:pt idx="1003">
                  <c:v>78.917999999999992</c:v>
                </c:pt>
                <c:pt idx="1004">
                  <c:v>80.123499999999993</c:v>
                </c:pt>
                <c:pt idx="1005">
                  <c:v>80.494500000000002</c:v>
                </c:pt>
                <c:pt idx="1006">
                  <c:v>82.256</c:v>
                </c:pt>
                <c:pt idx="1007">
                  <c:v>83.831499999999991</c:v>
                </c:pt>
                <c:pt idx="1008">
                  <c:v>85.870999999999995</c:v>
                </c:pt>
                <c:pt idx="1009">
                  <c:v>86.890999999999991</c:v>
                </c:pt>
                <c:pt idx="1010">
                  <c:v>88.188000000000002</c:v>
                </c:pt>
                <c:pt idx="1011">
                  <c:v>88.188000000000002</c:v>
                </c:pt>
                <c:pt idx="1012">
                  <c:v>88.558999999999997</c:v>
                </c:pt>
                <c:pt idx="1013">
                  <c:v>88.280999999999992</c:v>
                </c:pt>
                <c:pt idx="1014">
                  <c:v>87.817999999999998</c:v>
                </c:pt>
                <c:pt idx="1015">
                  <c:v>88.095500000000001</c:v>
                </c:pt>
                <c:pt idx="1016">
                  <c:v>86.797999999999988</c:v>
                </c:pt>
                <c:pt idx="1017">
                  <c:v>86.149000000000001</c:v>
                </c:pt>
                <c:pt idx="1018">
                  <c:v>85.963999999999999</c:v>
                </c:pt>
                <c:pt idx="1019">
                  <c:v>85.963999999999999</c:v>
                </c:pt>
                <c:pt idx="1020">
                  <c:v>88.466499999999996</c:v>
                </c:pt>
                <c:pt idx="1021">
                  <c:v>90.412999999999997</c:v>
                </c:pt>
                <c:pt idx="1022">
                  <c:v>90.59899999999999</c:v>
                </c:pt>
                <c:pt idx="1023">
                  <c:v>90.227999999999994</c:v>
                </c:pt>
                <c:pt idx="1024">
                  <c:v>91.339999999999989</c:v>
                </c:pt>
                <c:pt idx="1025">
                  <c:v>92.915999999999997</c:v>
                </c:pt>
                <c:pt idx="1026">
                  <c:v>95.326499999999996</c:v>
                </c:pt>
                <c:pt idx="1027">
                  <c:v>97.457999999999998</c:v>
                </c:pt>
                <c:pt idx="1028">
                  <c:v>101.166</c:v>
                </c:pt>
                <c:pt idx="1029">
                  <c:v>104.50399999999999</c:v>
                </c:pt>
                <c:pt idx="1030">
                  <c:v>106.54299999999999</c:v>
                </c:pt>
                <c:pt idx="1031">
                  <c:v>107.748</c:v>
                </c:pt>
                <c:pt idx="1032">
                  <c:v>106.914</c:v>
                </c:pt>
                <c:pt idx="1033">
                  <c:v>105.801</c:v>
                </c:pt>
                <c:pt idx="1034">
                  <c:v>105.431</c:v>
                </c:pt>
                <c:pt idx="1035">
                  <c:v>104.41099999999999</c:v>
                </c:pt>
                <c:pt idx="1036">
                  <c:v>104.41099999999999</c:v>
                </c:pt>
                <c:pt idx="1037">
                  <c:v>104.59649999999999</c:v>
                </c:pt>
                <c:pt idx="1038">
                  <c:v>104.59649999999999</c:v>
                </c:pt>
                <c:pt idx="1039">
                  <c:v>103.8545</c:v>
                </c:pt>
                <c:pt idx="1040">
                  <c:v>104.04</c:v>
                </c:pt>
                <c:pt idx="1041">
                  <c:v>104.133</c:v>
                </c:pt>
                <c:pt idx="1042">
                  <c:v>104.59649999999999</c:v>
                </c:pt>
                <c:pt idx="1043">
                  <c:v>105.15249999999999</c:v>
                </c:pt>
                <c:pt idx="1044">
                  <c:v>104.68899999999999</c:v>
                </c:pt>
                <c:pt idx="1045">
                  <c:v>103.947</c:v>
                </c:pt>
                <c:pt idx="1046">
                  <c:v>103.39099999999999</c:v>
                </c:pt>
                <c:pt idx="1047">
                  <c:v>102.464</c:v>
                </c:pt>
                <c:pt idx="1048">
                  <c:v>101.35199999999999</c:v>
                </c:pt>
                <c:pt idx="1049">
                  <c:v>100.23899999999999</c:v>
                </c:pt>
                <c:pt idx="1050">
                  <c:v>99.034499999999994</c:v>
                </c:pt>
                <c:pt idx="1051">
                  <c:v>97.643999999999991</c:v>
                </c:pt>
                <c:pt idx="1052">
                  <c:v>97.272999999999996</c:v>
                </c:pt>
                <c:pt idx="1053">
                  <c:v>96.99499999999999</c:v>
                </c:pt>
                <c:pt idx="1054">
                  <c:v>97.180499999999995</c:v>
                </c:pt>
                <c:pt idx="1055">
                  <c:v>96.623999999999995</c:v>
                </c:pt>
                <c:pt idx="1056">
                  <c:v>95.603999999999999</c:v>
                </c:pt>
                <c:pt idx="1057">
                  <c:v>95.233999999999995</c:v>
                </c:pt>
                <c:pt idx="1058">
                  <c:v>95.789999999999992</c:v>
                </c:pt>
                <c:pt idx="1059">
                  <c:v>96.616</c:v>
                </c:pt>
                <c:pt idx="1060">
                  <c:v>95.974999999999994</c:v>
                </c:pt>
                <c:pt idx="1061">
                  <c:v>95.141000000000005</c:v>
                </c:pt>
                <c:pt idx="1062">
                  <c:v>94.49199999999999</c:v>
                </c:pt>
                <c:pt idx="1063">
                  <c:v>93.286999999999992</c:v>
                </c:pt>
                <c:pt idx="1064">
                  <c:v>93.101500000000001</c:v>
                </c:pt>
                <c:pt idx="1065">
                  <c:v>91.98899999999999</c:v>
                </c:pt>
                <c:pt idx="1066">
                  <c:v>90.505999999999986</c:v>
                </c:pt>
                <c:pt idx="1067">
                  <c:v>89.207999999999998</c:v>
                </c:pt>
                <c:pt idx="1068">
                  <c:v>91.155000000000001</c:v>
                </c:pt>
                <c:pt idx="1069">
                  <c:v>90.691499999999991</c:v>
                </c:pt>
                <c:pt idx="1070">
                  <c:v>90.227999999999994</c:v>
                </c:pt>
                <c:pt idx="1071">
                  <c:v>89.114999999999995</c:v>
                </c:pt>
                <c:pt idx="1072">
                  <c:v>88.095500000000001</c:v>
                </c:pt>
                <c:pt idx="1073">
                  <c:v>86.704999999999998</c:v>
                </c:pt>
                <c:pt idx="1074">
                  <c:v>86.149000000000001</c:v>
                </c:pt>
                <c:pt idx="1075">
                  <c:v>85.129499999999993</c:v>
                </c:pt>
                <c:pt idx="1076">
                  <c:v>84.202500000000001</c:v>
                </c:pt>
                <c:pt idx="1077">
                  <c:v>83.182999999999993</c:v>
                </c:pt>
                <c:pt idx="1078">
                  <c:v>81.791999999999987</c:v>
                </c:pt>
                <c:pt idx="1079">
                  <c:v>80.587000000000003</c:v>
                </c:pt>
                <c:pt idx="1080">
                  <c:v>79.1965</c:v>
                </c:pt>
                <c:pt idx="1081">
                  <c:v>78.73299999999999</c:v>
                </c:pt>
                <c:pt idx="1082">
                  <c:v>77.25</c:v>
                </c:pt>
                <c:pt idx="1083">
                  <c:v>75.859499999999997</c:v>
                </c:pt>
                <c:pt idx="1084">
                  <c:v>74.653999999999996</c:v>
                </c:pt>
                <c:pt idx="1085">
                  <c:v>72.98599999999999</c:v>
                </c:pt>
                <c:pt idx="1086">
                  <c:v>72.244</c:v>
                </c:pt>
                <c:pt idx="1087">
                  <c:v>71.780500000000004</c:v>
                </c:pt>
                <c:pt idx="1088">
                  <c:v>71.688000000000002</c:v>
                </c:pt>
                <c:pt idx="1089">
                  <c:v>72.707499999999996</c:v>
                </c:pt>
                <c:pt idx="1090">
                  <c:v>72.98599999999999</c:v>
                </c:pt>
                <c:pt idx="1091">
                  <c:v>73.72699999999999</c:v>
                </c:pt>
                <c:pt idx="1092">
                  <c:v>73.542000000000002</c:v>
                </c:pt>
                <c:pt idx="1093">
                  <c:v>73.078499999999991</c:v>
                </c:pt>
                <c:pt idx="1094">
                  <c:v>72.8</c:v>
                </c:pt>
                <c:pt idx="1095">
                  <c:v>72.8</c:v>
                </c:pt>
                <c:pt idx="1096">
                  <c:v>72.429000000000002</c:v>
                </c:pt>
                <c:pt idx="1097">
                  <c:v>72.429000000000002</c:v>
                </c:pt>
                <c:pt idx="1098">
                  <c:v>72.244</c:v>
                </c:pt>
                <c:pt idx="1099">
                  <c:v>71.780500000000004</c:v>
                </c:pt>
                <c:pt idx="1100">
                  <c:v>70.879499999999993</c:v>
                </c:pt>
                <c:pt idx="1101">
                  <c:v>70.528999999999996</c:v>
                </c:pt>
                <c:pt idx="1102">
                  <c:v>69.741</c:v>
                </c:pt>
                <c:pt idx="1103">
                  <c:v>68.69</c:v>
                </c:pt>
                <c:pt idx="1104">
                  <c:v>68.164999999999992</c:v>
                </c:pt>
                <c:pt idx="1105">
                  <c:v>67.464999999999989</c:v>
                </c:pt>
                <c:pt idx="1106">
                  <c:v>66.326499999999996</c:v>
                </c:pt>
                <c:pt idx="1107">
                  <c:v>65.626500000000007</c:v>
                </c:pt>
                <c:pt idx="1108">
                  <c:v>64.925499999999985</c:v>
                </c:pt>
                <c:pt idx="1109">
                  <c:v>64.837999999999994</c:v>
                </c:pt>
                <c:pt idx="1110">
                  <c:v>65.539000000000001</c:v>
                </c:pt>
                <c:pt idx="1111">
                  <c:v>65.275999999999996</c:v>
                </c:pt>
                <c:pt idx="1112">
                  <c:v>64.488</c:v>
                </c:pt>
                <c:pt idx="1113">
                  <c:v>64.050499999999985</c:v>
                </c:pt>
                <c:pt idx="1114">
                  <c:v>63.787999999999997</c:v>
                </c:pt>
                <c:pt idx="1115">
                  <c:v>63.524999999999991</c:v>
                </c:pt>
                <c:pt idx="1116">
                  <c:v>63.524999999999991</c:v>
                </c:pt>
                <c:pt idx="1117">
                  <c:v>63.349499999999992</c:v>
                </c:pt>
                <c:pt idx="1118">
                  <c:v>62.736999999999995</c:v>
                </c:pt>
                <c:pt idx="1119">
                  <c:v>62.387</c:v>
                </c:pt>
                <c:pt idx="1120">
                  <c:v>61.949499999999986</c:v>
                </c:pt>
                <c:pt idx="1121">
                  <c:v>61.423500000000004</c:v>
                </c:pt>
                <c:pt idx="1122">
                  <c:v>60.98599999999999</c:v>
                </c:pt>
                <c:pt idx="1123">
                  <c:v>60.646000000000001</c:v>
                </c:pt>
                <c:pt idx="1124">
                  <c:v>59.986999999999995</c:v>
                </c:pt>
                <c:pt idx="1125">
                  <c:v>58.750999999999991</c:v>
                </c:pt>
                <c:pt idx="1126">
                  <c:v>57.267499999999998</c:v>
                </c:pt>
                <c:pt idx="1127">
                  <c:v>55.536999999999992</c:v>
                </c:pt>
                <c:pt idx="1128">
                  <c:v>53.888999999999996</c:v>
                </c:pt>
                <c:pt idx="1129">
                  <c:v>52.323499999999996</c:v>
                </c:pt>
                <c:pt idx="1130">
                  <c:v>51.087999999999994</c:v>
                </c:pt>
                <c:pt idx="1131">
                  <c:v>50.768000000000001</c:v>
                </c:pt>
                <c:pt idx="1132">
                  <c:v>49.531999999999996</c:v>
                </c:pt>
                <c:pt idx="1133">
                  <c:v>48.141999999999996</c:v>
                </c:pt>
                <c:pt idx="1134">
                  <c:v>46.519499999999994</c:v>
                </c:pt>
                <c:pt idx="1135">
                  <c:v>45.67</c:v>
                </c:pt>
                <c:pt idx="1136">
                  <c:v>45.823999999999998</c:v>
                </c:pt>
                <c:pt idx="1137">
                  <c:v>46.210499999999996</c:v>
                </c:pt>
                <c:pt idx="1138">
                  <c:v>45.283500000000004</c:v>
                </c:pt>
                <c:pt idx="1139">
                  <c:v>44.510999999999996</c:v>
                </c:pt>
                <c:pt idx="1140">
                  <c:v>43.584000000000003</c:v>
                </c:pt>
                <c:pt idx="1141">
                  <c:v>42.965999999999994</c:v>
                </c:pt>
                <c:pt idx="1142">
                  <c:v>42.424999999999997</c:v>
                </c:pt>
                <c:pt idx="1143">
                  <c:v>43.816000000000003</c:v>
                </c:pt>
                <c:pt idx="1144">
                  <c:v>44.047499999999999</c:v>
                </c:pt>
                <c:pt idx="1145">
                  <c:v>43.738500000000002</c:v>
                </c:pt>
                <c:pt idx="1146">
                  <c:v>42.733999999999995</c:v>
                </c:pt>
                <c:pt idx="1147">
                  <c:v>41.962000000000003</c:v>
                </c:pt>
                <c:pt idx="1148">
                  <c:v>41.075999999999993</c:v>
                </c:pt>
                <c:pt idx="1149">
                  <c:v>40.066999999999993</c:v>
                </c:pt>
                <c:pt idx="1150">
                  <c:v>39.274000000000001</c:v>
                </c:pt>
                <c:pt idx="1151">
                  <c:v>38.625</c:v>
                </c:pt>
                <c:pt idx="1152">
                  <c:v>37.182999999999993</c:v>
                </c:pt>
                <c:pt idx="1153">
                  <c:v>35.813000000000002</c:v>
                </c:pt>
                <c:pt idx="1154">
                  <c:v>34.587000000000003</c:v>
                </c:pt>
                <c:pt idx="1155">
                  <c:v>33.578000000000003</c:v>
                </c:pt>
                <c:pt idx="1156">
                  <c:v>32.063999999999993</c:v>
                </c:pt>
                <c:pt idx="1157">
                  <c:v>30.322999999999997</c:v>
                </c:pt>
                <c:pt idx="1158">
                  <c:v>28.983999999999998</c:v>
                </c:pt>
                <c:pt idx="1159">
                  <c:v>27.510999999999999</c:v>
                </c:pt>
                <c:pt idx="1160">
                  <c:v>26.105</c:v>
                </c:pt>
                <c:pt idx="1161">
                  <c:v>24.163999999999998</c:v>
                </c:pt>
                <c:pt idx="1162">
                  <c:v>22.49</c:v>
                </c:pt>
                <c:pt idx="1163">
                  <c:v>20.681999999999999</c:v>
                </c:pt>
                <c:pt idx="1164">
                  <c:v>18.807999999999996</c:v>
                </c:pt>
                <c:pt idx="1165">
                  <c:v>16.82</c:v>
                </c:pt>
                <c:pt idx="1166">
                  <c:v>15.120000000000001</c:v>
                </c:pt>
                <c:pt idx="1167">
                  <c:v>13.930499999999999</c:v>
                </c:pt>
                <c:pt idx="1168">
                  <c:v>12.741</c:v>
                </c:pt>
                <c:pt idx="1169">
                  <c:v>10.871500000000001</c:v>
                </c:pt>
                <c:pt idx="1170">
                  <c:v>10.418499999999998</c:v>
                </c:pt>
                <c:pt idx="1171">
                  <c:v>9.8260000000000005</c:v>
                </c:pt>
                <c:pt idx="1172">
                  <c:v>10.191500000000001</c:v>
                </c:pt>
                <c:pt idx="1173">
                  <c:v>11.155000000000001</c:v>
                </c:pt>
                <c:pt idx="1174">
                  <c:v>11.155000000000001</c:v>
                </c:pt>
                <c:pt idx="1175">
                  <c:v>11.098000000000003</c:v>
                </c:pt>
                <c:pt idx="1176">
                  <c:v>11.381</c:v>
                </c:pt>
                <c:pt idx="1177">
                  <c:v>12.061</c:v>
                </c:pt>
                <c:pt idx="1178">
                  <c:v>12.288</c:v>
                </c:pt>
                <c:pt idx="1179">
                  <c:v>12.230999999999998</c:v>
                </c:pt>
                <c:pt idx="1180">
                  <c:v>12.061</c:v>
                </c:pt>
                <c:pt idx="1181">
                  <c:v>12.0045</c:v>
                </c:pt>
                <c:pt idx="1182">
                  <c:v>11.721</c:v>
                </c:pt>
                <c:pt idx="1183">
                  <c:v>11.6645</c:v>
                </c:pt>
                <c:pt idx="1184">
                  <c:v>11.3245</c:v>
                </c:pt>
                <c:pt idx="1185">
                  <c:v>11.3245</c:v>
                </c:pt>
                <c:pt idx="1186">
                  <c:v>10.928000000000001</c:v>
                </c:pt>
                <c:pt idx="1187">
                  <c:v>10.758500000000002</c:v>
                </c:pt>
                <c:pt idx="1188">
                  <c:v>10.588000000000001</c:v>
                </c:pt>
                <c:pt idx="1189">
                  <c:v>10.588000000000001</c:v>
                </c:pt>
                <c:pt idx="1190">
                  <c:v>10.475000000000001</c:v>
                </c:pt>
                <c:pt idx="1191">
                  <c:v>10.928000000000001</c:v>
                </c:pt>
                <c:pt idx="1192">
                  <c:v>11.268000000000001</c:v>
                </c:pt>
                <c:pt idx="1193">
                  <c:v>11.211500000000001</c:v>
                </c:pt>
                <c:pt idx="1194">
                  <c:v>11.3245</c:v>
                </c:pt>
                <c:pt idx="1195">
                  <c:v>12.288</c:v>
                </c:pt>
                <c:pt idx="1196">
                  <c:v>12.968</c:v>
                </c:pt>
                <c:pt idx="1197">
                  <c:v>13.986999999999998</c:v>
                </c:pt>
                <c:pt idx="1198">
                  <c:v>15.177</c:v>
                </c:pt>
                <c:pt idx="1199">
                  <c:v>15.913</c:v>
                </c:pt>
                <c:pt idx="1200">
                  <c:v>16.48</c:v>
                </c:pt>
                <c:pt idx="1201">
                  <c:v>17</c:v>
                </c:pt>
                <c:pt idx="1202">
                  <c:v>17.736000000000001</c:v>
                </c:pt>
                <c:pt idx="1203">
                  <c:v>20.681999999999999</c:v>
                </c:pt>
                <c:pt idx="1204">
                  <c:v>23.360000000000003</c:v>
                </c:pt>
                <c:pt idx="1205">
                  <c:v>24.565000000000001</c:v>
                </c:pt>
                <c:pt idx="1206">
                  <c:v>26.708000000000002</c:v>
                </c:pt>
                <c:pt idx="1207">
                  <c:v>27.645</c:v>
                </c:pt>
                <c:pt idx="1208">
                  <c:v>28.114000000000001</c:v>
                </c:pt>
                <c:pt idx="1209">
                  <c:v>28.315000000000001</c:v>
                </c:pt>
                <c:pt idx="1210">
                  <c:v>28.514999999999997</c:v>
                </c:pt>
                <c:pt idx="1211">
                  <c:v>28.447999999999997</c:v>
                </c:pt>
                <c:pt idx="1212">
                  <c:v>27.913</c:v>
                </c:pt>
                <c:pt idx="1213">
                  <c:v>28.849999999999998</c:v>
                </c:pt>
                <c:pt idx="1214">
                  <c:v>26.708000000000002</c:v>
                </c:pt>
                <c:pt idx="1215">
                  <c:v>25.77</c:v>
                </c:pt>
                <c:pt idx="1216">
                  <c:v>26.038</c:v>
                </c:pt>
                <c:pt idx="1217">
                  <c:v>26.373000000000001</c:v>
                </c:pt>
                <c:pt idx="1218">
                  <c:v>26.708000000000002</c:v>
                </c:pt>
                <c:pt idx="1219">
                  <c:v>26.641000000000002</c:v>
                </c:pt>
                <c:pt idx="1220">
                  <c:v>26.172000000000001</c:v>
                </c:pt>
                <c:pt idx="1221">
                  <c:v>25.77</c:v>
                </c:pt>
                <c:pt idx="1222">
                  <c:v>24.766000000000002</c:v>
                </c:pt>
                <c:pt idx="1223">
                  <c:v>23.761999999999997</c:v>
                </c:pt>
                <c:pt idx="1224">
                  <c:v>22.288999999999998</c:v>
                </c:pt>
                <c:pt idx="1225">
                  <c:v>21.084</c:v>
                </c:pt>
                <c:pt idx="1226">
                  <c:v>19.812000000000001</c:v>
                </c:pt>
                <c:pt idx="1227">
                  <c:v>18.607000000000003</c:v>
                </c:pt>
                <c:pt idx="1228">
                  <c:v>17.669500000000003</c:v>
                </c:pt>
                <c:pt idx="1229">
                  <c:v>17.469000000000001</c:v>
                </c:pt>
                <c:pt idx="1230">
                  <c:v>17.067</c:v>
                </c:pt>
                <c:pt idx="1231">
                  <c:v>17.134</c:v>
                </c:pt>
                <c:pt idx="1232">
                  <c:v>17</c:v>
                </c:pt>
                <c:pt idx="1233">
                  <c:v>16.933</c:v>
                </c:pt>
                <c:pt idx="1234">
                  <c:v>17.469000000000001</c:v>
                </c:pt>
                <c:pt idx="1235">
                  <c:v>17.536000000000001</c:v>
                </c:pt>
                <c:pt idx="1236">
                  <c:v>18.071000000000002</c:v>
                </c:pt>
                <c:pt idx="1237">
                  <c:v>18.807999999999996</c:v>
                </c:pt>
                <c:pt idx="1238">
                  <c:v>18.807999999999996</c:v>
                </c:pt>
                <c:pt idx="1239">
                  <c:v>18.874999999999996</c:v>
                </c:pt>
                <c:pt idx="1240">
                  <c:v>18.874999999999996</c:v>
                </c:pt>
                <c:pt idx="1241">
                  <c:v>18.807999999999996</c:v>
                </c:pt>
                <c:pt idx="1242">
                  <c:v>18.807999999999996</c:v>
                </c:pt>
                <c:pt idx="1243">
                  <c:v>18.607000000000003</c:v>
                </c:pt>
                <c:pt idx="1244">
                  <c:v>18.271999999999998</c:v>
                </c:pt>
                <c:pt idx="1245">
                  <c:v>18.137999999999998</c:v>
                </c:pt>
                <c:pt idx="1246">
                  <c:v>17.87</c:v>
                </c:pt>
                <c:pt idx="1247">
                  <c:v>17.736000000000001</c:v>
                </c:pt>
                <c:pt idx="1248">
                  <c:v>17.736000000000001</c:v>
                </c:pt>
                <c:pt idx="1249">
                  <c:v>17.603000000000002</c:v>
                </c:pt>
                <c:pt idx="1250">
                  <c:v>16.706</c:v>
                </c:pt>
                <c:pt idx="1251">
                  <c:v>18.472999999999999</c:v>
                </c:pt>
                <c:pt idx="1252">
                  <c:v>18.271999999999998</c:v>
                </c:pt>
                <c:pt idx="1253">
                  <c:v>18.137999999999998</c:v>
                </c:pt>
                <c:pt idx="1254">
                  <c:v>17.87</c:v>
                </c:pt>
                <c:pt idx="1255">
                  <c:v>17.736000000000001</c:v>
                </c:pt>
                <c:pt idx="1256">
                  <c:v>18.137999999999998</c:v>
                </c:pt>
                <c:pt idx="1257">
                  <c:v>19.678000000000001</c:v>
                </c:pt>
                <c:pt idx="1258">
                  <c:v>19.879000000000001</c:v>
                </c:pt>
                <c:pt idx="1259">
                  <c:v>20.681999999999999</c:v>
                </c:pt>
                <c:pt idx="1260">
                  <c:v>20.95</c:v>
                </c:pt>
                <c:pt idx="1261">
                  <c:v>21.218</c:v>
                </c:pt>
                <c:pt idx="1262">
                  <c:v>21.486000000000001</c:v>
                </c:pt>
                <c:pt idx="1263">
                  <c:v>21.752999999999997</c:v>
                </c:pt>
                <c:pt idx="1264">
                  <c:v>21.752999999999997</c:v>
                </c:pt>
                <c:pt idx="1265">
                  <c:v>22.087999999999997</c:v>
                </c:pt>
                <c:pt idx="1266">
                  <c:v>22.221999999999998</c:v>
                </c:pt>
                <c:pt idx="1267">
                  <c:v>22.824999999999999</c:v>
                </c:pt>
                <c:pt idx="1268">
                  <c:v>24.766000000000002</c:v>
                </c:pt>
                <c:pt idx="1269">
                  <c:v>26.976000000000003</c:v>
                </c:pt>
                <c:pt idx="1270">
                  <c:v>28.181000000000001</c:v>
                </c:pt>
                <c:pt idx="1271">
                  <c:v>29.251999999999999</c:v>
                </c:pt>
                <c:pt idx="1272">
                  <c:v>29.921000000000003</c:v>
                </c:pt>
                <c:pt idx="1273">
                  <c:v>30.188999999999997</c:v>
                </c:pt>
                <c:pt idx="1274">
                  <c:v>30.724999999999998</c:v>
                </c:pt>
                <c:pt idx="1275">
                  <c:v>31.193000000000001</c:v>
                </c:pt>
                <c:pt idx="1276">
                  <c:v>31.662000000000003</c:v>
                </c:pt>
                <c:pt idx="1277">
                  <c:v>32.063999999999993</c:v>
                </c:pt>
                <c:pt idx="1278">
                  <c:v>32.131</c:v>
                </c:pt>
                <c:pt idx="1279">
                  <c:v>32.063999999999993</c:v>
                </c:pt>
                <c:pt idx="1280">
                  <c:v>32.197999999999993</c:v>
                </c:pt>
                <c:pt idx="1281">
                  <c:v>32.063999999999993</c:v>
                </c:pt>
                <c:pt idx="1282">
                  <c:v>32.063999999999993</c:v>
                </c:pt>
                <c:pt idx="1283">
                  <c:v>31.729000000000003</c:v>
                </c:pt>
                <c:pt idx="1284">
                  <c:v>31.997000000000003</c:v>
                </c:pt>
                <c:pt idx="1285">
                  <c:v>31.796000000000003</c:v>
                </c:pt>
                <c:pt idx="1286">
                  <c:v>31.528000000000002</c:v>
                </c:pt>
                <c:pt idx="1287">
                  <c:v>31.662000000000003</c:v>
                </c:pt>
                <c:pt idx="1288">
                  <c:v>31.126000000000001</c:v>
                </c:pt>
                <c:pt idx="1289">
                  <c:v>30.791999999999998</c:v>
                </c:pt>
                <c:pt idx="1290">
                  <c:v>30.858999999999998</c:v>
                </c:pt>
                <c:pt idx="1291">
                  <c:v>30.925999999999998</c:v>
                </c:pt>
                <c:pt idx="1292">
                  <c:v>31.126000000000001</c:v>
                </c:pt>
                <c:pt idx="1293">
                  <c:v>31.327000000000002</c:v>
                </c:pt>
                <c:pt idx="1294">
                  <c:v>31.930000000000003</c:v>
                </c:pt>
                <c:pt idx="1295">
                  <c:v>39.489999999999995</c:v>
                </c:pt>
                <c:pt idx="1296">
                  <c:v>44.125</c:v>
                </c:pt>
                <c:pt idx="1297">
                  <c:v>47.524000000000001</c:v>
                </c:pt>
                <c:pt idx="1298">
                  <c:v>50.382000000000005</c:v>
                </c:pt>
                <c:pt idx="1299">
                  <c:v>53.724999999999994</c:v>
                </c:pt>
                <c:pt idx="1300">
                  <c:v>55.37299999999999</c:v>
                </c:pt>
                <c:pt idx="1301">
                  <c:v>56.938499999999991</c:v>
                </c:pt>
                <c:pt idx="1302">
                  <c:v>58.009</c:v>
                </c:pt>
                <c:pt idx="1303">
                  <c:v>58.832999999999998</c:v>
                </c:pt>
                <c:pt idx="1304">
                  <c:v>59.822000000000003</c:v>
                </c:pt>
                <c:pt idx="1305">
                  <c:v>60.152000000000001</c:v>
                </c:pt>
                <c:pt idx="1306">
                  <c:v>60.152000000000001</c:v>
                </c:pt>
                <c:pt idx="1307">
                  <c:v>59.328000000000003</c:v>
                </c:pt>
                <c:pt idx="1308">
                  <c:v>58.99799999999999</c:v>
                </c:pt>
                <c:pt idx="1309">
                  <c:v>58.173999999999992</c:v>
                </c:pt>
                <c:pt idx="1310">
                  <c:v>57.515000000000001</c:v>
                </c:pt>
                <c:pt idx="1311">
                  <c:v>58.421499999999995</c:v>
                </c:pt>
                <c:pt idx="1312">
                  <c:v>58.421499999999995</c:v>
                </c:pt>
                <c:pt idx="1313">
                  <c:v>58.009</c:v>
                </c:pt>
                <c:pt idx="1314">
                  <c:v>57.515000000000001</c:v>
                </c:pt>
                <c:pt idx="1315">
                  <c:v>57.185000000000002</c:v>
                </c:pt>
                <c:pt idx="1316">
                  <c:v>58.173999999999992</c:v>
                </c:pt>
                <c:pt idx="1317">
                  <c:v>59.492999999999995</c:v>
                </c:pt>
                <c:pt idx="1318">
                  <c:v>60.646000000000001</c:v>
                </c:pt>
                <c:pt idx="1319">
                  <c:v>62.036999999999992</c:v>
                </c:pt>
                <c:pt idx="1320">
                  <c:v>70.441000000000003</c:v>
                </c:pt>
                <c:pt idx="1321">
                  <c:v>81.0505</c:v>
                </c:pt>
                <c:pt idx="1322">
                  <c:v>85.406999999999996</c:v>
                </c:pt>
                <c:pt idx="1323">
                  <c:v>86.704999999999998</c:v>
                </c:pt>
                <c:pt idx="1324">
                  <c:v>88.003</c:v>
                </c:pt>
                <c:pt idx="1325">
                  <c:v>88.929999999999993</c:v>
                </c:pt>
                <c:pt idx="1326">
                  <c:v>88.837499999999991</c:v>
                </c:pt>
                <c:pt idx="1327">
                  <c:v>89.114999999999995</c:v>
                </c:pt>
                <c:pt idx="1328">
                  <c:v>89.207999999999998</c:v>
                </c:pt>
                <c:pt idx="1329">
                  <c:v>89.48599999999999</c:v>
                </c:pt>
                <c:pt idx="1330">
                  <c:v>90.783999999999992</c:v>
                </c:pt>
                <c:pt idx="1331">
                  <c:v>90.968999999999994</c:v>
                </c:pt>
                <c:pt idx="1332">
                  <c:v>91.155000000000001</c:v>
                </c:pt>
                <c:pt idx="1333">
                  <c:v>90.783999999999992</c:v>
                </c:pt>
                <c:pt idx="1334">
                  <c:v>92.637999999999991</c:v>
                </c:pt>
                <c:pt idx="1335">
                  <c:v>93.564999999999998</c:v>
                </c:pt>
                <c:pt idx="1336">
                  <c:v>94.120999999999995</c:v>
                </c:pt>
                <c:pt idx="1337">
                  <c:v>94.49199999999999</c:v>
                </c:pt>
                <c:pt idx="1338">
                  <c:v>97.643999999999991</c:v>
                </c:pt>
                <c:pt idx="1339">
                  <c:v>97.828999999999994</c:v>
                </c:pt>
                <c:pt idx="1340">
                  <c:v>98.941999999999993</c:v>
                </c:pt>
                <c:pt idx="1341">
                  <c:v>98.570999999999998</c:v>
                </c:pt>
                <c:pt idx="1342">
                  <c:v>97.643999999999991</c:v>
                </c:pt>
                <c:pt idx="1343">
                  <c:v>96.99499999999999</c:v>
                </c:pt>
                <c:pt idx="1344">
                  <c:v>96.8095</c:v>
                </c:pt>
                <c:pt idx="1345">
                  <c:v>95.789999999999992</c:v>
                </c:pt>
                <c:pt idx="1346">
                  <c:v>94.77</c:v>
                </c:pt>
                <c:pt idx="1347">
                  <c:v>93.38</c:v>
                </c:pt>
                <c:pt idx="1348">
                  <c:v>92.266999999999996</c:v>
                </c:pt>
                <c:pt idx="1349">
                  <c:v>91.061999999999998</c:v>
                </c:pt>
                <c:pt idx="1350">
                  <c:v>90.412999999999997</c:v>
                </c:pt>
                <c:pt idx="1351">
                  <c:v>89.856999999999999</c:v>
                </c:pt>
                <c:pt idx="1352">
                  <c:v>89.48599999999999</c:v>
                </c:pt>
                <c:pt idx="1353">
                  <c:v>89.114999999999995</c:v>
                </c:pt>
                <c:pt idx="1354">
                  <c:v>90.412999999999997</c:v>
                </c:pt>
                <c:pt idx="1355">
                  <c:v>94.307000000000002</c:v>
                </c:pt>
                <c:pt idx="1356">
                  <c:v>95.141000000000005</c:v>
                </c:pt>
                <c:pt idx="1357">
                  <c:v>95.048000000000002</c:v>
                </c:pt>
                <c:pt idx="1358">
                  <c:v>95.048000000000002</c:v>
                </c:pt>
                <c:pt idx="1359">
                  <c:v>94.676999999999992</c:v>
                </c:pt>
                <c:pt idx="1360">
                  <c:v>93.75</c:v>
                </c:pt>
                <c:pt idx="1361">
                  <c:v>94.399500000000003</c:v>
                </c:pt>
                <c:pt idx="1362">
                  <c:v>95.418999999999997</c:v>
                </c:pt>
                <c:pt idx="1363">
                  <c:v>96.616</c:v>
                </c:pt>
                <c:pt idx="1364">
                  <c:v>98.2</c:v>
                </c:pt>
                <c:pt idx="1365">
                  <c:v>99.682999999999993</c:v>
                </c:pt>
                <c:pt idx="1366">
                  <c:v>100.054</c:v>
                </c:pt>
                <c:pt idx="1367">
                  <c:v>100.79599999999999</c:v>
                </c:pt>
                <c:pt idx="1368">
                  <c:v>100.79599999999999</c:v>
                </c:pt>
                <c:pt idx="1369">
                  <c:v>104.41099999999999</c:v>
                </c:pt>
                <c:pt idx="1370">
                  <c:v>104.2255</c:v>
                </c:pt>
                <c:pt idx="1371">
                  <c:v>105.24499999999999</c:v>
                </c:pt>
                <c:pt idx="1372">
                  <c:v>106.35799999999999</c:v>
                </c:pt>
                <c:pt idx="1373">
                  <c:v>106.821</c:v>
                </c:pt>
                <c:pt idx="1374">
                  <c:v>106.172</c:v>
                </c:pt>
                <c:pt idx="1375">
                  <c:v>106.172</c:v>
                </c:pt>
                <c:pt idx="1376">
                  <c:v>105.431</c:v>
                </c:pt>
                <c:pt idx="1377">
                  <c:v>105.801</c:v>
                </c:pt>
                <c:pt idx="1378">
                  <c:v>108.39699999999999</c:v>
                </c:pt>
                <c:pt idx="1379">
                  <c:v>109.2315</c:v>
                </c:pt>
                <c:pt idx="1380">
                  <c:v>111.456</c:v>
                </c:pt>
                <c:pt idx="1381">
                  <c:v>113.58799999999999</c:v>
                </c:pt>
                <c:pt idx="1382">
                  <c:v>113.217</c:v>
                </c:pt>
                <c:pt idx="1383">
                  <c:v>111.64149999999999</c:v>
                </c:pt>
                <c:pt idx="1384">
                  <c:v>110.15849999999999</c:v>
                </c:pt>
                <c:pt idx="1385">
                  <c:v>108.58199999999999</c:v>
                </c:pt>
                <c:pt idx="1386">
                  <c:v>107.09899999999999</c:v>
                </c:pt>
                <c:pt idx="1387">
                  <c:v>106.35799999999999</c:v>
                </c:pt>
                <c:pt idx="1388">
                  <c:v>105.89399999999999</c:v>
                </c:pt>
                <c:pt idx="1389">
                  <c:v>106.265</c:v>
                </c:pt>
                <c:pt idx="1390">
                  <c:v>105.801</c:v>
                </c:pt>
                <c:pt idx="1391">
                  <c:v>105.7085</c:v>
                </c:pt>
                <c:pt idx="1392">
                  <c:v>106.172</c:v>
                </c:pt>
                <c:pt idx="1393">
                  <c:v>105.616</c:v>
                </c:pt>
                <c:pt idx="1394">
                  <c:v>104.967</c:v>
                </c:pt>
                <c:pt idx="1395">
                  <c:v>103.947</c:v>
                </c:pt>
                <c:pt idx="1396">
                  <c:v>101.908</c:v>
                </c:pt>
                <c:pt idx="1397">
                  <c:v>101.53699999999999</c:v>
                </c:pt>
                <c:pt idx="1398">
                  <c:v>102.279</c:v>
                </c:pt>
                <c:pt idx="1399">
                  <c:v>104.874</c:v>
                </c:pt>
                <c:pt idx="1400">
                  <c:v>105.33799999999999</c:v>
                </c:pt>
                <c:pt idx="1401">
                  <c:v>106.45049999999999</c:v>
                </c:pt>
                <c:pt idx="1402">
                  <c:v>105.98699999999999</c:v>
                </c:pt>
                <c:pt idx="1403">
                  <c:v>106.54299999999999</c:v>
                </c:pt>
                <c:pt idx="1404">
                  <c:v>105.98699999999999</c:v>
                </c:pt>
                <c:pt idx="1405">
                  <c:v>106.0795</c:v>
                </c:pt>
                <c:pt idx="1406">
                  <c:v>106.35799999999999</c:v>
                </c:pt>
                <c:pt idx="1407">
                  <c:v>105.98699999999999</c:v>
                </c:pt>
                <c:pt idx="1408">
                  <c:v>105.801</c:v>
                </c:pt>
                <c:pt idx="1409">
                  <c:v>105.98699999999999</c:v>
                </c:pt>
                <c:pt idx="1410">
                  <c:v>107.84099999999999</c:v>
                </c:pt>
                <c:pt idx="1411">
                  <c:v>107.3775</c:v>
                </c:pt>
                <c:pt idx="1412">
                  <c:v>107.5625</c:v>
                </c:pt>
                <c:pt idx="1413">
                  <c:v>106.35799999999999</c:v>
                </c:pt>
                <c:pt idx="1414">
                  <c:v>106.35799999999999</c:v>
                </c:pt>
                <c:pt idx="1415">
                  <c:v>106.914</c:v>
                </c:pt>
                <c:pt idx="1416">
                  <c:v>107.47</c:v>
                </c:pt>
                <c:pt idx="1417">
                  <c:v>107.47</c:v>
                </c:pt>
                <c:pt idx="1418">
                  <c:v>107.3775</c:v>
                </c:pt>
                <c:pt idx="1419">
                  <c:v>107.19199999999999</c:v>
                </c:pt>
                <c:pt idx="1420">
                  <c:v>107.19199999999999</c:v>
                </c:pt>
                <c:pt idx="1421">
                  <c:v>107.19199999999999</c:v>
                </c:pt>
                <c:pt idx="1422">
                  <c:v>106.63549999999999</c:v>
                </c:pt>
                <c:pt idx="1423">
                  <c:v>105.98699999999999</c:v>
                </c:pt>
                <c:pt idx="1424">
                  <c:v>106.35799999999999</c:v>
                </c:pt>
                <c:pt idx="1425">
                  <c:v>106.172</c:v>
                </c:pt>
                <c:pt idx="1426">
                  <c:v>105.24499999999999</c:v>
                </c:pt>
                <c:pt idx="1427">
                  <c:v>104.318</c:v>
                </c:pt>
                <c:pt idx="1428">
                  <c:v>103.6695</c:v>
                </c:pt>
                <c:pt idx="1429">
                  <c:v>103.02</c:v>
                </c:pt>
                <c:pt idx="1430">
                  <c:v>109.139</c:v>
                </c:pt>
                <c:pt idx="1431">
                  <c:v>108.675</c:v>
                </c:pt>
                <c:pt idx="1432">
                  <c:v>106.54299999999999</c:v>
                </c:pt>
                <c:pt idx="1433">
                  <c:v>106.265</c:v>
                </c:pt>
                <c:pt idx="1434">
                  <c:v>106.914</c:v>
                </c:pt>
                <c:pt idx="1435">
                  <c:v>107.3775</c:v>
                </c:pt>
                <c:pt idx="1436">
                  <c:v>107.3775</c:v>
                </c:pt>
                <c:pt idx="1437">
                  <c:v>107.3775</c:v>
                </c:pt>
                <c:pt idx="1438">
                  <c:v>106.914</c:v>
                </c:pt>
                <c:pt idx="1439">
                  <c:v>106.35799999999999</c:v>
                </c:pt>
                <c:pt idx="1440">
                  <c:v>107.285</c:v>
                </c:pt>
                <c:pt idx="1441">
                  <c:v>107.5625</c:v>
                </c:pt>
                <c:pt idx="1442">
                  <c:v>107.0065</c:v>
                </c:pt>
                <c:pt idx="1443">
                  <c:v>106.821</c:v>
                </c:pt>
                <c:pt idx="1444">
                  <c:v>106.35799999999999</c:v>
                </c:pt>
                <c:pt idx="1445">
                  <c:v>105.98699999999999</c:v>
                </c:pt>
                <c:pt idx="1446">
                  <c:v>105.24499999999999</c:v>
                </c:pt>
                <c:pt idx="1447">
                  <c:v>104.59649999999999</c:v>
                </c:pt>
                <c:pt idx="1448">
                  <c:v>104.2255</c:v>
                </c:pt>
                <c:pt idx="1449">
                  <c:v>103.947</c:v>
                </c:pt>
                <c:pt idx="1450">
                  <c:v>105.801</c:v>
                </c:pt>
                <c:pt idx="1451">
                  <c:v>105.89399999999999</c:v>
                </c:pt>
                <c:pt idx="1452">
                  <c:v>105.33799999999999</c:v>
                </c:pt>
                <c:pt idx="1453">
                  <c:v>106.0795</c:v>
                </c:pt>
                <c:pt idx="1454">
                  <c:v>106.265</c:v>
                </c:pt>
                <c:pt idx="1455">
                  <c:v>105.89399999999999</c:v>
                </c:pt>
                <c:pt idx="1456">
                  <c:v>104.874</c:v>
                </c:pt>
                <c:pt idx="1457">
                  <c:v>104.318</c:v>
                </c:pt>
                <c:pt idx="1458">
                  <c:v>103.39099999999999</c:v>
                </c:pt>
                <c:pt idx="1459">
                  <c:v>102.18599999999999</c:v>
                </c:pt>
                <c:pt idx="1460">
                  <c:v>101.0735</c:v>
                </c:pt>
                <c:pt idx="1461">
                  <c:v>100.14649999999999</c:v>
                </c:pt>
                <c:pt idx="1462">
                  <c:v>100.054</c:v>
                </c:pt>
                <c:pt idx="1463">
                  <c:v>99.311999999999998</c:v>
                </c:pt>
                <c:pt idx="1464">
                  <c:v>98.756</c:v>
                </c:pt>
                <c:pt idx="1465">
                  <c:v>98.107500000000002</c:v>
                </c:pt>
                <c:pt idx="1466">
                  <c:v>98.015000000000001</c:v>
                </c:pt>
                <c:pt idx="1467">
                  <c:v>96.902000000000001</c:v>
                </c:pt>
                <c:pt idx="1468">
                  <c:v>96.067999999999998</c:v>
                </c:pt>
                <c:pt idx="1469">
                  <c:v>94.863</c:v>
                </c:pt>
                <c:pt idx="1470">
                  <c:v>94.120999999999995</c:v>
                </c:pt>
                <c:pt idx="1471">
                  <c:v>93.564999999999998</c:v>
                </c:pt>
                <c:pt idx="1472">
                  <c:v>92.453000000000003</c:v>
                </c:pt>
                <c:pt idx="1473">
                  <c:v>92.36</c:v>
                </c:pt>
                <c:pt idx="1474">
                  <c:v>91.339999999999989</c:v>
                </c:pt>
                <c:pt idx="1475">
                  <c:v>90.320499999999996</c:v>
                </c:pt>
                <c:pt idx="1476">
                  <c:v>90.042000000000002</c:v>
                </c:pt>
                <c:pt idx="1477">
                  <c:v>88.280999999999992</c:v>
                </c:pt>
                <c:pt idx="1478">
                  <c:v>87.447000000000003</c:v>
                </c:pt>
                <c:pt idx="1479">
                  <c:v>86.241500000000002</c:v>
                </c:pt>
                <c:pt idx="1480">
                  <c:v>85.68549999999999</c:v>
                </c:pt>
                <c:pt idx="1481">
                  <c:v>84.47999999999999</c:v>
                </c:pt>
                <c:pt idx="1482">
                  <c:v>83.182999999999993</c:v>
                </c:pt>
                <c:pt idx="1483">
                  <c:v>81.884999999999991</c:v>
                </c:pt>
                <c:pt idx="1484">
                  <c:v>80.771999999999991</c:v>
                </c:pt>
                <c:pt idx="1485">
                  <c:v>79.381999999999991</c:v>
                </c:pt>
                <c:pt idx="1486">
                  <c:v>78.454999999999998</c:v>
                </c:pt>
                <c:pt idx="1487">
                  <c:v>77.713499999999996</c:v>
                </c:pt>
                <c:pt idx="1488">
                  <c:v>76.322999999999993</c:v>
                </c:pt>
                <c:pt idx="1489">
                  <c:v>74.93249999999999</c:v>
                </c:pt>
                <c:pt idx="1490">
                  <c:v>73.448999999999998</c:v>
                </c:pt>
                <c:pt idx="1491">
                  <c:v>72.614999999999995</c:v>
                </c:pt>
                <c:pt idx="1492">
                  <c:v>70.966999999999999</c:v>
                </c:pt>
                <c:pt idx="1493">
                  <c:v>70.265999999999991</c:v>
                </c:pt>
                <c:pt idx="1494">
                  <c:v>69.040999999999997</c:v>
                </c:pt>
                <c:pt idx="1495">
                  <c:v>67.64</c:v>
                </c:pt>
                <c:pt idx="1496">
                  <c:v>67.464999999999989</c:v>
                </c:pt>
                <c:pt idx="1497">
                  <c:v>66.67649999999999</c:v>
                </c:pt>
                <c:pt idx="1498">
                  <c:v>65.888999999999996</c:v>
                </c:pt>
                <c:pt idx="1499">
                  <c:v>65.539000000000001</c:v>
                </c:pt>
                <c:pt idx="1500">
                  <c:v>65.451499999999996</c:v>
                </c:pt>
                <c:pt idx="1501">
                  <c:v>65.188000000000002</c:v>
                </c:pt>
                <c:pt idx="1502">
                  <c:v>64.750500000000002</c:v>
                </c:pt>
                <c:pt idx="1503">
                  <c:v>63.613</c:v>
                </c:pt>
                <c:pt idx="1504">
                  <c:v>63.174500000000009</c:v>
                </c:pt>
                <c:pt idx="1505">
                  <c:v>62.911999999999992</c:v>
                </c:pt>
                <c:pt idx="1506">
                  <c:v>62.036999999999992</c:v>
                </c:pt>
                <c:pt idx="1507">
                  <c:v>62.124499999999998</c:v>
                </c:pt>
                <c:pt idx="1508">
                  <c:v>61.685999999999993</c:v>
                </c:pt>
                <c:pt idx="1509">
                  <c:v>60.810999999999993</c:v>
                </c:pt>
                <c:pt idx="1510">
                  <c:v>60.069499999999991</c:v>
                </c:pt>
                <c:pt idx="1511">
                  <c:v>59.245500000000007</c:v>
                </c:pt>
                <c:pt idx="1512">
                  <c:v>58.256500000000003</c:v>
                </c:pt>
                <c:pt idx="1513">
                  <c:v>57.515000000000001</c:v>
                </c:pt>
                <c:pt idx="1514">
                  <c:v>57.597499999999997</c:v>
                </c:pt>
                <c:pt idx="1515">
                  <c:v>57.349999999999994</c:v>
                </c:pt>
                <c:pt idx="1516">
                  <c:v>56.525999999999996</c:v>
                </c:pt>
                <c:pt idx="1517">
                  <c:v>55.619500000000002</c:v>
                </c:pt>
                <c:pt idx="1518">
                  <c:v>55.37299999999999</c:v>
                </c:pt>
                <c:pt idx="1519">
                  <c:v>55.536999999999992</c:v>
                </c:pt>
                <c:pt idx="1520">
                  <c:v>55.207999999999998</c:v>
                </c:pt>
                <c:pt idx="1521">
                  <c:v>55.042999999999992</c:v>
                </c:pt>
                <c:pt idx="1522">
                  <c:v>54.878</c:v>
                </c:pt>
                <c:pt idx="1523">
                  <c:v>54.878</c:v>
                </c:pt>
                <c:pt idx="1524">
                  <c:v>54.218999999999994</c:v>
                </c:pt>
                <c:pt idx="1525">
                  <c:v>53.22999999999999</c:v>
                </c:pt>
                <c:pt idx="1526">
                  <c:v>52.73599999999999</c:v>
                </c:pt>
                <c:pt idx="1527">
                  <c:v>51.911999999999992</c:v>
                </c:pt>
                <c:pt idx="1528">
                  <c:v>51.994500000000002</c:v>
                </c:pt>
                <c:pt idx="1529">
                  <c:v>51.747</c:v>
                </c:pt>
                <c:pt idx="1530">
                  <c:v>51.581999999999994</c:v>
                </c:pt>
                <c:pt idx="1531">
                  <c:v>50.923000000000002</c:v>
                </c:pt>
                <c:pt idx="1532">
                  <c:v>49.686999999999998</c:v>
                </c:pt>
                <c:pt idx="1533">
                  <c:v>48.760000000000005</c:v>
                </c:pt>
                <c:pt idx="1534">
                  <c:v>47.986999999999995</c:v>
                </c:pt>
                <c:pt idx="1535">
                  <c:v>47.677999999999997</c:v>
                </c:pt>
                <c:pt idx="1536">
                  <c:v>47.369</c:v>
                </c:pt>
                <c:pt idx="1537">
                  <c:v>46.906000000000006</c:v>
                </c:pt>
                <c:pt idx="1538">
                  <c:v>46.906000000000006</c:v>
                </c:pt>
                <c:pt idx="1539">
                  <c:v>46.906000000000006</c:v>
                </c:pt>
                <c:pt idx="1540">
                  <c:v>46.983000000000004</c:v>
                </c:pt>
                <c:pt idx="1541">
                  <c:v>47.06</c:v>
                </c:pt>
                <c:pt idx="1542">
                  <c:v>46.906000000000006</c:v>
                </c:pt>
                <c:pt idx="1543">
                  <c:v>46.751000000000005</c:v>
                </c:pt>
                <c:pt idx="1544">
                  <c:v>46.519499999999994</c:v>
                </c:pt>
                <c:pt idx="1545">
                  <c:v>46.287999999999997</c:v>
                </c:pt>
                <c:pt idx="1546">
                  <c:v>46.132999999999996</c:v>
                </c:pt>
                <c:pt idx="1547">
                  <c:v>46.055999999999997</c:v>
                </c:pt>
                <c:pt idx="1548">
                  <c:v>45.67</c:v>
                </c:pt>
                <c:pt idx="1549">
                  <c:v>45.361000000000004</c:v>
                </c:pt>
                <c:pt idx="1550">
                  <c:v>45.361000000000004</c:v>
                </c:pt>
                <c:pt idx="1551">
                  <c:v>45.67</c:v>
                </c:pt>
                <c:pt idx="1552">
                  <c:v>45.515000000000001</c:v>
                </c:pt>
                <c:pt idx="1553">
                  <c:v>45.283500000000004</c:v>
                </c:pt>
                <c:pt idx="1554">
                  <c:v>44.587999999999994</c:v>
                </c:pt>
                <c:pt idx="1555">
                  <c:v>44.278999999999996</c:v>
                </c:pt>
                <c:pt idx="1556">
                  <c:v>44.125</c:v>
                </c:pt>
                <c:pt idx="1557">
                  <c:v>44.201999999999998</c:v>
                </c:pt>
                <c:pt idx="1558">
                  <c:v>44.125</c:v>
                </c:pt>
                <c:pt idx="1559">
                  <c:v>43.97</c:v>
                </c:pt>
                <c:pt idx="1560">
                  <c:v>43.661000000000001</c:v>
                </c:pt>
                <c:pt idx="1561">
                  <c:v>43.507000000000005</c:v>
                </c:pt>
                <c:pt idx="1562">
                  <c:v>43.352000000000004</c:v>
                </c:pt>
                <c:pt idx="1563">
                  <c:v>43.97</c:v>
                </c:pt>
                <c:pt idx="1564">
                  <c:v>44.047499999999999</c:v>
                </c:pt>
                <c:pt idx="1565">
                  <c:v>44.125</c:v>
                </c:pt>
                <c:pt idx="1566">
                  <c:v>44.897000000000006</c:v>
                </c:pt>
                <c:pt idx="1567">
                  <c:v>45.823999999999998</c:v>
                </c:pt>
                <c:pt idx="1568">
                  <c:v>46.132999999999996</c:v>
                </c:pt>
                <c:pt idx="1569">
                  <c:v>46.210499999999996</c:v>
                </c:pt>
                <c:pt idx="1570">
                  <c:v>47.369</c:v>
                </c:pt>
                <c:pt idx="1571">
                  <c:v>49.531999999999996</c:v>
                </c:pt>
                <c:pt idx="1572">
                  <c:v>49.995999999999995</c:v>
                </c:pt>
                <c:pt idx="1573">
                  <c:v>50.459000000000003</c:v>
                </c:pt>
                <c:pt idx="1574">
                  <c:v>51.087999999999994</c:v>
                </c:pt>
                <c:pt idx="1575">
                  <c:v>52.570999999999998</c:v>
                </c:pt>
                <c:pt idx="1576">
                  <c:v>52.818499999999986</c:v>
                </c:pt>
                <c:pt idx="1577">
                  <c:v>53.064999999999998</c:v>
                </c:pt>
                <c:pt idx="1578">
                  <c:v>53.22999999999999</c:v>
                </c:pt>
                <c:pt idx="1579">
                  <c:v>53.064999999999998</c:v>
                </c:pt>
                <c:pt idx="1580">
                  <c:v>52.076999999999998</c:v>
                </c:pt>
                <c:pt idx="1581">
                  <c:v>51.087999999999994</c:v>
                </c:pt>
                <c:pt idx="1582">
                  <c:v>50.150000000000006</c:v>
                </c:pt>
                <c:pt idx="1583">
                  <c:v>49.378</c:v>
                </c:pt>
                <c:pt idx="1584">
                  <c:v>48.296000000000006</c:v>
                </c:pt>
                <c:pt idx="1585">
                  <c:v>46.828500000000005</c:v>
                </c:pt>
                <c:pt idx="1586">
                  <c:v>45.747</c:v>
                </c:pt>
                <c:pt idx="1587">
                  <c:v>45.823999999999998</c:v>
                </c:pt>
                <c:pt idx="1588">
                  <c:v>45.823999999999998</c:v>
                </c:pt>
                <c:pt idx="1589">
                  <c:v>45.978999999999999</c:v>
                </c:pt>
                <c:pt idx="1590">
                  <c:v>46.287999999999997</c:v>
                </c:pt>
                <c:pt idx="1591">
                  <c:v>47.986999999999995</c:v>
                </c:pt>
                <c:pt idx="1592">
                  <c:v>49.840999999999994</c:v>
                </c:pt>
                <c:pt idx="1593">
                  <c:v>50.305000000000007</c:v>
                </c:pt>
                <c:pt idx="1594">
                  <c:v>52.900999999999996</c:v>
                </c:pt>
                <c:pt idx="1595">
                  <c:v>53.888999999999996</c:v>
                </c:pt>
                <c:pt idx="1596">
                  <c:v>54.218999999999994</c:v>
                </c:pt>
                <c:pt idx="1597">
                  <c:v>58.009</c:v>
                </c:pt>
                <c:pt idx="1598">
                  <c:v>60.480999999999995</c:v>
                </c:pt>
                <c:pt idx="1599">
                  <c:v>63.087000000000003</c:v>
                </c:pt>
                <c:pt idx="1600">
                  <c:v>70.61699999999999</c:v>
                </c:pt>
                <c:pt idx="1601">
                  <c:v>85.777999999999992</c:v>
                </c:pt>
                <c:pt idx="1602">
                  <c:v>88.003</c:v>
                </c:pt>
                <c:pt idx="1603">
                  <c:v>90.412999999999997</c:v>
                </c:pt>
                <c:pt idx="1604">
                  <c:v>91.710999999999999</c:v>
                </c:pt>
                <c:pt idx="1605">
                  <c:v>92.637999999999991</c:v>
                </c:pt>
                <c:pt idx="1606">
                  <c:v>93.194000000000003</c:v>
                </c:pt>
                <c:pt idx="1607">
                  <c:v>92.822999999999993</c:v>
                </c:pt>
                <c:pt idx="1608">
                  <c:v>92.081999999999994</c:v>
                </c:pt>
                <c:pt idx="1609">
                  <c:v>92.081999999999994</c:v>
                </c:pt>
                <c:pt idx="1610">
                  <c:v>91.339999999999989</c:v>
                </c:pt>
                <c:pt idx="1611">
                  <c:v>90.412999999999997</c:v>
                </c:pt>
                <c:pt idx="1612">
                  <c:v>89.301000000000002</c:v>
                </c:pt>
                <c:pt idx="1613">
                  <c:v>88.558999999999997</c:v>
                </c:pt>
                <c:pt idx="1614">
                  <c:v>86.890999999999991</c:v>
                </c:pt>
                <c:pt idx="1615">
                  <c:v>85.406999999999996</c:v>
                </c:pt>
                <c:pt idx="1616">
                  <c:v>84.11</c:v>
                </c:pt>
                <c:pt idx="1617">
                  <c:v>82.625999999999991</c:v>
                </c:pt>
                <c:pt idx="1618">
                  <c:v>80.771999999999991</c:v>
                </c:pt>
                <c:pt idx="1619">
                  <c:v>79.474999999999994</c:v>
                </c:pt>
                <c:pt idx="1620">
                  <c:v>79.474999999999994</c:v>
                </c:pt>
                <c:pt idx="1621">
                  <c:v>78.73299999999999</c:v>
                </c:pt>
                <c:pt idx="1622">
                  <c:v>77.25</c:v>
                </c:pt>
                <c:pt idx="1623">
                  <c:v>76.507999999999996</c:v>
                </c:pt>
                <c:pt idx="1624">
                  <c:v>77.620999999999995</c:v>
                </c:pt>
                <c:pt idx="1625">
                  <c:v>77.25</c:v>
                </c:pt>
                <c:pt idx="1626">
                  <c:v>76.137</c:v>
                </c:pt>
                <c:pt idx="1627">
                  <c:v>75.396000000000001</c:v>
                </c:pt>
                <c:pt idx="1628">
                  <c:v>74.283000000000001</c:v>
                </c:pt>
                <c:pt idx="1629">
                  <c:v>72.614999999999995</c:v>
                </c:pt>
                <c:pt idx="1630">
                  <c:v>71.501999999999995</c:v>
                </c:pt>
                <c:pt idx="1631">
                  <c:v>70.265999999999991</c:v>
                </c:pt>
                <c:pt idx="1632">
                  <c:v>69.040999999999997</c:v>
                </c:pt>
                <c:pt idx="1633">
                  <c:v>67.989999999999995</c:v>
                </c:pt>
                <c:pt idx="1634">
                  <c:v>67.114999999999995</c:v>
                </c:pt>
                <c:pt idx="1635">
                  <c:v>66.23899999999999</c:v>
                </c:pt>
                <c:pt idx="1636">
                  <c:v>65.188000000000002</c:v>
                </c:pt>
                <c:pt idx="1637">
                  <c:v>64.313000000000002</c:v>
                </c:pt>
                <c:pt idx="1638">
                  <c:v>63.962999999999994</c:v>
                </c:pt>
                <c:pt idx="1639">
                  <c:v>65.539000000000001</c:v>
                </c:pt>
                <c:pt idx="1640">
                  <c:v>66.063999999999993</c:v>
                </c:pt>
                <c:pt idx="1641">
                  <c:v>65.888999999999996</c:v>
                </c:pt>
                <c:pt idx="1642">
                  <c:v>65.888999999999996</c:v>
                </c:pt>
                <c:pt idx="1643">
                  <c:v>66.23899999999999</c:v>
                </c:pt>
                <c:pt idx="1644">
                  <c:v>66.23899999999999</c:v>
                </c:pt>
                <c:pt idx="1645">
                  <c:v>66.063999999999993</c:v>
                </c:pt>
                <c:pt idx="1646">
                  <c:v>65.888999999999996</c:v>
                </c:pt>
                <c:pt idx="1647">
                  <c:v>66.23899999999999</c:v>
                </c:pt>
                <c:pt idx="1648">
                  <c:v>66.063999999999993</c:v>
                </c:pt>
                <c:pt idx="1649">
                  <c:v>65.888999999999996</c:v>
                </c:pt>
                <c:pt idx="1650">
                  <c:v>66.063999999999993</c:v>
                </c:pt>
                <c:pt idx="1651">
                  <c:v>66.23899999999999</c:v>
                </c:pt>
                <c:pt idx="1652">
                  <c:v>66.23899999999999</c:v>
                </c:pt>
                <c:pt idx="1653">
                  <c:v>66.063999999999993</c:v>
                </c:pt>
                <c:pt idx="1654">
                  <c:v>65.539000000000001</c:v>
                </c:pt>
                <c:pt idx="1655">
                  <c:v>65.713999999999999</c:v>
                </c:pt>
                <c:pt idx="1656">
                  <c:v>65.36399999999999</c:v>
                </c:pt>
                <c:pt idx="1657">
                  <c:v>64.137999999999991</c:v>
                </c:pt>
                <c:pt idx="1658">
                  <c:v>63.787999999999997</c:v>
                </c:pt>
                <c:pt idx="1659">
                  <c:v>64.313000000000002</c:v>
                </c:pt>
                <c:pt idx="1660">
                  <c:v>63.787999999999997</c:v>
                </c:pt>
                <c:pt idx="1661">
                  <c:v>66.063999999999993</c:v>
                </c:pt>
                <c:pt idx="1662">
                  <c:v>66.938999999999993</c:v>
                </c:pt>
                <c:pt idx="1663">
                  <c:v>67.464999999999989</c:v>
                </c:pt>
                <c:pt idx="1664">
                  <c:v>67.464999999999989</c:v>
                </c:pt>
                <c:pt idx="1665">
                  <c:v>67.464999999999989</c:v>
                </c:pt>
                <c:pt idx="1666">
                  <c:v>67.464999999999989</c:v>
                </c:pt>
                <c:pt idx="1667">
                  <c:v>66.938999999999993</c:v>
                </c:pt>
                <c:pt idx="1668">
                  <c:v>67.114999999999995</c:v>
                </c:pt>
                <c:pt idx="1669">
                  <c:v>67.114999999999995</c:v>
                </c:pt>
                <c:pt idx="1670">
                  <c:v>66.588999999999999</c:v>
                </c:pt>
                <c:pt idx="1671">
                  <c:v>66.414000000000001</c:v>
                </c:pt>
                <c:pt idx="1672">
                  <c:v>68.339999999999989</c:v>
                </c:pt>
                <c:pt idx="1673">
                  <c:v>68.866</c:v>
                </c:pt>
                <c:pt idx="1674">
                  <c:v>69.215999999999994</c:v>
                </c:pt>
                <c:pt idx="1675">
                  <c:v>70.090999999999994</c:v>
                </c:pt>
                <c:pt idx="1676">
                  <c:v>72.8</c:v>
                </c:pt>
                <c:pt idx="1677">
                  <c:v>74.468999999999994</c:v>
                </c:pt>
                <c:pt idx="1678">
                  <c:v>75.766999999999996</c:v>
                </c:pt>
                <c:pt idx="1679">
                  <c:v>77.063999999999993</c:v>
                </c:pt>
                <c:pt idx="1680">
                  <c:v>81.884999999999991</c:v>
                </c:pt>
                <c:pt idx="1681">
                  <c:v>87.260999999999996</c:v>
                </c:pt>
                <c:pt idx="1682">
                  <c:v>90.783999999999992</c:v>
                </c:pt>
                <c:pt idx="1683">
                  <c:v>96.616</c:v>
                </c:pt>
                <c:pt idx="1684">
                  <c:v>99.49799999999999</c:v>
                </c:pt>
                <c:pt idx="1685">
                  <c:v>102.279</c:v>
                </c:pt>
                <c:pt idx="1686">
                  <c:v>103.48399999999999</c:v>
                </c:pt>
                <c:pt idx="1687">
                  <c:v>103.947</c:v>
                </c:pt>
                <c:pt idx="1688">
                  <c:v>104.133</c:v>
                </c:pt>
                <c:pt idx="1689">
                  <c:v>104.133</c:v>
                </c:pt>
                <c:pt idx="1690">
                  <c:v>103.8545</c:v>
                </c:pt>
                <c:pt idx="1691">
                  <c:v>103.947</c:v>
                </c:pt>
                <c:pt idx="1692">
                  <c:v>103.02</c:v>
                </c:pt>
                <c:pt idx="1693">
                  <c:v>102.279</c:v>
                </c:pt>
                <c:pt idx="1694">
                  <c:v>101.166</c:v>
                </c:pt>
                <c:pt idx="1695">
                  <c:v>100.054</c:v>
                </c:pt>
                <c:pt idx="1696">
                  <c:v>99.034499999999994</c:v>
                </c:pt>
                <c:pt idx="1697">
                  <c:v>97.643999999999991</c:v>
                </c:pt>
                <c:pt idx="1698">
                  <c:v>97.087999999999994</c:v>
                </c:pt>
                <c:pt idx="1699">
                  <c:v>96.530999999999992</c:v>
                </c:pt>
                <c:pt idx="1700">
                  <c:v>96.161000000000001</c:v>
                </c:pt>
                <c:pt idx="1701">
                  <c:v>94.77</c:v>
                </c:pt>
                <c:pt idx="1702">
                  <c:v>94.863</c:v>
                </c:pt>
                <c:pt idx="1703">
                  <c:v>94.307000000000002</c:v>
                </c:pt>
                <c:pt idx="1704">
                  <c:v>93.75</c:v>
                </c:pt>
                <c:pt idx="1705">
                  <c:v>92.637999999999991</c:v>
                </c:pt>
                <c:pt idx="1706">
                  <c:v>92.453000000000003</c:v>
                </c:pt>
                <c:pt idx="1707">
                  <c:v>92.637999999999991</c:v>
                </c:pt>
                <c:pt idx="1708">
                  <c:v>92.081999999999994</c:v>
                </c:pt>
                <c:pt idx="1709">
                  <c:v>91.339999999999989</c:v>
                </c:pt>
                <c:pt idx="1710">
                  <c:v>90.59899999999999</c:v>
                </c:pt>
                <c:pt idx="1711">
                  <c:v>92.266999999999996</c:v>
                </c:pt>
                <c:pt idx="1712">
                  <c:v>91.061999999999998</c:v>
                </c:pt>
                <c:pt idx="1713">
                  <c:v>90.59899999999999</c:v>
                </c:pt>
                <c:pt idx="1714">
                  <c:v>91.710999999999999</c:v>
                </c:pt>
                <c:pt idx="1715">
                  <c:v>93.194000000000003</c:v>
                </c:pt>
                <c:pt idx="1716">
                  <c:v>93.564999999999998</c:v>
                </c:pt>
                <c:pt idx="1717">
                  <c:v>93.194000000000003</c:v>
                </c:pt>
                <c:pt idx="1718">
                  <c:v>94.120999999999995</c:v>
                </c:pt>
                <c:pt idx="1719">
                  <c:v>94.863</c:v>
                </c:pt>
                <c:pt idx="1720">
                  <c:v>96.161000000000001</c:v>
                </c:pt>
                <c:pt idx="1721">
                  <c:v>96.616</c:v>
                </c:pt>
                <c:pt idx="1722">
                  <c:v>96.161000000000001</c:v>
                </c:pt>
                <c:pt idx="1723">
                  <c:v>103.577</c:v>
                </c:pt>
                <c:pt idx="1724">
                  <c:v>106.0795</c:v>
                </c:pt>
                <c:pt idx="1725">
                  <c:v>106.265</c:v>
                </c:pt>
                <c:pt idx="1726">
                  <c:v>106.35799999999999</c:v>
                </c:pt>
                <c:pt idx="1727">
                  <c:v>106.172</c:v>
                </c:pt>
                <c:pt idx="1728">
                  <c:v>106.0795</c:v>
                </c:pt>
                <c:pt idx="1729">
                  <c:v>105.801</c:v>
                </c:pt>
                <c:pt idx="1730">
                  <c:v>105.06</c:v>
                </c:pt>
                <c:pt idx="1731">
                  <c:v>105.15249999999999</c:v>
                </c:pt>
                <c:pt idx="1732">
                  <c:v>105.24499999999999</c:v>
                </c:pt>
                <c:pt idx="1733">
                  <c:v>105.06</c:v>
                </c:pt>
                <c:pt idx="1734">
                  <c:v>105.7085</c:v>
                </c:pt>
                <c:pt idx="1735">
                  <c:v>105.5235</c:v>
                </c:pt>
                <c:pt idx="1736">
                  <c:v>105.06</c:v>
                </c:pt>
                <c:pt idx="1737">
                  <c:v>104.41099999999999</c:v>
                </c:pt>
                <c:pt idx="1738">
                  <c:v>104.133</c:v>
                </c:pt>
                <c:pt idx="1739">
                  <c:v>104.133</c:v>
                </c:pt>
                <c:pt idx="1740">
                  <c:v>103.2985</c:v>
                </c:pt>
                <c:pt idx="1741">
                  <c:v>102.09299999999999</c:v>
                </c:pt>
                <c:pt idx="1742">
                  <c:v>101.166</c:v>
                </c:pt>
                <c:pt idx="1743">
                  <c:v>99.869</c:v>
                </c:pt>
                <c:pt idx="1744">
                  <c:v>98.756</c:v>
                </c:pt>
                <c:pt idx="1745">
                  <c:v>97.457999999999998</c:v>
                </c:pt>
                <c:pt idx="1746">
                  <c:v>99.775999999999996</c:v>
                </c:pt>
                <c:pt idx="1747">
                  <c:v>100.61</c:v>
                </c:pt>
                <c:pt idx="1748">
                  <c:v>102.18599999999999</c:v>
                </c:pt>
                <c:pt idx="1749">
                  <c:v>105.7085</c:v>
                </c:pt>
                <c:pt idx="1750">
                  <c:v>106.0795</c:v>
                </c:pt>
                <c:pt idx="1751">
                  <c:v>105.33799999999999</c:v>
                </c:pt>
                <c:pt idx="1752">
                  <c:v>105.33799999999999</c:v>
                </c:pt>
                <c:pt idx="1753">
                  <c:v>105.24499999999999</c:v>
                </c:pt>
                <c:pt idx="1754">
                  <c:v>104.967</c:v>
                </c:pt>
                <c:pt idx="1755">
                  <c:v>104.318</c:v>
                </c:pt>
                <c:pt idx="1756">
                  <c:v>104.133</c:v>
                </c:pt>
                <c:pt idx="1757">
                  <c:v>103.8545</c:v>
                </c:pt>
                <c:pt idx="1758">
                  <c:v>103.113</c:v>
                </c:pt>
                <c:pt idx="1759">
                  <c:v>102.279</c:v>
                </c:pt>
                <c:pt idx="1760">
                  <c:v>101.166</c:v>
                </c:pt>
                <c:pt idx="1761">
                  <c:v>100.14649999999999</c:v>
                </c:pt>
                <c:pt idx="1762">
                  <c:v>99.034499999999994</c:v>
                </c:pt>
                <c:pt idx="1763">
                  <c:v>97.921999999999997</c:v>
                </c:pt>
                <c:pt idx="1764">
                  <c:v>96.716999999999999</c:v>
                </c:pt>
                <c:pt idx="1765">
                  <c:v>96.530999999999992</c:v>
                </c:pt>
                <c:pt idx="1766">
                  <c:v>96.161000000000001</c:v>
                </c:pt>
                <c:pt idx="1767">
                  <c:v>95.789999999999992</c:v>
                </c:pt>
                <c:pt idx="1768">
                  <c:v>94.955500000000001</c:v>
                </c:pt>
                <c:pt idx="1769">
                  <c:v>94.49199999999999</c:v>
                </c:pt>
                <c:pt idx="1770">
                  <c:v>95.233999999999995</c:v>
                </c:pt>
                <c:pt idx="1771">
                  <c:v>95.974999999999994</c:v>
                </c:pt>
                <c:pt idx="1772">
                  <c:v>96.623999999999995</c:v>
                </c:pt>
                <c:pt idx="1773">
                  <c:v>95.511499999999998</c:v>
                </c:pt>
                <c:pt idx="1774">
                  <c:v>94.399500000000003</c:v>
                </c:pt>
                <c:pt idx="1775">
                  <c:v>93.472499999999997</c:v>
                </c:pt>
                <c:pt idx="1776">
                  <c:v>92.822999999999993</c:v>
                </c:pt>
                <c:pt idx="1777">
                  <c:v>91.896000000000001</c:v>
                </c:pt>
                <c:pt idx="1778">
                  <c:v>91.618499999999997</c:v>
                </c:pt>
                <c:pt idx="1779">
                  <c:v>91.155000000000001</c:v>
                </c:pt>
                <c:pt idx="1780">
                  <c:v>90.135000000000005</c:v>
                </c:pt>
                <c:pt idx="1781">
                  <c:v>89.48599999999999</c:v>
                </c:pt>
                <c:pt idx="1782">
                  <c:v>89.48599999999999</c:v>
                </c:pt>
                <c:pt idx="1783">
                  <c:v>89.671999999999997</c:v>
                </c:pt>
                <c:pt idx="1784">
                  <c:v>92.081999999999994</c:v>
                </c:pt>
                <c:pt idx="1785">
                  <c:v>93.75</c:v>
                </c:pt>
                <c:pt idx="1786">
                  <c:v>94.120999999999995</c:v>
                </c:pt>
                <c:pt idx="1787">
                  <c:v>94.120999999999995</c:v>
                </c:pt>
                <c:pt idx="1788">
                  <c:v>93.657499999999999</c:v>
                </c:pt>
                <c:pt idx="1789">
                  <c:v>93.38</c:v>
                </c:pt>
                <c:pt idx="1790">
                  <c:v>92.822999999999993</c:v>
                </c:pt>
                <c:pt idx="1791">
                  <c:v>92.453000000000003</c:v>
                </c:pt>
                <c:pt idx="1792">
                  <c:v>91.339999999999989</c:v>
                </c:pt>
                <c:pt idx="1793">
                  <c:v>90.412999999999997</c:v>
                </c:pt>
                <c:pt idx="1794">
                  <c:v>89.114999999999995</c:v>
                </c:pt>
                <c:pt idx="1795">
                  <c:v>88.558999999999997</c:v>
                </c:pt>
                <c:pt idx="1796">
                  <c:v>87.817999999999998</c:v>
                </c:pt>
                <c:pt idx="1797">
                  <c:v>87.260999999999996</c:v>
                </c:pt>
                <c:pt idx="1798">
                  <c:v>88.558999999999997</c:v>
                </c:pt>
                <c:pt idx="1799">
                  <c:v>89.671999999999997</c:v>
                </c:pt>
                <c:pt idx="1800">
                  <c:v>90.412999999999997</c:v>
                </c:pt>
                <c:pt idx="1801">
                  <c:v>91.339999999999989</c:v>
                </c:pt>
                <c:pt idx="1802">
                  <c:v>91.8035</c:v>
                </c:pt>
                <c:pt idx="1803">
                  <c:v>91.896000000000001</c:v>
                </c:pt>
                <c:pt idx="1804">
                  <c:v>92.453000000000003</c:v>
                </c:pt>
                <c:pt idx="1805">
                  <c:v>93.009</c:v>
                </c:pt>
                <c:pt idx="1806">
                  <c:v>93.009</c:v>
                </c:pt>
                <c:pt idx="1807">
                  <c:v>94.120999999999995</c:v>
                </c:pt>
                <c:pt idx="1808">
                  <c:v>94.399500000000003</c:v>
                </c:pt>
                <c:pt idx="1809">
                  <c:v>94.399500000000003</c:v>
                </c:pt>
                <c:pt idx="1810">
                  <c:v>94.584499999999991</c:v>
                </c:pt>
                <c:pt idx="1811">
                  <c:v>94.584499999999991</c:v>
                </c:pt>
                <c:pt idx="1812">
                  <c:v>95.233999999999995</c:v>
                </c:pt>
                <c:pt idx="1813">
                  <c:v>95.789999999999992</c:v>
                </c:pt>
                <c:pt idx="1814">
                  <c:v>96.161000000000001</c:v>
                </c:pt>
                <c:pt idx="1815">
                  <c:v>96.530999999999992</c:v>
                </c:pt>
                <c:pt idx="1816">
                  <c:v>97.087999999999994</c:v>
                </c:pt>
                <c:pt idx="1817">
                  <c:v>97.180499999999995</c:v>
                </c:pt>
                <c:pt idx="1818">
                  <c:v>97.457999999999998</c:v>
                </c:pt>
                <c:pt idx="1819">
                  <c:v>99.126999999999995</c:v>
                </c:pt>
                <c:pt idx="1820">
                  <c:v>98.941999999999993</c:v>
                </c:pt>
                <c:pt idx="1821">
                  <c:v>98.107500000000002</c:v>
                </c:pt>
                <c:pt idx="1822">
                  <c:v>97.457999999999998</c:v>
                </c:pt>
                <c:pt idx="1823">
                  <c:v>96.161000000000001</c:v>
                </c:pt>
                <c:pt idx="1824">
                  <c:v>96.388500000000008</c:v>
                </c:pt>
                <c:pt idx="1825">
                  <c:v>95.882499999999993</c:v>
                </c:pt>
                <c:pt idx="1826">
                  <c:v>94.77</c:v>
                </c:pt>
                <c:pt idx="1827">
                  <c:v>94.399500000000003</c:v>
                </c:pt>
                <c:pt idx="1828">
                  <c:v>94.584499999999991</c:v>
                </c:pt>
                <c:pt idx="1829">
                  <c:v>93.564999999999998</c:v>
                </c:pt>
                <c:pt idx="1830">
                  <c:v>92.822999999999993</c:v>
                </c:pt>
                <c:pt idx="1831">
                  <c:v>93.009</c:v>
                </c:pt>
                <c:pt idx="1832">
                  <c:v>93.564999999999998</c:v>
                </c:pt>
                <c:pt idx="1833">
                  <c:v>94.120999999999995</c:v>
                </c:pt>
                <c:pt idx="1834">
                  <c:v>93.935999999999993</c:v>
                </c:pt>
                <c:pt idx="1835">
                  <c:v>93.935999999999993</c:v>
                </c:pt>
                <c:pt idx="1836">
                  <c:v>93.935999999999993</c:v>
                </c:pt>
                <c:pt idx="1837">
                  <c:v>93.935999999999993</c:v>
                </c:pt>
                <c:pt idx="1838">
                  <c:v>94.307000000000002</c:v>
                </c:pt>
                <c:pt idx="1839">
                  <c:v>94.77</c:v>
                </c:pt>
                <c:pt idx="1840">
                  <c:v>95.048000000000002</c:v>
                </c:pt>
                <c:pt idx="1841">
                  <c:v>97.272999999999996</c:v>
                </c:pt>
                <c:pt idx="1842">
                  <c:v>97.551000000000002</c:v>
                </c:pt>
                <c:pt idx="1843">
                  <c:v>98.015000000000001</c:v>
                </c:pt>
                <c:pt idx="1844">
                  <c:v>98.756</c:v>
                </c:pt>
                <c:pt idx="1845">
                  <c:v>98.477999999999994</c:v>
                </c:pt>
                <c:pt idx="1846">
                  <c:v>98.292500000000004</c:v>
                </c:pt>
                <c:pt idx="1847">
                  <c:v>98.015000000000001</c:v>
                </c:pt>
                <c:pt idx="1848">
                  <c:v>97.087999999999994</c:v>
                </c:pt>
                <c:pt idx="1849">
                  <c:v>96.530999999999992</c:v>
                </c:pt>
                <c:pt idx="1850">
                  <c:v>95.789999999999992</c:v>
                </c:pt>
                <c:pt idx="1851">
                  <c:v>95.048000000000002</c:v>
                </c:pt>
                <c:pt idx="1852">
                  <c:v>94.213999999999999</c:v>
                </c:pt>
                <c:pt idx="1853">
                  <c:v>93.564999999999998</c:v>
                </c:pt>
                <c:pt idx="1854">
                  <c:v>92.822999999999993</c:v>
                </c:pt>
                <c:pt idx="1855">
                  <c:v>92.081999999999994</c:v>
                </c:pt>
                <c:pt idx="1856">
                  <c:v>91.525999999999996</c:v>
                </c:pt>
                <c:pt idx="1857">
                  <c:v>92.081999999999994</c:v>
                </c:pt>
                <c:pt idx="1858">
                  <c:v>92.453000000000003</c:v>
                </c:pt>
                <c:pt idx="1859">
                  <c:v>92.453000000000003</c:v>
                </c:pt>
                <c:pt idx="1860">
                  <c:v>91.98899999999999</c:v>
                </c:pt>
                <c:pt idx="1861">
                  <c:v>91.525999999999996</c:v>
                </c:pt>
                <c:pt idx="1862">
                  <c:v>91.525999999999996</c:v>
                </c:pt>
                <c:pt idx="1863">
                  <c:v>91.155000000000001</c:v>
                </c:pt>
                <c:pt idx="1864">
                  <c:v>90.227999999999994</c:v>
                </c:pt>
                <c:pt idx="1865">
                  <c:v>90.042000000000002</c:v>
                </c:pt>
                <c:pt idx="1866">
                  <c:v>89.671999999999997</c:v>
                </c:pt>
                <c:pt idx="1867">
                  <c:v>89.114999999999995</c:v>
                </c:pt>
                <c:pt idx="1868">
                  <c:v>88.558999999999997</c:v>
                </c:pt>
                <c:pt idx="1869">
                  <c:v>87.260999999999996</c:v>
                </c:pt>
                <c:pt idx="1870">
                  <c:v>87.168499999999995</c:v>
                </c:pt>
                <c:pt idx="1871">
                  <c:v>86.704999999999998</c:v>
                </c:pt>
                <c:pt idx="1872">
                  <c:v>86.149000000000001</c:v>
                </c:pt>
                <c:pt idx="1873">
                  <c:v>85.406999999999996</c:v>
                </c:pt>
                <c:pt idx="1874">
                  <c:v>84.665999999999997</c:v>
                </c:pt>
                <c:pt idx="1875">
                  <c:v>83.182999999999993</c:v>
                </c:pt>
                <c:pt idx="1876">
                  <c:v>82.162999999999997</c:v>
                </c:pt>
                <c:pt idx="1877">
                  <c:v>81.513999999999996</c:v>
                </c:pt>
                <c:pt idx="1878">
                  <c:v>80.587000000000003</c:v>
                </c:pt>
                <c:pt idx="1879">
                  <c:v>80.030999999999992</c:v>
                </c:pt>
                <c:pt idx="1880">
                  <c:v>79.66</c:v>
                </c:pt>
                <c:pt idx="1881">
                  <c:v>79.103999999999999</c:v>
                </c:pt>
                <c:pt idx="1882">
                  <c:v>78.176999999999992</c:v>
                </c:pt>
                <c:pt idx="1883">
                  <c:v>77.25</c:v>
                </c:pt>
                <c:pt idx="1884">
                  <c:v>76.322999999999993</c:v>
                </c:pt>
                <c:pt idx="1885">
                  <c:v>74.653999999999996</c:v>
                </c:pt>
                <c:pt idx="1886">
                  <c:v>73.542000000000002</c:v>
                </c:pt>
                <c:pt idx="1887">
                  <c:v>72.429000000000002</c:v>
                </c:pt>
                <c:pt idx="1888">
                  <c:v>71.965999999999994</c:v>
                </c:pt>
                <c:pt idx="1889">
                  <c:v>71.316999999999993</c:v>
                </c:pt>
                <c:pt idx="1890">
                  <c:v>71.141999999999996</c:v>
                </c:pt>
                <c:pt idx="1891">
                  <c:v>70.61699999999999</c:v>
                </c:pt>
                <c:pt idx="1892">
                  <c:v>71.054500000000004</c:v>
                </c:pt>
                <c:pt idx="1893">
                  <c:v>72.151499999999999</c:v>
                </c:pt>
                <c:pt idx="1894">
                  <c:v>73.542000000000002</c:v>
                </c:pt>
                <c:pt idx="1895">
                  <c:v>75.396000000000001</c:v>
                </c:pt>
                <c:pt idx="1896">
                  <c:v>75.951999999999998</c:v>
                </c:pt>
                <c:pt idx="1897">
                  <c:v>75.766999999999996</c:v>
                </c:pt>
                <c:pt idx="1898">
                  <c:v>76.322999999999993</c:v>
                </c:pt>
                <c:pt idx="1899">
                  <c:v>76.23</c:v>
                </c:pt>
                <c:pt idx="1900">
                  <c:v>76.23</c:v>
                </c:pt>
                <c:pt idx="1901">
                  <c:v>74.93249999999999</c:v>
                </c:pt>
                <c:pt idx="1902">
                  <c:v>73.448999999999998</c:v>
                </c:pt>
                <c:pt idx="1903">
                  <c:v>72.058999999999997</c:v>
                </c:pt>
                <c:pt idx="1904">
                  <c:v>70.61699999999999</c:v>
                </c:pt>
                <c:pt idx="1905">
                  <c:v>69.390999999999991</c:v>
                </c:pt>
                <c:pt idx="1906">
                  <c:v>68.69</c:v>
                </c:pt>
                <c:pt idx="1907">
                  <c:v>68.427499999999995</c:v>
                </c:pt>
                <c:pt idx="1908">
                  <c:v>67.552499999999995</c:v>
                </c:pt>
                <c:pt idx="1909">
                  <c:v>66.763999999999996</c:v>
                </c:pt>
                <c:pt idx="1910">
                  <c:v>66.063999999999993</c:v>
                </c:pt>
                <c:pt idx="1911">
                  <c:v>65.188000000000002</c:v>
                </c:pt>
                <c:pt idx="1912">
                  <c:v>64.750500000000002</c:v>
                </c:pt>
                <c:pt idx="1913">
                  <c:v>64.837999999999994</c:v>
                </c:pt>
                <c:pt idx="1914">
                  <c:v>65.539000000000001</c:v>
                </c:pt>
                <c:pt idx="1915">
                  <c:v>66.938999999999993</c:v>
                </c:pt>
                <c:pt idx="1916">
                  <c:v>66.938999999999993</c:v>
                </c:pt>
                <c:pt idx="1917">
                  <c:v>66.063999999999993</c:v>
                </c:pt>
                <c:pt idx="1918">
                  <c:v>65.539000000000001</c:v>
                </c:pt>
                <c:pt idx="1919">
                  <c:v>64.750500000000002</c:v>
                </c:pt>
                <c:pt idx="1920">
                  <c:v>64.137999999999991</c:v>
                </c:pt>
                <c:pt idx="1921">
                  <c:v>63.262</c:v>
                </c:pt>
                <c:pt idx="1922">
                  <c:v>62.474499999999992</c:v>
                </c:pt>
                <c:pt idx="1923">
                  <c:v>61.335999999999999</c:v>
                </c:pt>
                <c:pt idx="1924">
                  <c:v>60.480999999999995</c:v>
                </c:pt>
                <c:pt idx="1925">
                  <c:v>59.656999999999996</c:v>
                </c:pt>
                <c:pt idx="1926">
                  <c:v>58.99799999999999</c:v>
                </c:pt>
                <c:pt idx="1927">
                  <c:v>58.99799999999999</c:v>
                </c:pt>
                <c:pt idx="1928">
                  <c:v>58.99799999999999</c:v>
                </c:pt>
                <c:pt idx="1929">
                  <c:v>59.822000000000003</c:v>
                </c:pt>
                <c:pt idx="1930">
                  <c:v>60.480999999999995</c:v>
                </c:pt>
                <c:pt idx="1931">
                  <c:v>61.773999999999987</c:v>
                </c:pt>
                <c:pt idx="1932">
                  <c:v>63.087000000000003</c:v>
                </c:pt>
                <c:pt idx="1933">
                  <c:v>63.875500000000002</c:v>
                </c:pt>
                <c:pt idx="1934">
                  <c:v>65.976500000000001</c:v>
                </c:pt>
                <c:pt idx="1935">
                  <c:v>65.539000000000001</c:v>
                </c:pt>
                <c:pt idx="1936">
                  <c:v>65.539000000000001</c:v>
                </c:pt>
                <c:pt idx="1937">
                  <c:v>65.188000000000002</c:v>
                </c:pt>
                <c:pt idx="1938">
                  <c:v>64.488</c:v>
                </c:pt>
                <c:pt idx="1939">
                  <c:v>64.137999999999991</c:v>
                </c:pt>
                <c:pt idx="1940">
                  <c:v>64.137999999999991</c:v>
                </c:pt>
                <c:pt idx="1941">
                  <c:v>63.436999999999998</c:v>
                </c:pt>
                <c:pt idx="1942">
                  <c:v>61.861999999999995</c:v>
                </c:pt>
                <c:pt idx="1943">
                  <c:v>61.510999999999996</c:v>
                </c:pt>
                <c:pt idx="1944">
                  <c:v>60.316999999999993</c:v>
                </c:pt>
                <c:pt idx="1945">
                  <c:v>59.162999999999997</c:v>
                </c:pt>
                <c:pt idx="1946">
                  <c:v>57.679999999999993</c:v>
                </c:pt>
                <c:pt idx="1947">
                  <c:v>56.855999999999995</c:v>
                </c:pt>
                <c:pt idx="1948">
                  <c:v>55.536999999999992</c:v>
                </c:pt>
                <c:pt idx="1949">
                  <c:v>57.021000000000001</c:v>
                </c:pt>
                <c:pt idx="1950">
                  <c:v>58.503999999999991</c:v>
                </c:pt>
                <c:pt idx="1951">
                  <c:v>59.986999999999995</c:v>
                </c:pt>
                <c:pt idx="1952">
                  <c:v>59.822000000000003</c:v>
                </c:pt>
                <c:pt idx="1953">
                  <c:v>59.822000000000003</c:v>
                </c:pt>
                <c:pt idx="1954">
                  <c:v>59.492999999999995</c:v>
                </c:pt>
                <c:pt idx="1955">
                  <c:v>59.822000000000003</c:v>
                </c:pt>
                <c:pt idx="1956">
                  <c:v>59.986999999999995</c:v>
                </c:pt>
                <c:pt idx="1957">
                  <c:v>59.822000000000003</c:v>
                </c:pt>
                <c:pt idx="1958">
                  <c:v>59.986999999999995</c:v>
                </c:pt>
                <c:pt idx="1959">
                  <c:v>59.822000000000003</c:v>
                </c:pt>
                <c:pt idx="1960">
                  <c:v>60.810999999999993</c:v>
                </c:pt>
                <c:pt idx="1961">
                  <c:v>63.262</c:v>
                </c:pt>
                <c:pt idx="1962">
                  <c:v>65.36399999999999</c:v>
                </c:pt>
                <c:pt idx="1963">
                  <c:v>66.23899999999999</c:v>
                </c:pt>
                <c:pt idx="1964">
                  <c:v>66.063999999999993</c:v>
                </c:pt>
                <c:pt idx="1965">
                  <c:v>65.36399999999999</c:v>
                </c:pt>
                <c:pt idx="1966">
                  <c:v>64.837999999999994</c:v>
                </c:pt>
                <c:pt idx="1967">
                  <c:v>64.662999999999997</c:v>
                </c:pt>
                <c:pt idx="1968">
                  <c:v>64.137999999999991</c:v>
                </c:pt>
                <c:pt idx="1969">
                  <c:v>62.911999999999992</c:v>
                </c:pt>
                <c:pt idx="1970">
                  <c:v>62.387</c:v>
                </c:pt>
                <c:pt idx="1971">
                  <c:v>67.64</c:v>
                </c:pt>
                <c:pt idx="1972">
                  <c:v>78.361999999999995</c:v>
                </c:pt>
                <c:pt idx="1973">
                  <c:v>85.221999999999994</c:v>
                </c:pt>
                <c:pt idx="1974">
                  <c:v>90.042000000000002</c:v>
                </c:pt>
                <c:pt idx="1975">
                  <c:v>93.75</c:v>
                </c:pt>
                <c:pt idx="1976">
                  <c:v>94.676999999999992</c:v>
                </c:pt>
                <c:pt idx="1977">
                  <c:v>95.418999999999997</c:v>
                </c:pt>
                <c:pt idx="1978">
                  <c:v>95.974999999999994</c:v>
                </c:pt>
                <c:pt idx="1979">
                  <c:v>96.067999999999998</c:v>
                </c:pt>
                <c:pt idx="1980">
                  <c:v>96.161000000000001</c:v>
                </c:pt>
                <c:pt idx="1981">
                  <c:v>97.272999999999996</c:v>
                </c:pt>
                <c:pt idx="1982">
                  <c:v>100.33199999999999</c:v>
                </c:pt>
                <c:pt idx="1983">
                  <c:v>104.318</c:v>
                </c:pt>
                <c:pt idx="1984">
                  <c:v>104.68899999999999</c:v>
                </c:pt>
                <c:pt idx="1985">
                  <c:v>104.874</c:v>
                </c:pt>
                <c:pt idx="1986">
                  <c:v>107.748</c:v>
                </c:pt>
                <c:pt idx="1987">
                  <c:v>106.0795</c:v>
                </c:pt>
                <c:pt idx="1988">
                  <c:v>104.68899999999999</c:v>
                </c:pt>
                <c:pt idx="1989">
                  <c:v>105.24499999999999</c:v>
                </c:pt>
                <c:pt idx="1990">
                  <c:v>104.68899999999999</c:v>
                </c:pt>
                <c:pt idx="1991">
                  <c:v>107.84099999999999</c:v>
                </c:pt>
                <c:pt idx="1992">
                  <c:v>107.5625</c:v>
                </c:pt>
                <c:pt idx="1993">
                  <c:v>105.15249999999999</c:v>
                </c:pt>
                <c:pt idx="1994">
                  <c:v>104.04</c:v>
                </c:pt>
                <c:pt idx="1995">
                  <c:v>103.39099999999999</c:v>
                </c:pt>
                <c:pt idx="1996">
                  <c:v>102.92749999999999</c:v>
                </c:pt>
                <c:pt idx="1997">
                  <c:v>102.09299999999999</c:v>
                </c:pt>
                <c:pt idx="1998">
                  <c:v>102.0005</c:v>
                </c:pt>
                <c:pt idx="1999">
                  <c:v>101.35199999999999</c:v>
                </c:pt>
                <c:pt idx="2000">
                  <c:v>100.88849999999999</c:v>
                </c:pt>
                <c:pt idx="2001">
                  <c:v>100.23899999999999</c:v>
                </c:pt>
                <c:pt idx="2002">
                  <c:v>99.775999999999996</c:v>
                </c:pt>
                <c:pt idx="2003">
                  <c:v>98.849000000000004</c:v>
                </c:pt>
                <c:pt idx="2004">
                  <c:v>98.292500000000004</c:v>
                </c:pt>
                <c:pt idx="2005">
                  <c:v>97.551000000000002</c:v>
                </c:pt>
                <c:pt idx="2006">
                  <c:v>96.530999999999992</c:v>
                </c:pt>
                <c:pt idx="2007">
                  <c:v>95.603999999999999</c:v>
                </c:pt>
                <c:pt idx="2008">
                  <c:v>94.49199999999999</c:v>
                </c:pt>
                <c:pt idx="2009">
                  <c:v>93.472499999999997</c:v>
                </c:pt>
                <c:pt idx="2010">
                  <c:v>92.730499999999992</c:v>
                </c:pt>
                <c:pt idx="2011">
                  <c:v>91.247499999999988</c:v>
                </c:pt>
                <c:pt idx="2012">
                  <c:v>90.783999999999992</c:v>
                </c:pt>
                <c:pt idx="2013">
                  <c:v>90.042000000000002</c:v>
                </c:pt>
                <c:pt idx="2014">
                  <c:v>89.48599999999999</c:v>
                </c:pt>
                <c:pt idx="2015">
                  <c:v>88.373999999999995</c:v>
                </c:pt>
                <c:pt idx="2016">
                  <c:v>87.168499999999995</c:v>
                </c:pt>
                <c:pt idx="2017">
                  <c:v>95.233999999999995</c:v>
                </c:pt>
                <c:pt idx="2018">
                  <c:v>103.48399999999999</c:v>
                </c:pt>
                <c:pt idx="2019">
                  <c:v>104.874</c:v>
                </c:pt>
                <c:pt idx="2020">
                  <c:v>105.7085</c:v>
                </c:pt>
                <c:pt idx="2021">
                  <c:v>105.5235</c:v>
                </c:pt>
                <c:pt idx="2022">
                  <c:v>105.431</c:v>
                </c:pt>
                <c:pt idx="2023">
                  <c:v>105.06</c:v>
                </c:pt>
                <c:pt idx="2024">
                  <c:v>104.68899999999999</c:v>
                </c:pt>
                <c:pt idx="2025">
                  <c:v>103.8545</c:v>
                </c:pt>
                <c:pt idx="2026">
                  <c:v>103.577</c:v>
                </c:pt>
                <c:pt idx="2027">
                  <c:v>102.92749999999999</c:v>
                </c:pt>
                <c:pt idx="2028">
                  <c:v>102.3715</c:v>
                </c:pt>
                <c:pt idx="2029">
                  <c:v>101.166</c:v>
                </c:pt>
                <c:pt idx="2030">
                  <c:v>100.79599999999999</c:v>
                </c:pt>
                <c:pt idx="2031">
                  <c:v>102.279</c:v>
                </c:pt>
                <c:pt idx="2032">
                  <c:v>103.02</c:v>
                </c:pt>
                <c:pt idx="2033">
                  <c:v>104.2255</c:v>
                </c:pt>
                <c:pt idx="2034">
                  <c:v>104.78149999999999</c:v>
                </c:pt>
                <c:pt idx="2035">
                  <c:v>104.68899999999999</c:v>
                </c:pt>
                <c:pt idx="2036">
                  <c:v>104.68899999999999</c:v>
                </c:pt>
                <c:pt idx="2037">
                  <c:v>104.68899999999999</c:v>
                </c:pt>
                <c:pt idx="2038">
                  <c:v>105.801</c:v>
                </c:pt>
                <c:pt idx="2039">
                  <c:v>103.39099999999999</c:v>
                </c:pt>
                <c:pt idx="2040">
                  <c:v>102.464</c:v>
                </c:pt>
                <c:pt idx="2041">
                  <c:v>101.35199999999999</c:v>
                </c:pt>
                <c:pt idx="2042">
                  <c:v>100.425</c:v>
                </c:pt>
                <c:pt idx="2043">
                  <c:v>99.404999999999987</c:v>
                </c:pt>
                <c:pt idx="2044">
                  <c:v>98.663499999999999</c:v>
                </c:pt>
                <c:pt idx="2045">
                  <c:v>98.477999999999994</c:v>
                </c:pt>
                <c:pt idx="2046">
                  <c:v>99.961500000000001</c:v>
                </c:pt>
                <c:pt idx="2047">
                  <c:v>101.166</c:v>
                </c:pt>
                <c:pt idx="2048">
                  <c:v>101.44449999999999</c:v>
                </c:pt>
                <c:pt idx="2049">
                  <c:v>101.166</c:v>
                </c:pt>
                <c:pt idx="2050">
                  <c:v>100.61</c:v>
                </c:pt>
                <c:pt idx="2051">
                  <c:v>102.3715</c:v>
                </c:pt>
                <c:pt idx="2052">
                  <c:v>102.83499999999999</c:v>
                </c:pt>
                <c:pt idx="2053">
                  <c:v>103.02</c:v>
                </c:pt>
                <c:pt idx="2054">
                  <c:v>103.113</c:v>
                </c:pt>
                <c:pt idx="2055">
                  <c:v>102.74249999999999</c:v>
                </c:pt>
                <c:pt idx="2056">
                  <c:v>102.3715</c:v>
                </c:pt>
                <c:pt idx="2057">
                  <c:v>101.723</c:v>
                </c:pt>
                <c:pt idx="2058">
                  <c:v>101.166</c:v>
                </c:pt>
                <c:pt idx="2059">
                  <c:v>100.054</c:v>
                </c:pt>
                <c:pt idx="2060">
                  <c:v>98.756</c:v>
                </c:pt>
                <c:pt idx="2061">
                  <c:v>97.643999999999991</c:v>
                </c:pt>
                <c:pt idx="2062">
                  <c:v>96.616</c:v>
                </c:pt>
                <c:pt idx="2063">
                  <c:v>94.955500000000001</c:v>
                </c:pt>
                <c:pt idx="2064">
                  <c:v>93.935999999999993</c:v>
                </c:pt>
                <c:pt idx="2065">
                  <c:v>93.38</c:v>
                </c:pt>
                <c:pt idx="2066">
                  <c:v>93.009</c:v>
                </c:pt>
                <c:pt idx="2067">
                  <c:v>93.935999999999993</c:v>
                </c:pt>
                <c:pt idx="2068">
                  <c:v>94.77</c:v>
                </c:pt>
                <c:pt idx="2069">
                  <c:v>94.676999999999992</c:v>
                </c:pt>
                <c:pt idx="2070">
                  <c:v>94.307000000000002</c:v>
                </c:pt>
                <c:pt idx="2071">
                  <c:v>93.75</c:v>
                </c:pt>
                <c:pt idx="2072">
                  <c:v>93.38</c:v>
                </c:pt>
                <c:pt idx="2073">
                  <c:v>93.472499999999997</c:v>
                </c:pt>
                <c:pt idx="2074">
                  <c:v>93.38</c:v>
                </c:pt>
                <c:pt idx="2075">
                  <c:v>93.75</c:v>
                </c:pt>
                <c:pt idx="2076">
                  <c:v>95.233999999999995</c:v>
                </c:pt>
                <c:pt idx="2077">
                  <c:v>95.603999999999999</c:v>
                </c:pt>
                <c:pt idx="2078">
                  <c:v>94.955500000000001</c:v>
                </c:pt>
                <c:pt idx="2079">
                  <c:v>94.399500000000003</c:v>
                </c:pt>
                <c:pt idx="2080">
                  <c:v>94.120999999999995</c:v>
                </c:pt>
                <c:pt idx="2081">
                  <c:v>93.564999999999998</c:v>
                </c:pt>
                <c:pt idx="2082">
                  <c:v>93.657499999999999</c:v>
                </c:pt>
                <c:pt idx="2083">
                  <c:v>93.286999999999992</c:v>
                </c:pt>
                <c:pt idx="2084">
                  <c:v>92.266999999999996</c:v>
                </c:pt>
                <c:pt idx="2085">
                  <c:v>91.155000000000001</c:v>
                </c:pt>
                <c:pt idx="2086">
                  <c:v>90.968999999999994</c:v>
                </c:pt>
                <c:pt idx="2087">
                  <c:v>89.856999999999999</c:v>
                </c:pt>
                <c:pt idx="2088">
                  <c:v>88.74499999999999</c:v>
                </c:pt>
                <c:pt idx="2089">
                  <c:v>89.022499999999994</c:v>
                </c:pt>
                <c:pt idx="2090">
                  <c:v>88.929999999999993</c:v>
                </c:pt>
                <c:pt idx="2091">
                  <c:v>87.910499999999999</c:v>
                </c:pt>
                <c:pt idx="2092">
                  <c:v>86.334000000000003</c:v>
                </c:pt>
                <c:pt idx="2093">
                  <c:v>84.665999999999997</c:v>
                </c:pt>
                <c:pt idx="2094">
                  <c:v>83.923999999999992</c:v>
                </c:pt>
                <c:pt idx="2095">
                  <c:v>83.367999999999995</c:v>
                </c:pt>
                <c:pt idx="2096">
                  <c:v>85.592999999999989</c:v>
                </c:pt>
                <c:pt idx="2097">
                  <c:v>88.003</c:v>
                </c:pt>
                <c:pt idx="2098">
                  <c:v>90.412999999999997</c:v>
                </c:pt>
                <c:pt idx="2099">
                  <c:v>90.412999999999997</c:v>
                </c:pt>
                <c:pt idx="2100">
                  <c:v>90.135000000000005</c:v>
                </c:pt>
                <c:pt idx="2101">
                  <c:v>93.286999999999992</c:v>
                </c:pt>
                <c:pt idx="2102">
                  <c:v>94.863</c:v>
                </c:pt>
                <c:pt idx="2103">
                  <c:v>94.863</c:v>
                </c:pt>
                <c:pt idx="2104">
                  <c:v>94.77</c:v>
                </c:pt>
                <c:pt idx="2105">
                  <c:v>95.603999999999999</c:v>
                </c:pt>
                <c:pt idx="2106">
                  <c:v>96.623999999999995</c:v>
                </c:pt>
                <c:pt idx="2107">
                  <c:v>96.530999999999992</c:v>
                </c:pt>
                <c:pt idx="2108">
                  <c:v>96.067999999999998</c:v>
                </c:pt>
                <c:pt idx="2109">
                  <c:v>95.233999999999995</c:v>
                </c:pt>
                <c:pt idx="2110">
                  <c:v>96.716999999999999</c:v>
                </c:pt>
                <c:pt idx="2111">
                  <c:v>99.775999999999996</c:v>
                </c:pt>
                <c:pt idx="2112">
                  <c:v>100.61</c:v>
                </c:pt>
                <c:pt idx="2113">
                  <c:v>100.98099999999999</c:v>
                </c:pt>
                <c:pt idx="2114">
                  <c:v>100.79599999999999</c:v>
                </c:pt>
                <c:pt idx="2115">
                  <c:v>100.425</c:v>
                </c:pt>
                <c:pt idx="2116">
                  <c:v>100.054</c:v>
                </c:pt>
                <c:pt idx="2117">
                  <c:v>99.869</c:v>
                </c:pt>
                <c:pt idx="2118">
                  <c:v>99.49799999999999</c:v>
                </c:pt>
                <c:pt idx="2119">
                  <c:v>100.14649999999999</c:v>
                </c:pt>
                <c:pt idx="2120">
                  <c:v>100.5175</c:v>
                </c:pt>
                <c:pt idx="2121">
                  <c:v>102.279</c:v>
                </c:pt>
                <c:pt idx="2122">
                  <c:v>103.48399999999999</c:v>
                </c:pt>
                <c:pt idx="2123">
                  <c:v>103.947</c:v>
                </c:pt>
                <c:pt idx="2124">
                  <c:v>103.577</c:v>
                </c:pt>
                <c:pt idx="2125">
                  <c:v>103.762</c:v>
                </c:pt>
                <c:pt idx="2126">
                  <c:v>105.801</c:v>
                </c:pt>
                <c:pt idx="2127">
                  <c:v>105.06</c:v>
                </c:pt>
                <c:pt idx="2128">
                  <c:v>104.78149999999999</c:v>
                </c:pt>
                <c:pt idx="2129">
                  <c:v>105.7085</c:v>
                </c:pt>
                <c:pt idx="2130">
                  <c:v>105.24499999999999</c:v>
                </c:pt>
                <c:pt idx="2131">
                  <c:v>106.0795</c:v>
                </c:pt>
                <c:pt idx="2132">
                  <c:v>105.431</c:v>
                </c:pt>
                <c:pt idx="2133">
                  <c:v>106.35799999999999</c:v>
                </c:pt>
                <c:pt idx="2134">
                  <c:v>105.801</c:v>
                </c:pt>
                <c:pt idx="2135">
                  <c:v>106.45049999999999</c:v>
                </c:pt>
                <c:pt idx="2136">
                  <c:v>105.89399999999999</c:v>
                </c:pt>
                <c:pt idx="2137">
                  <c:v>106.35799999999999</c:v>
                </c:pt>
                <c:pt idx="2138">
                  <c:v>106.172</c:v>
                </c:pt>
                <c:pt idx="2139">
                  <c:v>106.72799999999999</c:v>
                </c:pt>
                <c:pt idx="2140">
                  <c:v>105.7085</c:v>
                </c:pt>
                <c:pt idx="2141">
                  <c:v>105.5235</c:v>
                </c:pt>
                <c:pt idx="2142">
                  <c:v>106.0795</c:v>
                </c:pt>
                <c:pt idx="2143">
                  <c:v>105.801</c:v>
                </c:pt>
                <c:pt idx="2144">
                  <c:v>105.7085</c:v>
                </c:pt>
                <c:pt idx="2145">
                  <c:v>105.801</c:v>
                </c:pt>
                <c:pt idx="2146">
                  <c:v>105.33799999999999</c:v>
                </c:pt>
                <c:pt idx="2147">
                  <c:v>104.874</c:v>
                </c:pt>
                <c:pt idx="2148">
                  <c:v>104.50399999999999</c:v>
                </c:pt>
                <c:pt idx="2149">
                  <c:v>105.24499999999999</c:v>
                </c:pt>
                <c:pt idx="2150">
                  <c:v>105.24499999999999</c:v>
                </c:pt>
                <c:pt idx="2151">
                  <c:v>104.318</c:v>
                </c:pt>
                <c:pt idx="2152">
                  <c:v>105.431</c:v>
                </c:pt>
                <c:pt idx="2153">
                  <c:v>104.78149999999999</c:v>
                </c:pt>
                <c:pt idx="2154">
                  <c:v>104.967</c:v>
                </c:pt>
                <c:pt idx="2155">
                  <c:v>104.874</c:v>
                </c:pt>
                <c:pt idx="2156">
                  <c:v>104.967</c:v>
                </c:pt>
                <c:pt idx="2157">
                  <c:v>105.24499999999999</c:v>
                </c:pt>
                <c:pt idx="2158">
                  <c:v>106.0795</c:v>
                </c:pt>
                <c:pt idx="2159">
                  <c:v>105.24499999999999</c:v>
                </c:pt>
                <c:pt idx="2160">
                  <c:v>104.967</c:v>
                </c:pt>
                <c:pt idx="2161">
                  <c:v>105.89399999999999</c:v>
                </c:pt>
                <c:pt idx="2162">
                  <c:v>105.801</c:v>
                </c:pt>
                <c:pt idx="2163">
                  <c:v>105.33799999999999</c:v>
                </c:pt>
                <c:pt idx="2164">
                  <c:v>104.59649999999999</c:v>
                </c:pt>
                <c:pt idx="2165">
                  <c:v>103.947</c:v>
                </c:pt>
                <c:pt idx="2166">
                  <c:v>103.113</c:v>
                </c:pt>
                <c:pt idx="2167">
                  <c:v>102.557</c:v>
                </c:pt>
                <c:pt idx="2168">
                  <c:v>101.53699999999999</c:v>
                </c:pt>
                <c:pt idx="2169">
                  <c:v>100.88849999999999</c:v>
                </c:pt>
                <c:pt idx="2170">
                  <c:v>99.775999999999996</c:v>
                </c:pt>
                <c:pt idx="2171">
                  <c:v>99.034499999999994</c:v>
                </c:pt>
                <c:pt idx="2172">
                  <c:v>97.736499999999992</c:v>
                </c:pt>
                <c:pt idx="2173">
                  <c:v>97.087999999999994</c:v>
                </c:pt>
                <c:pt idx="2174">
                  <c:v>96.573499999999996</c:v>
                </c:pt>
                <c:pt idx="2175">
                  <c:v>95.603999999999999</c:v>
                </c:pt>
                <c:pt idx="2176">
                  <c:v>94.863</c:v>
                </c:pt>
                <c:pt idx="2177">
                  <c:v>94.399500000000003</c:v>
                </c:pt>
                <c:pt idx="2178">
                  <c:v>94.307000000000002</c:v>
                </c:pt>
                <c:pt idx="2179">
                  <c:v>95.233999999999995</c:v>
                </c:pt>
                <c:pt idx="2180">
                  <c:v>95.603999999999999</c:v>
                </c:pt>
                <c:pt idx="2181">
                  <c:v>94.955500000000001</c:v>
                </c:pt>
                <c:pt idx="2182">
                  <c:v>93.564999999999998</c:v>
                </c:pt>
                <c:pt idx="2183">
                  <c:v>92.36</c:v>
                </c:pt>
                <c:pt idx="2184">
                  <c:v>91.155000000000001</c:v>
                </c:pt>
                <c:pt idx="2185">
                  <c:v>90.042000000000002</c:v>
                </c:pt>
                <c:pt idx="2186">
                  <c:v>88.929999999999993</c:v>
                </c:pt>
                <c:pt idx="2187">
                  <c:v>87.724999999999994</c:v>
                </c:pt>
                <c:pt idx="2188">
                  <c:v>86.52</c:v>
                </c:pt>
                <c:pt idx="2189">
                  <c:v>85.68549999999999</c:v>
                </c:pt>
                <c:pt idx="2190">
                  <c:v>84.944000000000003</c:v>
                </c:pt>
                <c:pt idx="2191">
                  <c:v>84.11</c:v>
                </c:pt>
                <c:pt idx="2192">
                  <c:v>83.182999999999993</c:v>
                </c:pt>
                <c:pt idx="2193">
                  <c:v>82.811999999999998</c:v>
                </c:pt>
                <c:pt idx="2194">
                  <c:v>82.07</c:v>
                </c:pt>
                <c:pt idx="2195">
                  <c:v>80.771999999999991</c:v>
                </c:pt>
                <c:pt idx="2196">
                  <c:v>79.103999999999999</c:v>
                </c:pt>
                <c:pt idx="2197">
                  <c:v>78.917999999999992</c:v>
                </c:pt>
                <c:pt idx="2198">
                  <c:v>77.156999999999996</c:v>
                </c:pt>
                <c:pt idx="2199">
                  <c:v>75.209999999999994</c:v>
                </c:pt>
                <c:pt idx="2200">
                  <c:v>74.005499999999998</c:v>
                </c:pt>
                <c:pt idx="2201">
                  <c:v>73.72699999999999</c:v>
                </c:pt>
                <c:pt idx="2202">
                  <c:v>73.542000000000002</c:v>
                </c:pt>
                <c:pt idx="2203">
                  <c:v>72.8</c:v>
                </c:pt>
                <c:pt idx="2204">
                  <c:v>71.965999999999994</c:v>
                </c:pt>
                <c:pt idx="2205">
                  <c:v>70.090999999999994</c:v>
                </c:pt>
                <c:pt idx="2206">
                  <c:v>68.866</c:v>
                </c:pt>
                <c:pt idx="2207">
                  <c:v>67.464999999999989</c:v>
                </c:pt>
                <c:pt idx="2208">
                  <c:v>67.64</c:v>
                </c:pt>
                <c:pt idx="2209">
                  <c:v>66.938999999999993</c:v>
                </c:pt>
                <c:pt idx="2210">
                  <c:v>65.976500000000001</c:v>
                </c:pt>
                <c:pt idx="2211">
                  <c:v>65.012999999999991</c:v>
                </c:pt>
                <c:pt idx="2212">
                  <c:v>63.087000000000003</c:v>
                </c:pt>
                <c:pt idx="2213">
                  <c:v>62.036999999999992</c:v>
                </c:pt>
                <c:pt idx="2214">
                  <c:v>61.335999999999999</c:v>
                </c:pt>
                <c:pt idx="2215">
                  <c:v>60.152000000000001</c:v>
                </c:pt>
                <c:pt idx="2216">
                  <c:v>58.256500000000003</c:v>
                </c:pt>
                <c:pt idx="2217">
                  <c:v>57.021000000000001</c:v>
                </c:pt>
                <c:pt idx="2218">
                  <c:v>55.536999999999992</c:v>
                </c:pt>
                <c:pt idx="2219">
                  <c:v>53.888999999999996</c:v>
                </c:pt>
                <c:pt idx="2220">
                  <c:v>52.241</c:v>
                </c:pt>
                <c:pt idx="2221">
                  <c:v>50.305000000000007</c:v>
                </c:pt>
                <c:pt idx="2222">
                  <c:v>47.986999999999995</c:v>
                </c:pt>
                <c:pt idx="2223">
                  <c:v>46.441999999999993</c:v>
                </c:pt>
                <c:pt idx="2224">
                  <c:v>44.742999999999995</c:v>
                </c:pt>
                <c:pt idx="2225">
                  <c:v>42.733999999999995</c:v>
                </c:pt>
                <c:pt idx="2226">
                  <c:v>40.5715</c:v>
                </c:pt>
                <c:pt idx="2227">
                  <c:v>38.769000000000005</c:v>
                </c:pt>
                <c:pt idx="2228">
                  <c:v>37.182999999999993</c:v>
                </c:pt>
                <c:pt idx="2229">
                  <c:v>35.885000000000005</c:v>
                </c:pt>
                <c:pt idx="2230">
                  <c:v>34.010000000000005</c:v>
                </c:pt>
                <c:pt idx="2231">
                  <c:v>32.331999999999994</c:v>
                </c:pt>
                <c:pt idx="2232">
                  <c:v>30.724999999999998</c:v>
                </c:pt>
                <c:pt idx="2233">
                  <c:v>29.251999999999999</c:v>
                </c:pt>
                <c:pt idx="2234">
                  <c:v>28.581999999999997</c:v>
                </c:pt>
                <c:pt idx="2235">
                  <c:v>30.055000000000003</c:v>
                </c:pt>
                <c:pt idx="2236">
                  <c:v>30.992999999999999</c:v>
                </c:pt>
                <c:pt idx="2237">
                  <c:v>30.724999999999998</c:v>
                </c:pt>
                <c:pt idx="2238">
                  <c:v>30.322999999999997</c:v>
                </c:pt>
                <c:pt idx="2239">
                  <c:v>30.055000000000003</c:v>
                </c:pt>
                <c:pt idx="2240">
                  <c:v>29.251999999999999</c:v>
                </c:pt>
                <c:pt idx="2241">
                  <c:v>28.581999999999997</c:v>
                </c:pt>
                <c:pt idx="2242">
                  <c:v>27.376999999999999</c:v>
                </c:pt>
                <c:pt idx="2243">
                  <c:v>26.708000000000002</c:v>
                </c:pt>
                <c:pt idx="2244">
                  <c:v>25.77</c:v>
                </c:pt>
                <c:pt idx="2245">
                  <c:v>24.967000000000002</c:v>
                </c:pt>
                <c:pt idx="2246">
                  <c:v>24.699000000000002</c:v>
                </c:pt>
                <c:pt idx="2247">
                  <c:v>24.967000000000002</c:v>
                </c:pt>
                <c:pt idx="2248">
                  <c:v>26.306000000000001</c:v>
                </c:pt>
                <c:pt idx="2249">
                  <c:v>26.507000000000001</c:v>
                </c:pt>
                <c:pt idx="2250">
                  <c:v>26.842000000000002</c:v>
                </c:pt>
                <c:pt idx="2251">
                  <c:v>26.574000000000002</c:v>
                </c:pt>
                <c:pt idx="2252">
                  <c:v>26.306000000000001</c:v>
                </c:pt>
                <c:pt idx="2253">
                  <c:v>25.77</c:v>
                </c:pt>
                <c:pt idx="2254">
                  <c:v>25.435999999999996</c:v>
                </c:pt>
                <c:pt idx="2255">
                  <c:v>25.369000000000003</c:v>
                </c:pt>
                <c:pt idx="2256">
                  <c:v>24.699000000000002</c:v>
                </c:pt>
                <c:pt idx="2257">
                  <c:v>24.297999999999998</c:v>
                </c:pt>
                <c:pt idx="2258">
                  <c:v>24.699000000000002</c:v>
                </c:pt>
                <c:pt idx="2259">
                  <c:v>24.833000000000002</c:v>
                </c:pt>
                <c:pt idx="2260">
                  <c:v>24.833000000000002</c:v>
                </c:pt>
                <c:pt idx="2261">
                  <c:v>24.565000000000001</c:v>
                </c:pt>
                <c:pt idx="2262">
                  <c:v>24.297999999999998</c:v>
                </c:pt>
                <c:pt idx="2263">
                  <c:v>24.565000000000001</c:v>
                </c:pt>
                <c:pt idx="2264">
                  <c:v>24.498000000000001</c:v>
                </c:pt>
                <c:pt idx="2265">
                  <c:v>23.360000000000003</c:v>
                </c:pt>
                <c:pt idx="2266">
                  <c:v>22.154999999999998</c:v>
                </c:pt>
                <c:pt idx="2267">
                  <c:v>20.681999999999999</c:v>
                </c:pt>
                <c:pt idx="2268">
                  <c:v>20.147000000000002</c:v>
                </c:pt>
                <c:pt idx="2269">
                  <c:v>20.413999999999998</c:v>
                </c:pt>
                <c:pt idx="2270">
                  <c:v>20.147000000000002</c:v>
                </c:pt>
                <c:pt idx="2271">
                  <c:v>19.074999999999999</c:v>
                </c:pt>
                <c:pt idx="2272">
                  <c:v>18.54</c:v>
                </c:pt>
                <c:pt idx="2273">
                  <c:v>16.706</c:v>
                </c:pt>
                <c:pt idx="2274">
                  <c:v>15.233999999999998</c:v>
                </c:pt>
                <c:pt idx="2275">
                  <c:v>13.420999999999999</c:v>
                </c:pt>
                <c:pt idx="2276">
                  <c:v>12.401</c:v>
                </c:pt>
                <c:pt idx="2277">
                  <c:v>12.0045</c:v>
                </c:pt>
                <c:pt idx="2278">
                  <c:v>10.475000000000001</c:v>
                </c:pt>
                <c:pt idx="2279">
                  <c:v>9.722999999999999</c:v>
                </c:pt>
                <c:pt idx="2280">
                  <c:v>9.4140000000000015</c:v>
                </c:pt>
                <c:pt idx="2281">
                  <c:v>9.8775000000000013</c:v>
                </c:pt>
                <c:pt idx="2282">
                  <c:v>10.815000000000001</c:v>
                </c:pt>
                <c:pt idx="2283">
                  <c:v>11.155000000000001</c:v>
                </c:pt>
                <c:pt idx="2284">
                  <c:v>11.495000000000001</c:v>
                </c:pt>
                <c:pt idx="2285">
                  <c:v>12.968</c:v>
                </c:pt>
                <c:pt idx="2286">
                  <c:v>13.760999999999999</c:v>
                </c:pt>
                <c:pt idx="2287">
                  <c:v>16.14</c:v>
                </c:pt>
                <c:pt idx="2288">
                  <c:v>19.209</c:v>
                </c:pt>
                <c:pt idx="2289">
                  <c:v>21.084</c:v>
                </c:pt>
                <c:pt idx="2290">
                  <c:v>22.824999999999999</c:v>
                </c:pt>
                <c:pt idx="2291">
                  <c:v>23.627999999999997</c:v>
                </c:pt>
                <c:pt idx="2292">
                  <c:v>23.962999999999997</c:v>
                </c:pt>
                <c:pt idx="2293">
                  <c:v>24.431000000000001</c:v>
                </c:pt>
                <c:pt idx="2294">
                  <c:v>25.77</c:v>
                </c:pt>
                <c:pt idx="2295">
                  <c:v>26.44</c:v>
                </c:pt>
                <c:pt idx="2296">
                  <c:v>26.976000000000003</c:v>
                </c:pt>
                <c:pt idx="2297">
                  <c:v>27.645</c:v>
                </c:pt>
                <c:pt idx="2298">
                  <c:v>28.983999999999998</c:v>
                </c:pt>
                <c:pt idx="2299">
                  <c:v>30.188999999999997</c:v>
                </c:pt>
                <c:pt idx="2300">
                  <c:v>30.858999999999998</c:v>
                </c:pt>
                <c:pt idx="2301">
                  <c:v>31.26</c:v>
                </c:pt>
                <c:pt idx="2302">
                  <c:v>30.858999999999998</c:v>
                </c:pt>
                <c:pt idx="2303">
                  <c:v>30.523999999999997</c:v>
                </c:pt>
                <c:pt idx="2304">
                  <c:v>31.930000000000003</c:v>
                </c:pt>
                <c:pt idx="2305">
                  <c:v>33.433999999999997</c:v>
                </c:pt>
                <c:pt idx="2306">
                  <c:v>33.649999999999991</c:v>
                </c:pt>
                <c:pt idx="2307">
                  <c:v>33.866</c:v>
                </c:pt>
                <c:pt idx="2308">
                  <c:v>34.299000000000007</c:v>
                </c:pt>
                <c:pt idx="2309">
                  <c:v>34.299000000000007</c:v>
                </c:pt>
                <c:pt idx="2310">
                  <c:v>35.885000000000005</c:v>
                </c:pt>
                <c:pt idx="2311">
                  <c:v>38.048000000000002</c:v>
                </c:pt>
                <c:pt idx="2312">
                  <c:v>38.769000000000005</c:v>
                </c:pt>
                <c:pt idx="2313">
                  <c:v>39.201999999999998</c:v>
                </c:pt>
                <c:pt idx="2314">
                  <c:v>39.634</c:v>
                </c:pt>
                <c:pt idx="2315">
                  <c:v>38.984999999999999</c:v>
                </c:pt>
                <c:pt idx="2316">
                  <c:v>38.625</c:v>
                </c:pt>
                <c:pt idx="2317">
                  <c:v>37.471000000000004</c:v>
                </c:pt>
                <c:pt idx="2318">
                  <c:v>36.462000000000003</c:v>
                </c:pt>
                <c:pt idx="2319">
                  <c:v>34.587000000000003</c:v>
                </c:pt>
                <c:pt idx="2320">
                  <c:v>32.867000000000004</c:v>
                </c:pt>
                <c:pt idx="2321">
                  <c:v>32.599000000000004</c:v>
                </c:pt>
                <c:pt idx="2322">
                  <c:v>39.778000000000006</c:v>
                </c:pt>
                <c:pt idx="2323">
                  <c:v>44.125</c:v>
                </c:pt>
                <c:pt idx="2324">
                  <c:v>46.441999999999993</c:v>
                </c:pt>
                <c:pt idx="2325">
                  <c:v>51.747</c:v>
                </c:pt>
                <c:pt idx="2326">
                  <c:v>58.503999999999991</c:v>
                </c:pt>
                <c:pt idx="2327">
                  <c:v>62.212000000000003</c:v>
                </c:pt>
                <c:pt idx="2328">
                  <c:v>64.837999999999994</c:v>
                </c:pt>
                <c:pt idx="2329">
                  <c:v>67.289999999999992</c:v>
                </c:pt>
                <c:pt idx="2330">
                  <c:v>70.090999999999994</c:v>
                </c:pt>
                <c:pt idx="2331">
                  <c:v>72.336500000000001</c:v>
                </c:pt>
                <c:pt idx="2332">
                  <c:v>73.448999999999998</c:v>
                </c:pt>
                <c:pt idx="2333">
                  <c:v>73.912999999999997</c:v>
                </c:pt>
                <c:pt idx="2334">
                  <c:v>73.912999999999997</c:v>
                </c:pt>
                <c:pt idx="2335">
                  <c:v>73.912999999999997</c:v>
                </c:pt>
                <c:pt idx="2336">
                  <c:v>74.93249999999999</c:v>
                </c:pt>
                <c:pt idx="2337">
                  <c:v>74.93249999999999</c:v>
                </c:pt>
                <c:pt idx="2338">
                  <c:v>74.93249999999999</c:v>
                </c:pt>
                <c:pt idx="2339">
                  <c:v>74.839999999999989</c:v>
                </c:pt>
                <c:pt idx="2340">
                  <c:v>74.097999999999999</c:v>
                </c:pt>
                <c:pt idx="2341">
                  <c:v>73.542000000000002</c:v>
                </c:pt>
                <c:pt idx="2342">
                  <c:v>73.72699999999999</c:v>
                </c:pt>
                <c:pt idx="2343">
                  <c:v>80.402000000000001</c:v>
                </c:pt>
                <c:pt idx="2344">
                  <c:v>82.441000000000003</c:v>
                </c:pt>
                <c:pt idx="2345">
                  <c:v>83.367999999999995</c:v>
                </c:pt>
                <c:pt idx="2346">
                  <c:v>84.665999999999997</c:v>
                </c:pt>
                <c:pt idx="2347">
                  <c:v>84.665999999999997</c:v>
                </c:pt>
                <c:pt idx="2348">
                  <c:v>84.944000000000003</c:v>
                </c:pt>
                <c:pt idx="2349">
                  <c:v>84.850999999999999</c:v>
                </c:pt>
                <c:pt idx="2350">
                  <c:v>84.665999999999997</c:v>
                </c:pt>
                <c:pt idx="2351">
                  <c:v>84.665999999999997</c:v>
                </c:pt>
                <c:pt idx="2352">
                  <c:v>85.129499999999993</c:v>
                </c:pt>
                <c:pt idx="2353">
                  <c:v>84.47999999999999</c:v>
                </c:pt>
                <c:pt idx="2354">
                  <c:v>83.367999999999995</c:v>
                </c:pt>
                <c:pt idx="2355">
                  <c:v>82.625999999999991</c:v>
                </c:pt>
                <c:pt idx="2356">
                  <c:v>81.421499999999995</c:v>
                </c:pt>
                <c:pt idx="2357">
                  <c:v>80.587000000000003</c:v>
                </c:pt>
                <c:pt idx="2358">
                  <c:v>79.567499999999995</c:v>
                </c:pt>
                <c:pt idx="2359">
                  <c:v>78.548000000000002</c:v>
                </c:pt>
                <c:pt idx="2360">
                  <c:v>77.25</c:v>
                </c:pt>
                <c:pt idx="2361">
                  <c:v>75.951999999999998</c:v>
                </c:pt>
                <c:pt idx="2362">
                  <c:v>74.468999999999994</c:v>
                </c:pt>
                <c:pt idx="2363">
                  <c:v>73.542000000000002</c:v>
                </c:pt>
                <c:pt idx="2364">
                  <c:v>72.8</c:v>
                </c:pt>
                <c:pt idx="2365">
                  <c:v>72.244</c:v>
                </c:pt>
                <c:pt idx="2366">
                  <c:v>71.501999999999995</c:v>
                </c:pt>
                <c:pt idx="2367">
                  <c:v>70.792000000000002</c:v>
                </c:pt>
                <c:pt idx="2368">
                  <c:v>70.966999999999999</c:v>
                </c:pt>
                <c:pt idx="2369">
                  <c:v>70.441000000000003</c:v>
                </c:pt>
                <c:pt idx="2370">
                  <c:v>70.090999999999994</c:v>
                </c:pt>
                <c:pt idx="2371">
                  <c:v>69.215999999999994</c:v>
                </c:pt>
                <c:pt idx="2372">
                  <c:v>68.164999999999992</c:v>
                </c:pt>
                <c:pt idx="2373">
                  <c:v>67.814999999999998</c:v>
                </c:pt>
                <c:pt idx="2374">
                  <c:v>67.814999999999998</c:v>
                </c:pt>
                <c:pt idx="2375">
                  <c:v>67.814999999999998</c:v>
                </c:pt>
                <c:pt idx="2376">
                  <c:v>70.61699999999999</c:v>
                </c:pt>
                <c:pt idx="2377">
                  <c:v>71.87299999999999</c:v>
                </c:pt>
                <c:pt idx="2378">
                  <c:v>75.024999999999991</c:v>
                </c:pt>
                <c:pt idx="2379">
                  <c:v>75.209999999999994</c:v>
                </c:pt>
                <c:pt idx="2380">
                  <c:v>75.581000000000003</c:v>
                </c:pt>
                <c:pt idx="2381">
                  <c:v>75.766999999999996</c:v>
                </c:pt>
                <c:pt idx="2382">
                  <c:v>76.137</c:v>
                </c:pt>
                <c:pt idx="2383">
                  <c:v>77.435000000000002</c:v>
                </c:pt>
                <c:pt idx="2384">
                  <c:v>80.215999999999994</c:v>
                </c:pt>
                <c:pt idx="2385">
                  <c:v>79.844999999999999</c:v>
                </c:pt>
                <c:pt idx="2386">
                  <c:v>79.103999999999999</c:v>
                </c:pt>
                <c:pt idx="2387">
                  <c:v>78.548000000000002</c:v>
                </c:pt>
                <c:pt idx="2388">
                  <c:v>77.805999999999997</c:v>
                </c:pt>
                <c:pt idx="2389">
                  <c:v>76.878999999999991</c:v>
                </c:pt>
                <c:pt idx="2390">
                  <c:v>75.766999999999996</c:v>
                </c:pt>
                <c:pt idx="2391">
                  <c:v>74.839999999999989</c:v>
                </c:pt>
                <c:pt idx="2392">
                  <c:v>75.766999999999996</c:v>
                </c:pt>
                <c:pt idx="2393">
                  <c:v>74.839999999999989</c:v>
                </c:pt>
                <c:pt idx="2394">
                  <c:v>74.653999999999996</c:v>
                </c:pt>
                <c:pt idx="2395">
                  <c:v>74.468999999999994</c:v>
                </c:pt>
                <c:pt idx="2396">
                  <c:v>73.542000000000002</c:v>
                </c:pt>
                <c:pt idx="2397">
                  <c:v>72.336500000000001</c:v>
                </c:pt>
                <c:pt idx="2398">
                  <c:v>71.316999999999993</c:v>
                </c:pt>
                <c:pt idx="2399">
                  <c:v>71.316999999999993</c:v>
                </c:pt>
                <c:pt idx="2400">
                  <c:v>72.98599999999999</c:v>
                </c:pt>
                <c:pt idx="2401">
                  <c:v>73.170999999999992</c:v>
                </c:pt>
                <c:pt idx="2402">
                  <c:v>72.614999999999995</c:v>
                </c:pt>
                <c:pt idx="2403">
                  <c:v>71.688000000000002</c:v>
                </c:pt>
                <c:pt idx="2404">
                  <c:v>71.688000000000002</c:v>
                </c:pt>
                <c:pt idx="2405">
                  <c:v>86.334000000000003</c:v>
                </c:pt>
                <c:pt idx="2406">
                  <c:v>93.38</c:v>
                </c:pt>
                <c:pt idx="2407">
                  <c:v>102.464</c:v>
                </c:pt>
                <c:pt idx="2408">
                  <c:v>110.25099999999999</c:v>
                </c:pt>
                <c:pt idx="2409">
                  <c:v>112.661</c:v>
                </c:pt>
                <c:pt idx="2410">
                  <c:v>113.217</c:v>
                </c:pt>
                <c:pt idx="2411">
                  <c:v>111.92</c:v>
                </c:pt>
                <c:pt idx="2412">
                  <c:v>111.92</c:v>
                </c:pt>
                <c:pt idx="2413">
                  <c:v>112.5685</c:v>
                </c:pt>
                <c:pt idx="2414">
                  <c:v>111.54899999999999</c:v>
                </c:pt>
                <c:pt idx="2415">
                  <c:v>111.363</c:v>
                </c:pt>
                <c:pt idx="2416">
                  <c:v>111.363</c:v>
                </c:pt>
                <c:pt idx="2417">
                  <c:v>110.622</c:v>
                </c:pt>
                <c:pt idx="2418">
                  <c:v>110.25099999999999</c:v>
                </c:pt>
                <c:pt idx="2419">
                  <c:v>110.066</c:v>
                </c:pt>
                <c:pt idx="2420">
                  <c:v>109.88</c:v>
                </c:pt>
                <c:pt idx="2421">
                  <c:v>108.953</c:v>
                </c:pt>
                <c:pt idx="2422">
                  <c:v>108.212</c:v>
                </c:pt>
                <c:pt idx="2423">
                  <c:v>107.655</c:v>
                </c:pt>
                <c:pt idx="2424">
                  <c:v>106.63549999999999</c:v>
                </c:pt>
                <c:pt idx="2425">
                  <c:v>105.616</c:v>
                </c:pt>
                <c:pt idx="2426">
                  <c:v>107.0065</c:v>
                </c:pt>
                <c:pt idx="2427">
                  <c:v>107.19199999999999</c:v>
                </c:pt>
                <c:pt idx="2428">
                  <c:v>106.914</c:v>
                </c:pt>
                <c:pt idx="2429">
                  <c:v>106.0795</c:v>
                </c:pt>
                <c:pt idx="2430">
                  <c:v>106.914</c:v>
                </c:pt>
                <c:pt idx="2431">
                  <c:v>108.675</c:v>
                </c:pt>
                <c:pt idx="2432">
                  <c:v>108.58199999999999</c:v>
                </c:pt>
                <c:pt idx="2433">
                  <c:v>108.48949999999999</c:v>
                </c:pt>
                <c:pt idx="2434">
                  <c:v>109.973</c:v>
                </c:pt>
                <c:pt idx="2435">
                  <c:v>109.69499999999999</c:v>
                </c:pt>
                <c:pt idx="2436">
                  <c:v>109.973</c:v>
                </c:pt>
                <c:pt idx="2437">
                  <c:v>110.622</c:v>
                </c:pt>
                <c:pt idx="2438">
                  <c:v>111.456</c:v>
                </c:pt>
                <c:pt idx="2439">
                  <c:v>111.54899999999999</c:v>
                </c:pt>
                <c:pt idx="2440">
                  <c:v>112.476</c:v>
                </c:pt>
                <c:pt idx="2441">
                  <c:v>111.178</c:v>
                </c:pt>
                <c:pt idx="2442">
                  <c:v>109.69499999999999</c:v>
                </c:pt>
                <c:pt idx="2443">
                  <c:v>108.58199999999999</c:v>
                </c:pt>
                <c:pt idx="2444">
                  <c:v>108.58199999999999</c:v>
                </c:pt>
                <c:pt idx="2445">
                  <c:v>108.39699999999999</c:v>
                </c:pt>
                <c:pt idx="2446">
                  <c:v>108.48949999999999</c:v>
                </c:pt>
                <c:pt idx="2447">
                  <c:v>107.84099999999999</c:v>
                </c:pt>
                <c:pt idx="2448">
                  <c:v>107.09899999999999</c:v>
                </c:pt>
                <c:pt idx="2449">
                  <c:v>106.35799999999999</c:v>
                </c:pt>
                <c:pt idx="2450">
                  <c:v>105.5235</c:v>
                </c:pt>
                <c:pt idx="2451">
                  <c:v>105.15249999999999</c:v>
                </c:pt>
                <c:pt idx="2452">
                  <c:v>105.89399999999999</c:v>
                </c:pt>
                <c:pt idx="2453">
                  <c:v>107.09899999999999</c:v>
                </c:pt>
                <c:pt idx="2454">
                  <c:v>107.9335</c:v>
                </c:pt>
                <c:pt idx="2455">
                  <c:v>108.953</c:v>
                </c:pt>
                <c:pt idx="2456">
                  <c:v>108.8605</c:v>
                </c:pt>
                <c:pt idx="2457">
                  <c:v>108.768</c:v>
                </c:pt>
                <c:pt idx="2458">
                  <c:v>108.675</c:v>
                </c:pt>
                <c:pt idx="2459">
                  <c:v>108.39699999999999</c:v>
                </c:pt>
                <c:pt idx="2460">
                  <c:v>108.48949999999999</c:v>
                </c:pt>
                <c:pt idx="2461">
                  <c:v>108.768</c:v>
                </c:pt>
                <c:pt idx="2462">
                  <c:v>108.48949999999999</c:v>
                </c:pt>
                <c:pt idx="2463">
                  <c:v>108.3045</c:v>
                </c:pt>
                <c:pt idx="2464">
                  <c:v>108.026</c:v>
                </c:pt>
                <c:pt idx="2465">
                  <c:v>108.212</c:v>
                </c:pt>
                <c:pt idx="2466">
                  <c:v>110.15849999999999</c:v>
                </c:pt>
                <c:pt idx="2467">
                  <c:v>112.661</c:v>
                </c:pt>
                <c:pt idx="2468">
                  <c:v>113.774</c:v>
                </c:pt>
                <c:pt idx="2469">
                  <c:v>111.73399999999999</c:v>
                </c:pt>
                <c:pt idx="2470">
                  <c:v>111.73399999999999</c:v>
                </c:pt>
                <c:pt idx="2471">
                  <c:v>111.54899999999999</c:v>
                </c:pt>
                <c:pt idx="2472">
                  <c:v>111.827</c:v>
                </c:pt>
                <c:pt idx="2473">
                  <c:v>111.363</c:v>
                </c:pt>
                <c:pt idx="2474">
                  <c:v>110.529</c:v>
                </c:pt>
                <c:pt idx="2475">
                  <c:v>109.69499999999999</c:v>
                </c:pt>
                <c:pt idx="2476">
                  <c:v>108.953</c:v>
                </c:pt>
                <c:pt idx="2477">
                  <c:v>108.3045</c:v>
                </c:pt>
                <c:pt idx="2478">
                  <c:v>108.212</c:v>
                </c:pt>
                <c:pt idx="2479">
                  <c:v>110.529</c:v>
                </c:pt>
                <c:pt idx="2480">
                  <c:v>111.178</c:v>
                </c:pt>
                <c:pt idx="2481">
                  <c:v>111.0855</c:v>
                </c:pt>
                <c:pt idx="2482">
                  <c:v>111.827</c:v>
                </c:pt>
                <c:pt idx="2483">
                  <c:v>110.7145</c:v>
                </c:pt>
                <c:pt idx="2484">
                  <c:v>109.509</c:v>
                </c:pt>
                <c:pt idx="2485">
                  <c:v>111.92</c:v>
                </c:pt>
                <c:pt idx="2486">
                  <c:v>113.774</c:v>
                </c:pt>
                <c:pt idx="2487">
                  <c:v>112.383</c:v>
                </c:pt>
                <c:pt idx="2488">
                  <c:v>114.33</c:v>
                </c:pt>
                <c:pt idx="2489">
                  <c:v>113.774</c:v>
                </c:pt>
                <c:pt idx="2490">
                  <c:v>111.54899999999999</c:v>
                </c:pt>
                <c:pt idx="2491">
                  <c:v>109.4165</c:v>
                </c:pt>
                <c:pt idx="2492">
                  <c:v>109.973</c:v>
                </c:pt>
                <c:pt idx="2493">
                  <c:v>110.25099999999999</c:v>
                </c:pt>
                <c:pt idx="2494">
                  <c:v>110.529</c:v>
                </c:pt>
                <c:pt idx="2495">
                  <c:v>113.1245</c:v>
                </c:pt>
                <c:pt idx="2496">
                  <c:v>112.383</c:v>
                </c:pt>
                <c:pt idx="2497">
                  <c:v>111.73399999999999</c:v>
                </c:pt>
                <c:pt idx="2498">
                  <c:v>111.92</c:v>
                </c:pt>
                <c:pt idx="2499">
                  <c:v>110.622</c:v>
                </c:pt>
                <c:pt idx="2500">
                  <c:v>111.456</c:v>
                </c:pt>
                <c:pt idx="2501">
                  <c:v>112.754</c:v>
                </c:pt>
                <c:pt idx="2502">
                  <c:v>110.807</c:v>
                </c:pt>
                <c:pt idx="2503">
                  <c:v>112.5685</c:v>
                </c:pt>
                <c:pt idx="2504">
                  <c:v>111.827</c:v>
                </c:pt>
                <c:pt idx="2505">
                  <c:v>110.99299999999999</c:v>
                </c:pt>
                <c:pt idx="2506">
                  <c:v>111.0855</c:v>
                </c:pt>
                <c:pt idx="2507">
                  <c:v>111.2705</c:v>
                </c:pt>
                <c:pt idx="2508">
                  <c:v>110.807</c:v>
                </c:pt>
                <c:pt idx="2509">
                  <c:v>111.2705</c:v>
                </c:pt>
                <c:pt idx="2510">
                  <c:v>112.476</c:v>
                </c:pt>
                <c:pt idx="2511">
                  <c:v>110.89999999999999</c:v>
                </c:pt>
                <c:pt idx="2512">
                  <c:v>110.622</c:v>
                </c:pt>
                <c:pt idx="2513">
                  <c:v>110.25099999999999</c:v>
                </c:pt>
                <c:pt idx="2514">
                  <c:v>109.69499999999999</c:v>
                </c:pt>
                <c:pt idx="2515">
                  <c:v>109.04600000000001</c:v>
                </c:pt>
                <c:pt idx="2516">
                  <c:v>108.768</c:v>
                </c:pt>
                <c:pt idx="2517">
                  <c:v>107.5625</c:v>
                </c:pt>
                <c:pt idx="2518">
                  <c:v>106.45049999999999</c:v>
                </c:pt>
                <c:pt idx="2519">
                  <c:v>105.5235</c:v>
                </c:pt>
                <c:pt idx="2520">
                  <c:v>104.41099999999999</c:v>
                </c:pt>
                <c:pt idx="2521">
                  <c:v>103.2985</c:v>
                </c:pt>
                <c:pt idx="2522">
                  <c:v>102.279</c:v>
                </c:pt>
                <c:pt idx="2523">
                  <c:v>101.723</c:v>
                </c:pt>
                <c:pt idx="2524">
                  <c:v>100.98099999999999</c:v>
                </c:pt>
                <c:pt idx="2525">
                  <c:v>100.79599999999999</c:v>
                </c:pt>
                <c:pt idx="2526">
                  <c:v>100.14649999999999</c:v>
                </c:pt>
                <c:pt idx="2527">
                  <c:v>98.941999999999993</c:v>
                </c:pt>
                <c:pt idx="2528">
                  <c:v>98.292500000000004</c:v>
                </c:pt>
                <c:pt idx="2529">
                  <c:v>98.941999999999993</c:v>
                </c:pt>
                <c:pt idx="2530">
                  <c:v>98.2</c:v>
                </c:pt>
                <c:pt idx="2531">
                  <c:v>98.292500000000004</c:v>
                </c:pt>
                <c:pt idx="2532">
                  <c:v>98.015000000000001</c:v>
                </c:pt>
                <c:pt idx="2533">
                  <c:v>97.551000000000002</c:v>
                </c:pt>
                <c:pt idx="2534">
                  <c:v>97.272999999999996</c:v>
                </c:pt>
                <c:pt idx="2535">
                  <c:v>96.067999999999998</c:v>
                </c:pt>
                <c:pt idx="2536">
                  <c:v>95.141000000000005</c:v>
                </c:pt>
                <c:pt idx="2537">
                  <c:v>94.676999999999992</c:v>
                </c:pt>
                <c:pt idx="2538">
                  <c:v>93.38</c:v>
                </c:pt>
                <c:pt idx="2539">
                  <c:v>91.896000000000001</c:v>
                </c:pt>
                <c:pt idx="2540">
                  <c:v>90.59899999999999</c:v>
                </c:pt>
                <c:pt idx="2541">
                  <c:v>89.856999999999999</c:v>
                </c:pt>
                <c:pt idx="2542">
                  <c:v>88.74499999999999</c:v>
                </c:pt>
                <c:pt idx="2543">
                  <c:v>88.095500000000001</c:v>
                </c:pt>
                <c:pt idx="2544">
                  <c:v>87.724999999999994</c:v>
                </c:pt>
                <c:pt idx="2545">
                  <c:v>86.52</c:v>
                </c:pt>
                <c:pt idx="2546">
                  <c:v>86.704999999999998</c:v>
                </c:pt>
                <c:pt idx="2547">
                  <c:v>86.704999999999998</c:v>
                </c:pt>
                <c:pt idx="2548">
                  <c:v>87.075999999999993</c:v>
                </c:pt>
                <c:pt idx="2549">
                  <c:v>86.52</c:v>
                </c:pt>
                <c:pt idx="2550">
                  <c:v>86.334000000000003</c:v>
                </c:pt>
                <c:pt idx="2551">
                  <c:v>88.280999999999992</c:v>
                </c:pt>
                <c:pt idx="2552">
                  <c:v>87.817999999999998</c:v>
                </c:pt>
                <c:pt idx="2553">
                  <c:v>87.631999999999991</c:v>
                </c:pt>
                <c:pt idx="2554">
                  <c:v>87.075999999999993</c:v>
                </c:pt>
                <c:pt idx="2555">
                  <c:v>86.704999999999998</c:v>
                </c:pt>
                <c:pt idx="2556">
                  <c:v>86.0565</c:v>
                </c:pt>
                <c:pt idx="2557">
                  <c:v>85.221999999999994</c:v>
                </c:pt>
                <c:pt idx="2558">
                  <c:v>84.850999999999999</c:v>
                </c:pt>
                <c:pt idx="2559">
                  <c:v>84.295000000000002</c:v>
                </c:pt>
                <c:pt idx="2560">
                  <c:v>83.367999999999995</c:v>
                </c:pt>
                <c:pt idx="2561">
                  <c:v>82.625999999999991</c:v>
                </c:pt>
                <c:pt idx="2562">
                  <c:v>81.884999999999991</c:v>
                </c:pt>
                <c:pt idx="2563">
                  <c:v>81.884999999999991</c:v>
                </c:pt>
                <c:pt idx="2564">
                  <c:v>80.402000000000001</c:v>
                </c:pt>
                <c:pt idx="2565">
                  <c:v>79.66</c:v>
                </c:pt>
                <c:pt idx="2566">
                  <c:v>78.917999999999992</c:v>
                </c:pt>
                <c:pt idx="2567">
                  <c:v>77.898499999999999</c:v>
                </c:pt>
                <c:pt idx="2568">
                  <c:v>76.694000000000003</c:v>
                </c:pt>
                <c:pt idx="2569">
                  <c:v>75.302999999999997</c:v>
                </c:pt>
                <c:pt idx="2570">
                  <c:v>73.819999999999993</c:v>
                </c:pt>
                <c:pt idx="2571">
                  <c:v>72.058999999999997</c:v>
                </c:pt>
                <c:pt idx="2572">
                  <c:v>71.316999999999993</c:v>
                </c:pt>
                <c:pt idx="2573">
                  <c:v>70.528999999999996</c:v>
                </c:pt>
                <c:pt idx="2574">
                  <c:v>69.915999999999997</c:v>
                </c:pt>
                <c:pt idx="2575">
                  <c:v>69.128499999999988</c:v>
                </c:pt>
                <c:pt idx="2576">
                  <c:v>68.339999999999989</c:v>
                </c:pt>
                <c:pt idx="2577">
                  <c:v>67.464999999999989</c:v>
                </c:pt>
                <c:pt idx="2578">
                  <c:v>67.114999999999995</c:v>
                </c:pt>
                <c:pt idx="2579">
                  <c:v>66.063999999999993</c:v>
                </c:pt>
                <c:pt idx="2580">
                  <c:v>65.539000000000001</c:v>
                </c:pt>
                <c:pt idx="2581">
                  <c:v>65.012999999999991</c:v>
                </c:pt>
                <c:pt idx="2582">
                  <c:v>64.837999999999994</c:v>
                </c:pt>
                <c:pt idx="2583">
                  <c:v>64.137999999999991</c:v>
                </c:pt>
                <c:pt idx="2584">
                  <c:v>63.349499999999992</c:v>
                </c:pt>
                <c:pt idx="2585">
                  <c:v>63.087000000000003</c:v>
                </c:pt>
                <c:pt idx="2586">
                  <c:v>62.736999999999995</c:v>
                </c:pt>
                <c:pt idx="2587">
                  <c:v>61.773999999999987</c:v>
                </c:pt>
                <c:pt idx="2588">
                  <c:v>60.98599999999999</c:v>
                </c:pt>
                <c:pt idx="2589">
                  <c:v>60.480999999999995</c:v>
                </c:pt>
                <c:pt idx="2590">
                  <c:v>59.822000000000003</c:v>
                </c:pt>
                <c:pt idx="2591">
                  <c:v>59.656999999999996</c:v>
                </c:pt>
                <c:pt idx="2592">
                  <c:v>59.492999999999995</c:v>
                </c:pt>
                <c:pt idx="2593">
                  <c:v>58.338999999999999</c:v>
                </c:pt>
                <c:pt idx="2594">
                  <c:v>57.185000000000002</c:v>
                </c:pt>
                <c:pt idx="2595">
                  <c:v>55.37299999999999</c:v>
                </c:pt>
                <c:pt idx="2596">
                  <c:v>53.56</c:v>
                </c:pt>
                <c:pt idx="2597">
                  <c:v>52.405999999999992</c:v>
                </c:pt>
                <c:pt idx="2598">
                  <c:v>51.087999999999994</c:v>
                </c:pt>
                <c:pt idx="2599">
                  <c:v>50.691000000000003</c:v>
                </c:pt>
                <c:pt idx="2600">
                  <c:v>50.382000000000005</c:v>
                </c:pt>
                <c:pt idx="2601">
                  <c:v>48.991500000000002</c:v>
                </c:pt>
                <c:pt idx="2602">
                  <c:v>47.677999999999997</c:v>
                </c:pt>
                <c:pt idx="2603">
                  <c:v>46.364999999999995</c:v>
                </c:pt>
                <c:pt idx="2604">
                  <c:v>45.052000000000007</c:v>
                </c:pt>
                <c:pt idx="2605">
                  <c:v>44.587999999999994</c:v>
                </c:pt>
                <c:pt idx="2606">
                  <c:v>44.587999999999994</c:v>
                </c:pt>
                <c:pt idx="2607">
                  <c:v>45.361000000000004</c:v>
                </c:pt>
                <c:pt idx="2608">
                  <c:v>45.515000000000001</c:v>
                </c:pt>
                <c:pt idx="2609">
                  <c:v>45.206000000000003</c:v>
                </c:pt>
                <c:pt idx="2610">
                  <c:v>44.974500000000006</c:v>
                </c:pt>
                <c:pt idx="2611">
                  <c:v>44.665499999999994</c:v>
                </c:pt>
                <c:pt idx="2612">
                  <c:v>44.356499999999997</c:v>
                </c:pt>
                <c:pt idx="2613">
                  <c:v>44.201999999999998</c:v>
                </c:pt>
                <c:pt idx="2614">
                  <c:v>43.816000000000003</c:v>
                </c:pt>
                <c:pt idx="2615">
                  <c:v>43.043000000000006</c:v>
                </c:pt>
                <c:pt idx="2616">
                  <c:v>43.507000000000005</c:v>
                </c:pt>
                <c:pt idx="2617">
                  <c:v>43.274999999999991</c:v>
                </c:pt>
                <c:pt idx="2618">
                  <c:v>43.352000000000004</c:v>
                </c:pt>
                <c:pt idx="2619">
                  <c:v>42.656999999999996</c:v>
                </c:pt>
                <c:pt idx="2620">
                  <c:v>42.58</c:v>
                </c:pt>
                <c:pt idx="2621">
                  <c:v>42.271000000000001</c:v>
                </c:pt>
                <c:pt idx="2622">
                  <c:v>42.888999999999996</c:v>
                </c:pt>
                <c:pt idx="2623">
                  <c:v>43.120499999999993</c:v>
                </c:pt>
                <c:pt idx="2624">
                  <c:v>42.116</c:v>
                </c:pt>
                <c:pt idx="2625">
                  <c:v>41.509</c:v>
                </c:pt>
                <c:pt idx="2626">
                  <c:v>41.147999999999996</c:v>
                </c:pt>
                <c:pt idx="2627">
                  <c:v>41.147999999999996</c:v>
                </c:pt>
                <c:pt idx="2628">
                  <c:v>41.962000000000003</c:v>
                </c:pt>
                <c:pt idx="2629">
                  <c:v>41.807000000000002</c:v>
                </c:pt>
                <c:pt idx="2630">
                  <c:v>41.22</c:v>
                </c:pt>
                <c:pt idx="2631">
                  <c:v>40.5715</c:v>
                </c:pt>
                <c:pt idx="2632">
                  <c:v>41.22</c:v>
                </c:pt>
                <c:pt idx="2633">
                  <c:v>40.932000000000002</c:v>
                </c:pt>
                <c:pt idx="2634">
                  <c:v>40.932000000000002</c:v>
                </c:pt>
                <c:pt idx="2635">
                  <c:v>40.644000000000005</c:v>
                </c:pt>
                <c:pt idx="2636">
                  <c:v>39.99499999999999</c:v>
                </c:pt>
                <c:pt idx="2637">
                  <c:v>39.129499999999993</c:v>
                </c:pt>
                <c:pt idx="2638">
                  <c:v>38.625</c:v>
                </c:pt>
                <c:pt idx="2639">
                  <c:v>38.191999999999993</c:v>
                </c:pt>
                <c:pt idx="2640">
                  <c:v>38.191999999999993</c:v>
                </c:pt>
                <c:pt idx="2641">
                  <c:v>37.903999999999996</c:v>
                </c:pt>
                <c:pt idx="2642">
                  <c:v>36.894000000000005</c:v>
                </c:pt>
                <c:pt idx="2643">
                  <c:v>35.813000000000002</c:v>
                </c:pt>
                <c:pt idx="2644">
                  <c:v>34.370999999999995</c:v>
                </c:pt>
                <c:pt idx="2645">
                  <c:v>32.599000000000004</c:v>
                </c:pt>
                <c:pt idx="2646">
                  <c:v>32.063999999999993</c:v>
                </c:pt>
                <c:pt idx="2647">
                  <c:v>31.930000000000003</c:v>
                </c:pt>
                <c:pt idx="2648">
                  <c:v>31.796000000000003</c:v>
                </c:pt>
                <c:pt idx="2649">
                  <c:v>31.595000000000002</c:v>
                </c:pt>
                <c:pt idx="2650">
                  <c:v>31.729000000000003</c:v>
                </c:pt>
                <c:pt idx="2651">
                  <c:v>31.729000000000003</c:v>
                </c:pt>
                <c:pt idx="2652">
                  <c:v>30.992999999999999</c:v>
                </c:pt>
                <c:pt idx="2653">
                  <c:v>29.654</c:v>
                </c:pt>
                <c:pt idx="2654">
                  <c:v>28.047000000000001</c:v>
                </c:pt>
                <c:pt idx="2655">
                  <c:v>27.31</c:v>
                </c:pt>
                <c:pt idx="2656">
                  <c:v>25.77</c:v>
                </c:pt>
                <c:pt idx="2657">
                  <c:v>24.632000000000001</c:v>
                </c:pt>
                <c:pt idx="2658">
                  <c:v>22.690999999999999</c:v>
                </c:pt>
                <c:pt idx="2659">
                  <c:v>21.419</c:v>
                </c:pt>
                <c:pt idx="2660">
                  <c:v>19.879000000000001</c:v>
                </c:pt>
                <c:pt idx="2661">
                  <c:v>18.807999999999996</c:v>
                </c:pt>
                <c:pt idx="2662">
                  <c:v>17.603000000000002</c:v>
                </c:pt>
                <c:pt idx="2663">
                  <c:v>16.933</c:v>
                </c:pt>
                <c:pt idx="2664">
                  <c:v>16.083500000000001</c:v>
                </c:pt>
                <c:pt idx="2665">
                  <c:v>15.007000000000001</c:v>
                </c:pt>
                <c:pt idx="2666">
                  <c:v>13.306999999999999</c:v>
                </c:pt>
                <c:pt idx="2667">
                  <c:v>13.420999999999999</c:v>
                </c:pt>
                <c:pt idx="2668">
                  <c:v>15.120000000000001</c:v>
                </c:pt>
                <c:pt idx="2669">
                  <c:v>16.027000000000001</c:v>
                </c:pt>
                <c:pt idx="2670">
                  <c:v>17.469000000000001</c:v>
                </c:pt>
                <c:pt idx="2671">
                  <c:v>19.008500000000002</c:v>
                </c:pt>
                <c:pt idx="2672">
                  <c:v>21.553000000000001</c:v>
                </c:pt>
                <c:pt idx="2673">
                  <c:v>23.895999999999997</c:v>
                </c:pt>
                <c:pt idx="2674">
                  <c:v>24.967000000000002</c:v>
                </c:pt>
                <c:pt idx="2675">
                  <c:v>25.971</c:v>
                </c:pt>
                <c:pt idx="2676">
                  <c:v>28.181000000000001</c:v>
                </c:pt>
                <c:pt idx="2677">
                  <c:v>29.587</c:v>
                </c:pt>
                <c:pt idx="2678">
                  <c:v>30.456999999999997</c:v>
                </c:pt>
                <c:pt idx="2679">
                  <c:v>30.724999999999998</c:v>
                </c:pt>
                <c:pt idx="2680">
                  <c:v>30.858999999999998</c:v>
                </c:pt>
                <c:pt idx="2681">
                  <c:v>31.126000000000001</c:v>
                </c:pt>
                <c:pt idx="2682">
                  <c:v>31.662000000000003</c:v>
                </c:pt>
                <c:pt idx="2683">
                  <c:v>31.528000000000002</c:v>
                </c:pt>
                <c:pt idx="2684">
                  <c:v>31.796000000000003</c:v>
                </c:pt>
                <c:pt idx="2685">
                  <c:v>32.063999999999993</c:v>
                </c:pt>
                <c:pt idx="2686">
                  <c:v>32.465000000000003</c:v>
                </c:pt>
                <c:pt idx="2687">
                  <c:v>32.265000000000001</c:v>
                </c:pt>
                <c:pt idx="2688">
                  <c:v>32.867000000000004</c:v>
                </c:pt>
                <c:pt idx="2689">
                  <c:v>33.578000000000003</c:v>
                </c:pt>
                <c:pt idx="2690">
                  <c:v>35.813000000000002</c:v>
                </c:pt>
                <c:pt idx="2691">
                  <c:v>36.028999999999996</c:v>
                </c:pt>
                <c:pt idx="2692">
                  <c:v>36.028999999999996</c:v>
                </c:pt>
                <c:pt idx="2693">
                  <c:v>35.451999999999998</c:v>
                </c:pt>
                <c:pt idx="2694">
                  <c:v>34.8035</c:v>
                </c:pt>
                <c:pt idx="2695">
                  <c:v>34.515000000000001</c:v>
                </c:pt>
                <c:pt idx="2696">
                  <c:v>34.299000000000007</c:v>
                </c:pt>
                <c:pt idx="2697">
                  <c:v>33.866</c:v>
                </c:pt>
                <c:pt idx="2698">
                  <c:v>34.299000000000007</c:v>
                </c:pt>
                <c:pt idx="2699">
                  <c:v>34.010000000000005</c:v>
                </c:pt>
                <c:pt idx="2700">
                  <c:v>34.010000000000005</c:v>
                </c:pt>
                <c:pt idx="2701">
                  <c:v>33.506</c:v>
                </c:pt>
                <c:pt idx="2702">
                  <c:v>32.867000000000004</c:v>
                </c:pt>
                <c:pt idx="2703">
                  <c:v>31.729000000000003</c:v>
                </c:pt>
                <c:pt idx="2704">
                  <c:v>31.126000000000001</c:v>
                </c:pt>
                <c:pt idx="2705">
                  <c:v>30.055000000000003</c:v>
                </c:pt>
                <c:pt idx="2706">
                  <c:v>28.849999999999998</c:v>
                </c:pt>
                <c:pt idx="2707">
                  <c:v>27.712</c:v>
                </c:pt>
                <c:pt idx="2708">
                  <c:v>26.239000000000001</c:v>
                </c:pt>
                <c:pt idx="2709">
                  <c:v>24.230999999999998</c:v>
                </c:pt>
                <c:pt idx="2710">
                  <c:v>23.627999999999997</c:v>
                </c:pt>
                <c:pt idx="2711">
                  <c:v>23.092000000000002</c:v>
                </c:pt>
                <c:pt idx="2712">
                  <c:v>21.62</c:v>
                </c:pt>
                <c:pt idx="2713">
                  <c:v>21.352</c:v>
                </c:pt>
                <c:pt idx="2714">
                  <c:v>21.285</c:v>
                </c:pt>
                <c:pt idx="2715">
                  <c:v>21.686499999999999</c:v>
                </c:pt>
                <c:pt idx="2716">
                  <c:v>22.154999999999998</c:v>
                </c:pt>
                <c:pt idx="2717">
                  <c:v>22.49</c:v>
                </c:pt>
                <c:pt idx="2718">
                  <c:v>22.556999999999999</c:v>
                </c:pt>
                <c:pt idx="2719">
                  <c:v>22.623999999999999</c:v>
                </c:pt>
                <c:pt idx="2720">
                  <c:v>23.226000000000003</c:v>
                </c:pt>
                <c:pt idx="2721">
                  <c:v>23.895999999999997</c:v>
                </c:pt>
                <c:pt idx="2722">
                  <c:v>23.761999999999997</c:v>
                </c:pt>
                <c:pt idx="2723">
                  <c:v>23.560999999999996</c:v>
                </c:pt>
                <c:pt idx="2724">
                  <c:v>24.029999999999998</c:v>
                </c:pt>
                <c:pt idx="2725">
                  <c:v>24.297999999999998</c:v>
                </c:pt>
                <c:pt idx="2726">
                  <c:v>24.431000000000001</c:v>
                </c:pt>
                <c:pt idx="2727">
                  <c:v>24.699000000000002</c:v>
                </c:pt>
                <c:pt idx="2728">
                  <c:v>24.766000000000002</c:v>
                </c:pt>
                <c:pt idx="2729">
                  <c:v>25.034000000000002</c:v>
                </c:pt>
                <c:pt idx="2730">
                  <c:v>25.235000000000003</c:v>
                </c:pt>
                <c:pt idx="2731">
                  <c:v>25.168000000000003</c:v>
                </c:pt>
                <c:pt idx="2732">
                  <c:v>24.766000000000002</c:v>
                </c:pt>
                <c:pt idx="2733">
                  <c:v>25.034000000000002</c:v>
                </c:pt>
                <c:pt idx="2734">
                  <c:v>25.369000000000003</c:v>
                </c:pt>
                <c:pt idx="2735">
                  <c:v>25.837</c:v>
                </c:pt>
                <c:pt idx="2736">
                  <c:v>26.306000000000001</c:v>
                </c:pt>
                <c:pt idx="2737">
                  <c:v>27.242999999999999</c:v>
                </c:pt>
                <c:pt idx="2738">
                  <c:v>28.315000000000001</c:v>
                </c:pt>
                <c:pt idx="2739">
                  <c:v>28.782999999999998</c:v>
                </c:pt>
                <c:pt idx="2740">
                  <c:v>31.796000000000003</c:v>
                </c:pt>
                <c:pt idx="2741">
                  <c:v>37.471000000000004</c:v>
                </c:pt>
                <c:pt idx="2742">
                  <c:v>42.424999999999997</c:v>
                </c:pt>
                <c:pt idx="2743">
                  <c:v>49.378</c:v>
                </c:pt>
                <c:pt idx="2744">
                  <c:v>52.900999999999996</c:v>
                </c:pt>
                <c:pt idx="2745">
                  <c:v>55.207999999999998</c:v>
                </c:pt>
                <c:pt idx="2746">
                  <c:v>56.855999999999995</c:v>
                </c:pt>
                <c:pt idx="2747">
                  <c:v>57.267499999999998</c:v>
                </c:pt>
                <c:pt idx="2748">
                  <c:v>57.679999999999993</c:v>
                </c:pt>
                <c:pt idx="2749">
                  <c:v>57.844999999999999</c:v>
                </c:pt>
                <c:pt idx="2750">
                  <c:v>58.009</c:v>
                </c:pt>
                <c:pt idx="2751">
                  <c:v>58.173999999999992</c:v>
                </c:pt>
                <c:pt idx="2752">
                  <c:v>57.927000000000007</c:v>
                </c:pt>
                <c:pt idx="2753">
                  <c:v>57.185000000000002</c:v>
                </c:pt>
                <c:pt idx="2754">
                  <c:v>57.185000000000002</c:v>
                </c:pt>
                <c:pt idx="2755">
                  <c:v>56.608500000000006</c:v>
                </c:pt>
                <c:pt idx="2756">
                  <c:v>55.86699999999999</c:v>
                </c:pt>
                <c:pt idx="2757">
                  <c:v>55.949499999999986</c:v>
                </c:pt>
                <c:pt idx="2758">
                  <c:v>56.031999999999996</c:v>
                </c:pt>
                <c:pt idx="2759">
                  <c:v>55.619500000000002</c:v>
                </c:pt>
                <c:pt idx="2760">
                  <c:v>55.042999999999992</c:v>
                </c:pt>
                <c:pt idx="2761">
                  <c:v>54.878</c:v>
                </c:pt>
                <c:pt idx="2762">
                  <c:v>54.384</c:v>
                </c:pt>
                <c:pt idx="2763">
                  <c:v>54.642499999999998</c:v>
                </c:pt>
                <c:pt idx="2764">
                  <c:v>54.642499999999998</c:v>
                </c:pt>
                <c:pt idx="2765">
                  <c:v>53.971500000000006</c:v>
                </c:pt>
                <c:pt idx="2766">
                  <c:v>53.22999999999999</c:v>
                </c:pt>
                <c:pt idx="2767">
                  <c:v>52.405999999999992</c:v>
                </c:pt>
                <c:pt idx="2768">
                  <c:v>51.911999999999992</c:v>
                </c:pt>
                <c:pt idx="2769">
                  <c:v>51.087999999999994</c:v>
                </c:pt>
                <c:pt idx="2770">
                  <c:v>50.923000000000002</c:v>
                </c:pt>
                <c:pt idx="2771">
                  <c:v>49.995999999999995</c:v>
                </c:pt>
                <c:pt idx="2772">
                  <c:v>48.760000000000005</c:v>
                </c:pt>
                <c:pt idx="2773">
                  <c:v>47.832999999999998</c:v>
                </c:pt>
                <c:pt idx="2774">
                  <c:v>46.596999999999994</c:v>
                </c:pt>
                <c:pt idx="2775">
                  <c:v>46.132999999999996</c:v>
                </c:pt>
                <c:pt idx="2776">
                  <c:v>45.052000000000007</c:v>
                </c:pt>
                <c:pt idx="2777">
                  <c:v>43.816000000000003</c:v>
                </c:pt>
                <c:pt idx="2778">
                  <c:v>42.888999999999996</c:v>
                </c:pt>
                <c:pt idx="2779">
                  <c:v>41.509</c:v>
                </c:pt>
                <c:pt idx="2780">
                  <c:v>40.644000000000005</c:v>
                </c:pt>
                <c:pt idx="2781">
                  <c:v>40.498999999999995</c:v>
                </c:pt>
                <c:pt idx="2782">
                  <c:v>40.138999999999996</c:v>
                </c:pt>
                <c:pt idx="2783">
                  <c:v>39.417999999999992</c:v>
                </c:pt>
                <c:pt idx="2784">
                  <c:v>38.11999999999999</c:v>
                </c:pt>
                <c:pt idx="2785">
                  <c:v>37.542999999999992</c:v>
                </c:pt>
                <c:pt idx="2786">
                  <c:v>36.317999999999998</c:v>
                </c:pt>
                <c:pt idx="2787">
                  <c:v>36.317999999999998</c:v>
                </c:pt>
                <c:pt idx="2788">
                  <c:v>36.173000000000002</c:v>
                </c:pt>
                <c:pt idx="2789">
                  <c:v>35.668999999999997</c:v>
                </c:pt>
                <c:pt idx="2790">
                  <c:v>34.8035</c:v>
                </c:pt>
                <c:pt idx="2791">
                  <c:v>34.082499999999996</c:v>
                </c:pt>
                <c:pt idx="2792">
                  <c:v>33.578000000000003</c:v>
                </c:pt>
                <c:pt idx="2793">
                  <c:v>33.433999999999997</c:v>
                </c:pt>
                <c:pt idx="2794">
                  <c:v>33.578000000000003</c:v>
                </c:pt>
                <c:pt idx="2795">
                  <c:v>33.433999999999997</c:v>
                </c:pt>
                <c:pt idx="2796">
                  <c:v>33.433999999999997</c:v>
                </c:pt>
                <c:pt idx="2797">
                  <c:v>33.072999999999993</c:v>
                </c:pt>
                <c:pt idx="2798">
                  <c:v>33.144999999999996</c:v>
                </c:pt>
                <c:pt idx="2799">
                  <c:v>33.866</c:v>
                </c:pt>
                <c:pt idx="2800">
                  <c:v>34.010000000000005</c:v>
                </c:pt>
                <c:pt idx="2801">
                  <c:v>34.587000000000003</c:v>
                </c:pt>
                <c:pt idx="2802">
                  <c:v>35.23599999999999</c:v>
                </c:pt>
                <c:pt idx="2803">
                  <c:v>37.903999999999996</c:v>
                </c:pt>
                <c:pt idx="2804">
                  <c:v>39.634</c:v>
                </c:pt>
                <c:pt idx="2805">
                  <c:v>41.653000000000006</c:v>
                </c:pt>
                <c:pt idx="2806">
                  <c:v>44.897000000000006</c:v>
                </c:pt>
                <c:pt idx="2807">
                  <c:v>48.450999999999993</c:v>
                </c:pt>
                <c:pt idx="2808">
                  <c:v>51.417000000000002</c:v>
                </c:pt>
                <c:pt idx="2809">
                  <c:v>52.73599999999999</c:v>
                </c:pt>
                <c:pt idx="2810">
                  <c:v>54.054000000000002</c:v>
                </c:pt>
                <c:pt idx="2811">
                  <c:v>55.042999999999992</c:v>
                </c:pt>
                <c:pt idx="2812">
                  <c:v>54.878</c:v>
                </c:pt>
                <c:pt idx="2813">
                  <c:v>55.042999999999992</c:v>
                </c:pt>
                <c:pt idx="2814">
                  <c:v>56.691000000000003</c:v>
                </c:pt>
                <c:pt idx="2815">
                  <c:v>58.503999999999991</c:v>
                </c:pt>
                <c:pt idx="2816">
                  <c:v>58.832999999999998</c:v>
                </c:pt>
                <c:pt idx="2817">
                  <c:v>58.915499999999994</c:v>
                </c:pt>
                <c:pt idx="2818">
                  <c:v>59.162999999999997</c:v>
                </c:pt>
                <c:pt idx="2819">
                  <c:v>59.822000000000003</c:v>
                </c:pt>
                <c:pt idx="2820">
                  <c:v>60.069499999999991</c:v>
                </c:pt>
                <c:pt idx="2821">
                  <c:v>59.986999999999995</c:v>
                </c:pt>
                <c:pt idx="2822">
                  <c:v>60.152000000000001</c:v>
                </c:pt>
                <c:pt idx="2823">
                  <c:v>59.986999999999995</c:v>
                </c:pt>
                <c:pt idx="2824">
                  <c:v>59.656999999999996</c:v>
                </c:pt>
                <c:pt idx="2825">
                  <c:v>59.162999999999997</c:v>
                </c:pt>
                <c:pt idx="2826">
                  <c:v>58.832999999999998</c:v>
                </c:pt>
                <c:pt idx="2827">
                  <c:v>60.152000000000001</c:v>
                </c:pt>
                <c:pt idx="2828">
                  <c:v>63.613</c:v>
                </c:pt>
                <c:pt idx="2829">
                  <c:v>67.289999999999992</c:v>
                </c:pt>
                <c:pt idx="2830">
                  <c:v>69.390999999999991</c:v>
                </c:pt>
                <c:pt idx="2831">
                  <c:v>71.316999999999993</c:v>
                </c:pt>
                <c:pt idx="2832">
                  <c:v>72.707499999999996</c:v>
                </c:pt>
                <c:pt idx="2833">
                  <c:v>73.912999999999997</c:v>
                </c:pt>
                <c:pt idx="2834">
                  <c:v>74.375999999999991</c:v>
                </c:pt>
                <c:pt idx="2835">
                  <c:v>74.653999999999996</c:v>
                </c:pt>
                <c:pt idx="2836">
                  <c:v>76.322999999999993</c:v>
                </c:pt>
                <c:pt idx="2837">
                  <c:v>76.694000000000003</c:v>
                </c:pt>
                <c:pt idx="2838">
                  <c:v>77.342500000000001</c:v>
                </c:pt>
                <c:pt idx="2839">
                  <c:v>78.454999999999998</c:v>
                </c:pt>
                <c:pt idx="2840">
                  <c:v>79.844999999999999</c:v>
                </c:pt>
                <c:pt idx="2841">
                  <c:v>85.221999999999994</c:v>
                </c:pt>
                <c:pt idx="2842">
                  <c:v>88.188000000000002</c:v>
                </c:pt>
                <c:pt idx="2843">
                  <c:v>91.155000000000001</c:v>
                </c:pt>
                <c:pt idx="2844">
                  <c:v>95.974999999999994</c:v>
                </c:pt>
                <c:pt idx="2845">
                  <c:v>99.219499999999996</c:v>
                </c:pt>
                <c:pt idx="2846">
                  <c:v>100.425</c:v>
                </c:pt>
                <c:pt idx="2847">
                  <c:v>101.8155</c:v>
                </c:pt>
                <c:pt idx="2848">
                  <c:v>104.967</c:v>
                </c:pt>
                <c:pt idx="2849">
                  <c:v>106.35799999999999</c:v>
                </c:pt>
                <c:pt idx="2850">
                  <c:v>107.09899999999999</c:v>
                </c:pt>
                <c:pt idx="2851">
                  <c:v>106.821</c:v>
                </c:pt>
                <c:pt idx="2852">
                  <c:v>106.72799999999999</c:v>
                </c:pt>
                <c:pt idx="2853">
                  <c:v>106.172</c:v>
                </c:pt>
                <c:pt idx="2854">
                  <c:v>106.45049999999999</c:v>
                </c:pt>
                <c:pt idx="2855">
                  <c:v>106.54299999999999</c:v>
                </c:pt>
                <c:pt idx="2856">
                  <c:v>106.72799999999999</c:v>
                </c:pt>
                <c:pt idx="2857">
                  <c:v>106.45049999999999</c:v>
                </c:pt>
                <c:pt idx="2858">
                  <c:v>107.285</c:v>
                </c:pt>
                <c:pt idx="2859">
                  <c:v>107.47</c:v>
                </c:pt>
                <c:pt idx="2860">
                  <c:v>107.84099999999999</c:v>
                </c:pt>
                <c:pt idx="2861">
                  <c:v>108.3045</c:v>
                </c:pt>
                <c:pt idx="2862">
                  <c:v>107.84099999999999</c:v>
                </c:pt>
                <c:pt idx="2863">
                  <c:v>107.748</c:v>
                </c:pt>
                <c:pt idx="2864">
                  <c:v>108.58199999999999</c:v>
                </c:pt>
                <c:pt idx="2865">
                  <c:v>110.7145</c:v>
                </c:pt>
                <c:pt idx="2866">
                  <c:v>111.64149999999999</c:v>
                </c:pt>
                <c:pt idx="2867">
                  <c:v>111.827</c:v>
                </c:pt>
                <c:pt idx="2868">
                  <c:v>111.54899999999999</c:v>
                </c:pt>
                <c:pt idx="2869">
                  <c:v>111.363</c:v>
                </c:pt>
                <c:pt idx="2870">
                  <c:v>112.661</c:v>
                </c:pt>
                <c:pt idx="2871">
                  <c:v>113.217</c:v>
                </c:pt>
                <c:pt idx="2872">
                  <c:v>112.383</c:v>
                </c:pt>
                <c:pt idx="2873">
                  <c:v>111.827</c:v>
                </c:pt>
                <c:pt idx="2874">
                  <c:v>110.807</c:v>
                </c:pt>
                <c:pt idx="2875">
                  <c:v>110.15849999999999</c:v>
                </c:pt>
                <c:pt idx="2876">
                  <c:v>107.9335</c:v>
                </c:pt>
                <c:pt idx="2877">
                  <c:v>107.9335</c:v>
                </c:pt>
                <c:pt idx="2878">
                  <c:v>109.139</c:v>
                </c:pt>
                <c:pt idx="2879">
                  <c:v>109.509</c:v>
                </c:pt>
                <c:pt idx="2880">
                  <c:v>111.54899999999999</c:v>
                </c:pt>
                <c:pt idx="2881">
                  <c:v>111.54899999999999</c:v>
                </c:pt>
                <c:pt idx="2882">
                  <c:v>111.827</c:v>
                </c:pt>
                <c:pt idx="2883">
                  <c:v>114.05149999999999</c:v>
                </c:pt>
                <c:pt idx="2884">
                  <c:v>113.58799999999999</c:v>
                </c:pt>
                <c:pt idx="2885">
                  <c:v>112.5685</c:v>
                </c:pt>
                <c:pt idx="2886">
                  <c:v>111.54899999999999</c:v>
                </c:pt>
                <c:pt idx="2887">
                  <c:v>112.5685</c:v>
                </c:pt>
                <c:pt idx="2888">
                  <c:v>110.99299999999999</c:v>
                </c:pt>
                <c:pt idx="2889">
                  <c:v>109.324</c:v>
                </c:pt>
                <c:pt idx="2890">
                  <c:v>108.768</c:v>
                </c:pt>
                <c:pt idx="2891">
                  <c:v>108.953</c:v>
                </c:pt>
                <c:pt idx="2892">
                  <c:v>109.973</c:v>
                </c:pt>
                <c:pt idx="2893">
                  <c:v>110.89999999999999</c:v>
                </c:pt>
                <c:pt idx="2894">
                  <c:v>112.0125</c:v>
                </c:pt>
                <c:pt idx="2895">
                  <c:v>112.84699999999999</c:v>
                </c:pt>
                <c:pt idx="2896">
                  <c:v>112.0125</c:v>
                </c:pt>
                <c:pt idx="2897">
                  <c:v>110.43599999999999</c:v>
                </c:pt>
                <c:pt idx="2898">
                  <c:v>110.529</c:v>
                </c:pt>
                <c:pt idx="2899">
                  <c:v>112.5685</c:v>
                </c:pt>
                <c:pt idx="2900">
                  <c:v>112.9395</c:v>
                </c:pt>
                <c:pt idx="2901">
                  <c:v>113.1245</c:v>
                </c:pt>
                <c:pt idx="2902">
                  <c:v>112.476</c:v>
                </c:pt>
                <c:pt idx="2903">
                  <c:v>112.661</c:v>
                </c:pt>
                <c:pt idx="2904">
                  <c:v>112.28999999999999</c:v>
                </c:pt>
                <c:pt idx="2905">
                  <c:v>112.19749999999999</c:v>
                </c:pt>
                <c:pt idx="2906">
                  <c:v>112.84699999999999</c:v>
                </c:pt>
                <c:pt idx="2907">
                  <c:v>114.05149999999999</c:v>
                </c:pt>
                <c:pt idx="2908">
                  <c:v>113.30999999999999</c:v>
                </c:pt>
                <c:pt idx="2909">
                  <c:v>113.681</c:v>
                </c:pt>
                <c:pt idx="2910">
                  <c:v>112.5685</c:v>
                </c:pt>
                <c:pt idx="2911">
                  <c:v>113.032</c:v>
                </c:pt>
                <c:pt idx="2912">
                  <c:v>113.032</c:v>
                </c:pt>
                <c:pt idx="2913">
                  <c:v>112.476</c:v>
                </c:pt>
                <c:pt idx="2914">
                  <c:v>112.84699999999999</c:v>
                </c:pt>
                <c:pt idx="2915">
                  <c:v>113.1245</c:v>
                </c:pt>
                <c:pt idx="2916">
                  <c:v>113.217</c:v>
                </c:pt>
                <c:pt idx="2917">
                  <c:v>113.30999999999999</c:v>
                </c:pt>
                <c:pt idx="2918">
                  <c:v>112.754</c:v>
                </c:pt>
                <c:pt idx="2919">
                  <c:v>112.661</c:v>
                </c:pt>
                <c:pt idx="2920">
                  <c:v>112.661</c:v>
                </c:pt>
                <c:pt idx="2921">
                  <c:v>112.754</c:v>
                </c:pt>
                <c:pt idx="2922">
                  <c:v>112.661</c:v>
                </c:pt>
                <c:pt idx="2923">
                  <c:v>113.40299999999999</c:v>
                </c:pt>
                <c:pt idx="2924">
                  <c:v>110.807</c:v>
                </c:pt>
                <c:pt idx="2925">
                  <c:v>111.0855</c:v>
                </c:pt>
                <c:pt idx="2926">
                  <c:v>110.89999999999999</c:v>
                </c:pt>
                <c:pt idx="2927">
                  <c:v>110.7145</c:v>
                </c:pt>
                <c:pt idx="2928">
                  <c:v>110.15849999999999</c:v>
                </c:pt>
                <c:pt idx="2929">
                  <c:v>110.34349999999999</c:v>
                </c:pt>
                <c:pt idx="2930">
                  <c:v>109.509</c:v>
                </c:pt>
                <c:pt idx="2931">
                  <c:v>109.69499999999999</c:v>
                </c:pt>
                <c:pt idx="2932">
                  <c:v>109.4165</c:v>
                </c:pt>
                <c:pt idx="2933">
                  <c:v>109.04600000000001</c:v>
                </c:pt>
                <c:pt idx="2934">
                  <c:v>108.58199999999999</c:v>
                </c:pt>
                <c:pt idx="2935">
                  <c:v>108.212</c:v>
                </c:pt>
                <c:pt idx="2936">
                  <c:v>107.9335</c:v>
                </c:pt>
                <c:pt idx="2937">
                  <c:v>107.9335</c:v>
                </c:pt>
                <c:pt idx="2938">
                  <c:v>106.821</c:v>
                </c:pt>
                <c:pt idx="2939">
                  <c:v>105.431</c:v>
                </c:pt>
                <c:pt idx="2940">
                  <c:v>104.04</c:v>
                </c:pt>
                <c:pt idx="2941">
                  <c:v>103.48399999999999</c:v>
                </c:pt>
                <c:pt idx="2942">
                  <c:v>103.48399999999999</c:v>
                </c:pt>
                <c:pt idx="2943">
                  <c:v>103.02</c:v>
                </c:pt>
                <c:pt idx="2944">
                  <c:v>101.8155</c:v>
                </c:pt>
                <c:pt idx="2945">
                  <c:v>101.44449999999999</c:v>
                </c:pt>
                <c:pt idx="2946">
                  <c:v>101.0735</c:v>
                </c:pt>
                <c:pt idx="2947">
                  <c:v>100.88849999999999</c:v>
                </c:pt>
                <c:pt idx="2948">
                  <c:v>100.5175</c:v>
                </c:pt>
                <c:pt idx="2949">
                  <c:v>100.054</c:v>
                </c:pt>
                <c:pt idx="2950">
                  <c:v>99.49799999999999</c:v>
                </c:pt>
                <c:pt idx="2951">
                  <c:v>98.663499999999999</c:v>
                </c:pt>
                <c:pt idx="2952">
                  <c:v>98.570999999999998</c:v>
                </c:pt>
                <c:pt idx="2953">
                  <c:v>98.384999999999991</c:v>
                </c:pt>
                <c:pt idx="2954">
                  <c:v>98.107500000000002</c:v>
                </c:pt>
                <c:pt idx="2955">
                  <c:v>97.736499999999992</c:v>
                </c:pt>
                <c:pt idx="2956">
                  <c:v>97.272999999999996</c:v>
                </c:pt>
                <c:pt idx="2957">
                  <c:v>97.180499999999995</c:v>
                </c:pt>
                <c:pt idx="2958">
                  <c:v>96.902000000000001</c:v>
                </c:pt>
                <c:pt idx="2959">
                  <c:v>95.974999999999994</c:v>
                </c:pt>
                <c:pt idx="2960">
                  <c:v>95.141000000000005</c:v>
                </c:pt>
                <c:pt idx="2961">
                  <c:v>93.935999999999993</c:v>
                </c:pt>
                <c:pt idx="2962">
                  <c:v>92.822999999999993</c:v>
                </c:pt>
                <c:pt idx="2963">
                  <c:v>91.98899999999999</c:v>
                </c:pt>
                <c:pt idx="2964">
                  <c:v>90.876499999999993</c:v>
                </c:pt>
                <c:pt idx="2965">
                  <c:v>89.764499999999998</c:v>
                </c:pt>
                <c:pt idx="2966">
                  <c:v>87.53949999999999</c:v>
                </c:pt>
                <c:pt idx="2967">
                  <c:v>85.963999999999999</c:v>
                </c:pt>
                <c:pt idx="2968">
                  <c:v>84.016999999999996</c:v>
                </c:pt>
                <c:pt idx="2969">
                  <c:v>82.256</c:v>
                </c:pt>
                <c:pt idx="2970">
                  <c:v>80.402000000000001</c:v>
                </c:pt>
                <c:pt idx="2971">
                  <c:v>78.548000000000002</c:v>
                </c:pt>
                <c:pt idx="2972">
                  <c:v>76.507999999999996</c:v>
                </c:pt>
                <c:pt idx="2973">
                  <c:v>74.097999999999999</c:v>
                </c:pt>
                <c:pt idx="2974">
                  <c:v>71.688000000000002</c:v>
                </c:pt>
                <c:pt idx="2975">
                  <c:v>70.353499999999997</c:v>
                </c:pt>
                <c:pt idx="2976">
                  <c:v>68.164999999999992</c:v>
                </c:pt>
                <c:pt idx="2977">
                  <c:v>66.851500000000001</c:v>
                </c:pt>
                <c:pt idx="2978">
                  <c:v>65.976500000000001</c:v>
                </c:pt>
                <c:pt idx="2979">
                  <c:v>65.012999999999991</c:v>
                </c:pt>
                <c:pt idx="2980">
                  <c:v>64.313000000000002</c:v>
                </c:pt>
                <c:pt idx="2981">
                  <c:v>63.524999999999991</c:v>
                </c:pt>
                <c:pt idx="2982">
                  <c:v>62.649500000000003</c:v>
                </c:pt>
                <c:pt idx="2983">
                  <c:v>62.036999999999992</c:v>
                </c:pt>
                <c:pt idx="2984">
                  <c:v>61.510999999999996</c:v>
                </c:pt>
                <c:pt idx="2985">
                  <c:v>60.810999999999993</c:v>
                </c:pt>
                <c:pt idx="2986">
                  <c:v>59.162999999999997</c:v>
                </c:pt>
                <c:pt idx="2987">
                  <c:v>58.338999999999999</c:v>
                </c:pt>
                <c:pt idx="2988">
                  <c:v>57.349999999999994</c:v>
                </c:pt>
                <c:pt idx="2989">
                  <c:v>56.36099999999999</c:v>
                </c:pt>
                <c:pt idx="2990">
                  <c:v>55.536999999999992</c:v>
                </c:pt>
                <c:pt idx="2991">
                  <c:v>54.73599999999999</c:v>
                </c:pt>
                <c:pt idx="2992">
                  <c:v>54.384</c:v>
                </c:pt>
                <c:pt idx="2993">
                  <c:v>53.56</c:v>
                </c:pt>
                <c:pt idx="2994">
                  <c:v>52.818499999999986</c:v>
                </c:pt>
                <c:pt idx="2995">
                  <c:v>51.994500000000002</c:v>
                </c:pt>
                <c:pt idx="2996">
                  <c:v>51.581999999999994</c:v>
                </c:pt>
                <c:pt idx="2997">
                  <c:v>51.087999999999994</c:v>
                </c:pt>
                <c:pt idx="2998">
                  <c:v>50.768000000000001</c:v>
                </c:pt>
                <c:pt idx="2999">
                  <c:v>50.459000000000003</c:v>
                </c:pt>
                <c:pt idx="3000">
                  <c:v>49.763999999999996</c:v>
                </c:pt>
                <c:pt idx="3001">
                  <c:v>48.914000000000001</c:v>
                </c:pt>
                <c:pt idx="3002">
                  <c:v>48.605000000000004</c:v>
                </c:pt>
                <c:pt idx="3003">
                  <c:v>48.141999999999996</c:v>
                </c:pt>
                <c:pt idx="3004">
                  <c:v>48.450999999999993</c:v>
                </c:pt>
                <c:pt idx="3005">
                  <c:v>48.141999999999996</c:v>
                </c:pt>
                <c:pt idx="3006">
                  <c:v>48.914000000000001</c:v>
                </c:pt>
                <c:pt idx="3007">
                  <c:v>48.837000000000003</c:v>
                </c:pt>
                <c:pt idx="3008">
                  <c:v>48.527999999999992</c:v>
                </c:pt>
                <c:pt idx="3009">
                  <c:v>48.296000000000006</c:v>
                </c:pt>
                <c:pt idx="3010">
                  <c:v>48.605000000000004</c:v>
                </c:pt>
                <c:pt idx="3011">
                  <c:v>48.682500000000005</c:v>
                </c:pt>
                <c:pt idx="3012">
                  <c:v>48.605000000000004</c:v>
                </c:pt>
                <c:pt idx="3013">
                  <c:v>48.141999999999996</c:v>
                </c:pt>
                <c:pt idx="3014">
                  <c:v>49.069000000000003</c:v>
                </c:pt>
                <c:pt idx="3015">
                  <c:v>49.840999999999994</c:v>
                </c:pt>
                <c:pt idx="3016">
                  <c:v>49.686999999999998</c:v>
                </c:pt>
                <c:pt idx="3017">
                  <c:v>50.150000000000006</c:v>
                </c:pt>
                <c:pt idx="3018">
                  <c:v>49.840999999999994</c:v>
                </c:pt>
                <c:pt idx="3019">
                  <c:v>49.763999999999996</c:v>
                </c:pt>
                <c:pt idx="3020">
                  <c:v>49.454999999999998</c:v>
                </c:pt>
                <c:pt idx="3021">
                  <c:v>49.069000000000003</c:v>
                </c:pt>
                <c:pt idx="3022">
                  <c:v>48.527999999999992</c:v>
                </c:pt>
                <c:pt idx="3023">
                  <c:v>48.527999999999992</c:v>
                </c:pt>
                <c:pt idx="3024">
                  <c:v>48.450999999999993</c:v>
                </c:pt>
                <c:pt idx="3025">
                  <c:v>47.677999999999997</c:v>
                </c:pt>
                <c:pt idx="3026">
                  <c:v>47.06</c:v>
                </c:pt>
                <c:pt idx="3027">
                  <c:v>46.906000000000006</c:v>
                </c:pt>
                <c:pt idx="3028">
                  <c:v>44.897000000000006</c:v>
                </c:pt>
                <c:pt idx="3029">
                  <c:v>43.661000000000001</c:v>
                </c:pt>
                <c:pt idx="3030">
                  <c:v>42.656999999999996</c:v>
                </c:pt>
                <c:pt idx="3031">
                  <c:v>41.147999999999996</c:v>
                </c:pt>
                <c:pt idx="3032">
                  <c:v>39.489999999999995</c:v>
                </c:pt>
                <c:pt idx="3033">
                  <c:v>38.191999999999993</c:v>
                </c:pt>
                <c:pt idx="3034">
                  <c:v>36.75</c:v>
                </c:pt>
                <c:pt idx="3035">
                  <c:v>35.23599999999999</c:v>
                </c:pt>
                <c:pt idx="3036">
                  <c:v>34.442999999999998</c:v>
                </c:pt>
                <c:pt idx="3037">
                  <c:v>33.289000000000001</c:v>
                </c:pt>
                <c:pt idx="3038">
                  <c:v>31.528000000000002</c:v>
                </c:pt>
                <c:pt idx="3039">
                  <c:v>29.921000000000003</c:v>
                </c:pt>
                <c:pt idx="3040">
                  <c:v>28.715999999999998</c:v>
                </c:pt>
                <c:pt idx="3041">
                  <c:v>27.242999999999999</c:v>
                </c:pt>
                <c:pt idx="3042">
                  <c:v>26.775000000000002</c:v>
                </c:pt>
                <c:pt idx="3043">
                  <c:v>26.44</c:v>
                </c:pt>
                <c:pt idx="3044">
                  <c:v>26.105</c:v>
                </c:pt>
                <c:pt idx="3045">
                  <c:v>25.235000000000003</c:v>
                </c:pt>
                <c:pt idx="3046">
                  <c:v>24.431000000000001</c:v>
                </c:pt>
                <c:pt idx="3047">
                  <c:v>23.895999999999997</c:v>
                </c:pt>
                <c:pt idx="3048">
                  <c:v>23.494000000000003</c:v>
                </c:pt>
                <c:pt idx="3049">
                  <c:v>23.092000000000002</c:v>
                </c:pt>
                <c:pt idx="3050">
                  <c:v>22.690999999999999</c:v>
                </c:pt>
                <c:pt idx="3051">
                  <c:v>22.355999999999998</c:v>
                </c:pt>
                <c:pt idx="3052">
                  <c:v>21.886999999999997</c:v>
                </c:pt>
                <c:pt idx="3053">
                  <c:v>23.226000000000003</c:v>
                </c:pt>
                <c:pt idx="3054">
                  <c:v>23.360000000000003</c:v>
                </c:pt>
                <c:pt idx="3055">
                  <c:v>25.034000000000002</c:v>
                </c:pt>
                <c:pt idx="3056">
                  <c:v>26.44</c:v>
                </c:pt>
                <c:pt idx="3057">
                  <c:v>27.242999999999999</c:v>
                </c:pt>
                <c:pt idx="3058">
                  <c:v>27.645</c:v>
                </c:pt>
                <c:pt idx="3059">
                  <c:v>28.983999999999998</c:v>
                </c:pt>
                <c:pt idx="3060">
                  <c:v>29.385999999999999</c:v>
                </c:pt>
                <c:pt idx="3061">
                  <c:v>29.117999999999999</c:v>
                </c:pt>
                <c:pt idx="3062">
                  <c:v>29.385999999999999</c:v>
                </c:pt>
                <c:pt idx="3063">
                  <c:v>31.193000000000001</c:v>
                </c:pt>
                <c:pt idx="3064">
                  <c:v>32.063999999999993</c:v>
                </c:pt>
                <c:pt idx="3065">
                  <c:v>36.173000000000002</c:v>
                </c:pt>
                <c:pt idx="3066">
                  <c:v>41.509</c:v>
                </c:pt>
                <c:pt idx="3067">
                  <c:v>46.751000000000005</c:v>
                </c:pt>
                <c:pt idx="3068">
                  <c:v>54.73599999999999</c:v>
                </c:pt>
                <c:pt idx="3069">
                  <c:v>59.656999999999996</c:v>
                </c:pt>
                <c:pt idx="3070">
                  <c:v>65.888999999999996</c:v>
                </c:pt>
                <c:pt idx="3071">
                  <c:v>71.316999999999993</c:v>
                </c:pt>
                <c:pt idx="3072">
                  <c:v>76.878999999999991</c:v>
                </c:pt>
                <c:pt idx="3073">
                  <c:v>82.256</c:v>
                </c:pt>
                <c:pt idx="3074">
                  <c:v>83.552999999999997</c:v>
                </c:pt>
                <c:pt idx="3075">
                  <c:v>84.572999999999993</c:v>
                </c:pt>
                <c:pt idx="3076">
                  <c:v>85.592999999999989</c:v>
                </c:pt>
                <c:pt idx="3077">
                  <c:v>86.704999999999998</c:v>
                </c:pt>
                <c:pt idx="3078">
                  <c:v>86.704999999999998</c:v>
                </c:pt>
                <c:pt idx="3079">
                  <c:v>86.704999999999998</c:v>
                </c:pt>
                <c:pt idx="3080">
                  <c:v>86.149000000000001</c:v>
                </c:pt>
                <c:pt idx="3081">
                  <c:v>85.592999999999989</c:v>
                </c:pt>
                <c:pt idx="3082">
                  <c:v>85.406999999999996</c:v>
                </c:pt>
                <c:pt idx="3083">
                  <c:v>85.036999999999992</c:v>
                </c:pt>
                <c:pt idx="3084">
                  <c:v>84.202500000000001</c:v>
                </c:pt>
                <c:pt idx="3085">
                  <c:v>83.182999999999993</c:v>
                </c:pt>
                <c:pt idx="3086">
                  <c:v>82.348500000000001</c:v>
                </c:pt>
                <c:pt idx="3087">
                  <c:v>81.143000000000001</c:v>
                </c:pt>
                <c:pt idx="3088">
                  <c:v>80.030999999999992</c:v>
                </c:pt>
                <c:pt idx="3089">
                  <c:v>79.103999999999999</c:v>
                </c:pt>
                <c:pt idx="3090">
                  <c:v>77.805999999999997</c:v>
                </c:pt>
                <c:pt idx="3091">
                  <c:v>76.137</c:v>
                </c:pt>
                <c:pt idx="3092">
                  <c:v>74.561499999999995</c:v>
                </c:pt>
                <c:pt idx="3093">
                  <c:v>73.542000000000002</c:v>
                </c:pt>
                <c:pt idx="3094">
                  <c:v>72.98599999999999</c:v>
                </c:pt>
                <c:pt idx="3095">
                  <c:v>73.542000000000002</c:v>
                </c:pt>
                <c:pt idx="3096">
                  <c:v>74.468999999999994</c:v>
                </c:pt>
                <c:pt idx="3097">
                  <c:v>75.488500000000002</c:v>
                </c:pt>
                <c:pt idx="3098">
                  <c:v>75.766999999999996</c:v>
                </c:pt>
                <c:pt idx="3099">
                  <c:v>81.143000000000001</c:v>
                </c:pt>
                <c:pt idx="3100">
                  <c:v>84.850999999999999</c:v>
                </c:pt>
                <c:pt idx="3101">
                  <c:v>85.963999999999999</c:v>
                </c:pt>
                <c:pt idx="3102">
                  <c:v>86.427000000000007</c:v>
                </c:pt>
                <c:pt idx="3103">
                  <c:v>85.963999999999999</c:v>
                </c:pt>
                <c:pt idx="3104">
                  <c:v>85.963999999999999</c:v>
                </c:pt>
                <c:pt idx="3105">
                  <c:v>85.221999999999994</c:v>
                </c:pt>
                <c:pt idx="3106">
                  <c:v>84.11</c:v>
                </c:pt>
                <c:pt idx="3107">
                  <c:v>83.089999999999989</c:v>
                </c:pt>
                <c:pt idx="3108">
                  <c:v>81.977499999999992</c:v>
                </c:pt>
                <c:pt idx="3109">
                  <c:v>81.513999999999996</c:v>
                </c:pt>
                <c:pt idx="3110">
                  <c:v>80.771999999999991</c:v>
                </c:pt>
                <c:pt idx="3111">
                  <c:v>80.771999999999991</c:v>
                </c:pt>
                <c:pt idx="3112">
                  <c:v>80.494500000000002</c:v>
                </c:pt>
                <c:pt idx="3113">
                  <c:v>79.381999999999991</c:v>
                </c:pt>
                <c:pt idx="3114">
                  <c:v>78.083999999999989</c:v>
                </c:pt>
                <c:pt idx="3115">
                  <c:v>77.25</c:v>
                </c:pt>
                <c:pt idx="3116">
                  <c:v>75.859499999999997</c:v>
                </c:pt>
                <c:pt idx="3117">
                  <c:v>77.805999999999997</c:v>
                </c:pt>
                <c:pt idx="3118">
                  <c:v>78.825499999999991</c:v>
                </c:pt>
                <c:pt idx="3119">
                  <c:v>80.402000000000001</c:v>
                </c:pt>
                <c:pt idx="3120">
                  <c:v>82.718999999999994</c:v>
                </c:pt>
                <c:pt idx="3121">
                  <c:v>84.47999999999999</c:v>
                </c:pt>
                <c:pt idx="3122">
                  <c:v>83.367999999999995</c:v>
                </c:pt>
                <c:pt idx="3123">
                  <c:v>84.295000000000002</c:v>
                </c:pt>
                <c:pt idx="3124">
                  <c:v>84.295000000000002</c:v>
                </c:pt>
                <c:pt idx="3125">
                  <c:v>83.275499999999994</c:v>
                </c:pt>
                <c:pt idx="3126">
                  <c:v>83.552999999999997</c:v>
                </c:pt>
                <c:pt idx="3127">
                  <c:v>82.625999999999991</c:v>
                </c:pt>
                <c:pt idx="3128">
                  <c:v>81.698999999999998</c:v>
                </c:pt>
                <c:pt idx="3129">
                  <c:v>80.957999999999998</c:v>
                </c:pt>
                <c:pt idx="3130">
                  <c:v>80.030999999999992</c:v>
                </c:pt>
                <c:pt idx="3131">
                  <c:v>78.917999999999992</c:v>
                </c:pt>
                <c:pt idx="3132">
                  <c:v>79.289000000000001</c:v>
                </c:pt>
                <c:pt idx="3133">
                  <c:v>83.367999999999995</c:v>
                </c:pt>
                <c:pt idx="3134">
                  <c:v>84.665999999999997</c:v>
                </c:pt>
                <c:pt idx="3135">
                  <c:v>85.221999999999994</c:v>
                </c:pt>
                <c:pt idx="3136">
                  <c:v>84.850999999999999</c:v>
                </c:pt>
                <c:pt idx="3137">
                  <c:v>84.572999999999993</c:v>
                </c:pt>
                <c:pt idx="3138">
                  <c:v>84.11</c:v>
                </c:pt>
                <c:pt idx="3139">
                  <c:v>84.11</c:v>
                </c:pt>
                <c:pt idx="3140">
                  <c:v>83.182999999999993</c:v>
                </c:pt>
                <c:pt idx="3141">
                  <c:v>82.441000000000003</c:v>
                </c:pt>
                <c:pt idx="3142">
                  <c:v>81.236000000000004</c:v>
                </c:pt>
                <c:pt idx="3143">
                  <c:v>80.587000000000003</c:v>
                </c:pt>
                <c:pt idx="3144">
                  <c:v>79.66</c:v>
                </c:pt>
                <c:pt idx="3145">
                  <c:v>78.361999999999995</c:v>
                </c:pt>
                <c:pt idx="3146">
                  <c:v>77.713499999999996</c:v>
                </c:pt>
                <c:pt idx="3147">
                  <c:v>79.474999999999994</c:v>
                </c:pt>
                <c:pt idx="3148">
                  <c:v>79.289000000000001</c:v>
                </c:pt>
                <c:pt idx="3149">
                  <c:v>79.289000000000001</c:v>
                </c:pt>
                <c:pt idx="3150">
                  <c:v>78.917999999999992</c:v>
                </c:pt>
                <c:pt idx="3151">
                  <c:v>79.289000000000001</c:v>
                </c:pt>
                <c:pt idx="3152">
                  <c:v>80.123499999999993</c:v>
                </c:pt>
                <c:pt idx="3153">
                  <c:v>80.587000000000003</c:v>
                </c:pt>
                <c:pt idx="3154">
                  <c:v>80.402000000000001</c:v>
                </c:pt>
                <c:pt idx="3155">
                  <c:v>80.308999999999997</c:v>
                </c:pt>
                <c:pt idx="3156">
                  <c:v>82.07</c:v>
                </c:pt>
                <c:pt idx="3157">
                  <c:v>82.162999999999997</c:v>
                </c:pt>
                <c:pt idx="3158">
                  <c:v>82.256</c:v>
                </c:pt>
                <c:pt idx="3159">
                  <c:v>81.884999999999991</c:v>
                </c:pt>
                <c:pt idx="3160">
                  <c:v>81.698999999999998</c:v>
                </c:pt>
                <c:pt idx="3161">
                  <c:v>81.328999999999994</c:v>
                </c:pt>
                <c:pt idx="3162">
                  <c:v>80.402000000000001</c:v>
                </c:pt>
                <c:pt idx="3163">
                  <c:v>79.938000000000002</c:v>
                </c:pt>
                <c:pt idx="3164">
                  <c:v>79.66</c:v>
                </c:pt>
                <c:pt idx="3165">
                  <c:v>80.215999999999994</c:v>
                </c:pt>
                <c:pt idx="3166">
                  <c:v>80.771999999999991</c:v>
                </c:pt>
                <c:pt idx="3167">
                  <c:v>82.441000000000003</c:v>
                </c:pt>
                <c:pt idx="3168">
                  <c:v>83.367999999999995</c:v>
                </c:pt>
                <c:pt idx="3169">
                  <c:v>84.016999999999996</c:v>
                </c:pt>
                <c:pt idx="3170">
                  <c:v>84.202500000000001</c:v>
                </c:pt>
                <c:pt idx="3171">
                  <c:v>84.295000000000002</c:v>
                </c:pt>
                <c:pt idx="3172">
                  <c:v>84.295000000000002</c:v>
                </c:pt>
                <c:pt idx="3173">
                  <c:v>84.11</c:v>
                </c:pt>
                <c:pt idx="3174">
                  <c:v>84.47999999999999</c:v>
                </c:pt>
                <c:pt idx="3175">
                  <c:v>84.295000000000002</c:v>
                </c:pt>
                <c:pt idx="3176">
                  <c:v>84.295000000000002</c:v>
                </c:pt>
                <c:pt idx="3177">
                  <c:v>83.646000000000001</c:v>
                </c:pt>
                <c:pt idx="3178">
                  <c:v>83.460499999999996</c:v>
                </c:pt>
                <c:pt idx="3179">
                  <c:v>82.07</c:v>
                </c:pt>
                <c:pt idx="3180">
                  <c:v>81.143000000000001</c:v>
                </c:pt>
                <c:pt idx="3181">
                  <c:v>80.402000000000001</c:v>
                </c:pt>
                <c:pt idx="3182">
                  <c:v>79.844999999999999</c:v>
                </c:pt>
                <c:pt idx="3183">
                  <c:v>79.103999999999999</c:v>
                </c:pt>
                <c:pt idx="3184">
                  <c:v>78.361999999999995</c:v>
                </c:pt>
                <c:pt idx="3185">
                  <c:v>77.25</c:v>
                </c:pt>
                <c:pt idx="3186">
                  <c:v>76.137</c:v>
                </c:pt>
                <c:pt idx="3187">
                  <c:v>76.322999999999993</c:v>
                </c:pt>
                <c:pt idx="3188">
                  <c:v>75.951999999999998</c:v>
                </c:pt>
                <c:pt idx="3189">
                  <c:v>75.673999999999992</c:v>
                </c:pt>
                <c:pt idx="3190">
                  <c:v>75.488500000000002</c:v>
                </c:pt>
                <c:pt idx="3191">
                  <c:v>75.488500000000002</c:v>
                </c:pt>
                <c:pt idx="3192">
                  <c:v>75.024999999999991</c:v>
                </c:pt>
                <c:pt idx="3193">
                  <c:v>75.766999999999996</c:v>
                </c:pt>
                <c:pt idx="3194">
                  <c:v>75.859499999999997</c:v>
                </c:pt>
                <c:pt idx="3195">
                  <c:v>75.209999999999994</c:v>
                </c:pt>
                <c:pt idx="3196">
                  <c:v>75.209999999999994</c:v>
                </c:pt>
                <c:pt idx="3197">
                  <c:v>74.653999999999996</c:v>
                </c:pt>
                <c:pt idx="3198">
                  <c:v>74.097999999999999</c:v>
                </c:pt>
                <c:pt idx="3199">
                  <c:v>73.355999999999995</c:v>
                </c:pt>
                <c:pt idx="3200">
                  <c:v>72.892999999999986</c:v>
                </c:pt>
                <c:pt idx="3201">
                  <c:v>72.336500000000001</c:v>
                </c:pt>
                <c:pt idx="3202">
                  <c:v>71.87299999999999</c:v>
                </c:pt>
                <c:pt idx="3203">
                  <c:v>71.688000000000002</c:v>
                </c:pt>
                <c:pt idx="3204">
                  <c:v>71.501999999999995</c:v>
                </c:pt>
                <c:pt idx="3205">
                  <c:v>71.141999999999996</c:v>
                </c:pt>
                <c:pt idx="3206">
                  <c:v>71.141999999999996</c:v>
                </c:pt>
                <c:pt idx="3207">
                  <c:v>72.614999999999995</c:v>
                </c:pt>
                <c:pt idx="3208">
                  <c:v>73.355999999999995</c:v>
                </c:pt>
                <c:pt idx="3209">
                  <c:v>73.542000000000002</c:v>
                </c:pt>
                <c:pt idx="3210">
                  <c:v>74.1905</c:v>
                </c:pt>
                <c:pt idx="3211">
                  <c:v>74.653999999999996</c:v>
                </c:pt>
                <c:pt idx="3212">
                  <c:v>75.024999999999991</c:v>
                </c:pt>
                <c:pt idx="3213">
                  <c:v>74.653999999999996</c:v>
                </c:pt>
                <c:pt idx="3214">
                  <c:v>74.1905</c:v>
                </c:pt>
                <c:pt idx="3215">
                  <c:v>73.819999999999993</c:v>
                </c:pt>
                <c:pt idx="3216">
                  <c:v>73.448999999999998</c:v>
                </c:pt>
                <c:pt idx="3217">
                  <c:v>73.542000000000002</c:v>
                </c:pt>
                <c:pt idx="3218">
                  <c:v>73.819999999999993</c:v>
                </c:pt>
                <c:pt idx="3219">
                  <c:v>73.819999999999993</c:v>
                </c:pt>
                <c:pt idx="3220">
                  <c:v>73.542000000000002</c:v>
                </c:pt>
                <c:pt idx="3221">
                  <c:v>73.634499999999989</c:v>
                </c:pt>
                <c:pt idx="3222">
                  <c:v>74.468999999999994</c:v>
                </c:pt>
                <c:pt idx="3223">
                  <c:v>74.561499999999995</c:v>
                </c:pt>
                <c:pt idx="3224">
                  <c:v>74.839999999999989</c:v>
                </c:pt>
                <c:pt idx="3225">
                  <c:v>74.93249999999999</c:v>
                </c:pt>
                <c:pt idx="3226">
                  <c:v>74.653999999999996</c:v>
                </c:pt>
                <c:pt idx="3227">
                  <c:v>74.839999999999989</c:v>
                </c:pt>
                <c:pt idx="3228">
                  <c:v>77.063999999999993</c:v>
                </c:pt>
                <c:pt idx="3229">
                  <c:v>81.0505</c:v>
                </c:pt>
                <c:pt idx="3230">
                  <c:v>82.533499999999989</c:v>
                </c:pt>
                <c:pt idx="3231">
                  <c:v>84.47999999999999</c:v>
                </c:pt>
                <c:pt idx="3232">
                  <c:v>86.52</c:v>
                </c:pt>
                <c:pt idx="3233">
                  <c:v>86.983499999999992</c:v>
                </c:pt>
                <c:pt idx="3234">
                  <c:v>87.447000000000003</c:v>
                </c:pt>
                <c:pt idx="3235">
                  <c:v>89.207999999999998</c:v>
                </c:pt>
                <c:pt idx="3236">
                  <c:v>89.022499999999994</c:v>
                </c:pt>
                <c:pt idx="3237">
                  <c:v>89.022499999999994</c:v>
                </c:pt>
                <c:pt idx="3238">
                  <c:v>88.280999999999992</c:v>
                </c:pt>
                <c:pt idx="3239">
                  <c:v>88.095500000000001</c:v>
                </c:pt>
                <c:pt idx="3240">
                  <c:v>89.393500000000003</c:v>
                </c:pt>
                <c:pt idx="3241">
                  <c:v>89.856999999999999</c:v>
                </c:pt>
                <c:pt idx="3242">
                  <c:v>90.691499999999991</c:v>
                </c:pt>
                <c:pt idx="3243">
                  <c:v>90.505999999999986</c:v>
                </c:pt>
                <c:pt idx="3244">
                  <c:v>89.764499999999998</c:v>
                </c:pt>
                <c:pt idx="3245">
                  <c:v>89.301000000000002</c:v>
                </c:pt>
                <c:pt idx="3246">
                  <c:v>90.042000000000002</c:v>
                </c:pt>
                <c:pt idx="3247">
                  <c:v>90.135000000000005</c:v>
                </c:pt>
                <c:pt idx="3248">
                  <c:v>90.59899999999999</c:v>
                </c:pt>
                <c:pt idx="3249">
                  <c:v>91.339999999999989</c:v>
                </c:pt>
                <c:pt idx="3250">
                  <c:v>91.432999999999993</c:v>
                </c:pt>
                <c:pt idx="3251">
                  <c:v>91.710999999999999</c:v>
                </c:pt>
                <c:pt idx="3252">
                  <c:v>93.75</c:v>
                </c:pt>
                <c:pt idx="3253">
                  <c:v>101.53699999999999</c:v>
                </c:pt>
                <c:pt idx="3254">
                  <c:v>108.212</c:v>
                </c:pt>
                <c:pt idx="3255">
                  <c:v>106.914</c:v>
                </c:pt>
                <c:pt idx="3256">
                  <c:v>112.754</c:v>
                </c:pt>
                <c:pt idx="3257">
                  <c:v>113.032</c:v>
                </c:pt>
                <c:pt idx="3258">
                  <c:v>113.1245</c:v>
                </c:pt>
                <c:pt idx="3259">
                  <c:v>112.28999999999999</c:v>
                </c:pt>
                <c:pt idx="3260">
                  <c:v>112.661</c:v>
                </c:pt>
                <c:pt idx="3261">
                  <c:v>112.754</c:v>
                </c:pt>
                <c:pt idx="3262">
                  <c:v>112.754</c:v>
                </c:pt>
                <c:pt idx="3263">
                  <c:v>112.476</c:v>
                </c:pt>
                <c:pt idx="3264">
                  <c:v>111.827</c:v>
                </c:pt>
                <c:pt idx="3265">
                  <c:v>111.363</c:v>
                </c:pt>
                <c:pt idx="3266">
                  <c:v>110.807</c:v>
                </c:pt>
                <c:pt idx="3267">
                  <c:v>110.066</c:v>
                </c:pt>
                <c:pt idx="3268">
                  <c:v>109.324</c:v>
                </c:pt>
                <c:pt idx="3269">
                  <c:v>108.119</c:v>
                </c:pt>
                <c:pt idx="3270">
                  <c:v>108.119</c:v>
                </c:pt>
                <c:pt idx="3271">
                  <c:v>108.953</c:v>
                </c:pt>
                <c:pt idx="3272">
                  <c:v>109.60199999999999</c:v>
                </c:pt>
                <c:pt idx="3273">
                  <c:v>110.99299999999999</c:v>
                </c:pt>
                <c:pt idx="3274">
                  <c:v>111.0855</c:v>
                </c:pt>
                <c:pt idx="3275">
                  <c:v>110.529</c:v>
                </c:pt>
                <c:pt idx="3276">
                  <c:v>109.4165</c:v>
                </c:pt>
                <c:pt idx="3277">
                  <c:v>108.675</c:v>
                </c:pt>
                <c:pt idx="3278">
                  <c:v>108.119</c:v>
                </c:pt>
                <c:pt idx="3279">
                  <c:v>107.285</c:v>
                </c:pt>
                <c:pt idx="3280">
                  <c:v>106.0795</c:v>
                </c:pt>
                <c:pt idx="3281">
                  <c:v>104.967</c:v>
                </c:pt>
                <c:pt idx="3282">
                  <c:v>104.04</c:v>
                </c:pt>
                <c:pt idx="3283">
                  <c:v>103.206</c:v>
                </c:pt>
                <c:pt idx="3284">
                  <c:v>101.44449999999999</c:v>
                </c:pt>
                <c:pt idx="3285">
                  <c:v>101.0735</c:v>
                </c:pt>
                <c:pt idx="3286">
                  <c:v>100.98099999999999</c:v>
                </c:pt>
                <c:pt idx="3287">
                  <c:v>100.054</c:v>
                </c:pt>
                <c:pt idx="3288">
                  <c:v>99.775999999999996</c:v>
                </c:pt>
                <c:pt idx="3289">
                  <c:v>99.961500000000001</c:v>
                </c:pt>
                <c:pt idx="3290">
                  <c:v>99.590499999999992</c:v>
                </c:pt>
                <c:pt idx="3291">
                  <c:v>99.404999999999987</c:v>
                </c:pt>
                <c:pt idx="3292">
                  <c:v>98.849000000000004</c:v>
                </c:pt>
                <c:pt idx="3293">
                  <c:v>98.015000000000001</c:v>
                </c:pt>
                <c:pt idx="3294">
                  <c:v>97.643999999999991</c:v>
                </c:pt>
                <c:pt idx="3295">
                  <c:v>96.99499999999999</c:v>
                </c:pt>
                <c:pt idx="3296">
                  <c:v>96.530999999999992</c:v>
                </c:pt>
                <c:pt idx="3297">
                  <c:v>95.789999999999992</c:v>
                </c:pt>
                <c:pt idx="3298">
                  <c:v>95.974999999999994</c:v>
                </c:pt>
                <c:pt idx="3299">
                  <c:v>95.603999999999999</c:v>
                </c:pt>
                <c:pt idx="3300">
                  <c:v>96.530999999999992</c:v>
                </c:pt>
                <c:pt idx="3301">
                  <c:v>97.087999999999994</c:v>
                </c:pt>
                <c:pt idx="3302">
                  <c:v>98.015000000000001</c:v>
                </c:pt>
                <c:pt idx="3303">
                  <c:v>97.643999999999991</c:v>
                </c:pt>
                <c:pt idx="3304">
                  <c:v>96.99499999999999</c:v>
                </c:pt>
                <c:pt idx="3305">
                  <c:v>96.388500000000008</c:v>
                </c:pt>
                <c:pt idx="3306">
                  <c:v>95.603999999999999</c:v>
                </c:pt>
                <c:pt idx="3307">
                  <c:v>96.161000000000001</c:v>
                </c:pt>
                <c:pt idx="3308">
                  <c:v>95.696999999999989</c:v>
                </c:pt>
                <c:pt idx="3309">
                  <c:v>95.326499999999996</c:v>
                </c:pt>
                <c:pt idx="3310">
                  <c:v>94.77</c:v>
                </c:pt>
                <c:pt idx="3311">
                  <c:v>94.399500000000003</c:v>
                </c:pt>
                <c:pt idx="3312">
                  <c:v>94.399500000000003</c:v>
                </c:pt>
                <c:pt idx="3313">
                  <c:v>93.843000000000004</c:v>
                </c:pt>
                <c:pt idx="3314">
                  <c:v>92.822999999999993</c:v>
                </c:pt>
                <c:pt idx="3315">
                  <c:v>92.081999999999994</c:v>
                </c:pt>
                <c:pt idx="3316">
                  <c:v>91.525999999999996</c:v>
                </c:pt>
                <c:pt idx="3317">
                  <c:v>90.042000000000002</c:v>
                </c:pt>
                <c:pt idx="3318">
                  <c:v>90.042000000000002</c:v>
                </c:pt>
                <c:pt idx="3319">
                  <c:v>89.022499999999994</c:v>
                </c:pt>
                <c:pt idx="3320">
                  <c:v>86.983499999999992</c:v>
                </c:pt>
                <c:pt idx="3321">
                  <c:v>85.777999999999992</c:v>
                </c:pt>
                <c:pt idx="3322">
                  <c:v>83.73899999999999</c:v>
                </c:pt>
                <c:pt idx="3323">
                  <c:v>82.441000000000003</c:v>
                </c:pt>
                <c:pt idx="3324">
                  <c:v>80.771999999999991</c:v>
                </c:pt>
                <c:pt idx="3325">
                  <c:v>78.917999999999992</c:v>
                </c:pt>
                <c:pt idx="3326">
                  <c:v>77.342500000000001</c:v>
                </c:pt>
                <c:pt idx="3327">
                  <c:v>76.137</c:v>
                </c:pt>
                <c:pt idx="3328">
                  <c:v>75.024999999999991</c:v>
                </c:pt>
                <c:pt idx="3329">
                  <c:v>73.542000000000002</c:v>
                </c:pt>
                <c:pt idx="3330">
                  <c:v>71.688000000000002</c:v>
                </c:pt>
                <c:pt idx="3331">
                  <c:v>70.265999999999991</c:v>
                </c:pt>
                <c:pt idx="3332">
                  <c:v>68.252499999999984</c:v>
                </c:pt>
                <c:pt idx="3333">
                  <c:v>66.414000000000001</c:v>
                </c:pt>
                <c:pt idx="3334">
                  <c:v>65.888999999999996</c:v>
                </c:pt>
                <c:pt idx="3335">
                  <c:v>64.837999999999994</c:v>
                </c:pt>
                <c:pt idx="3336">
                  <c:v>63.262</c:v>
                </c:pt>
                <c:pt idx="3337">
                  <c:v>62.561999999999998</c:v>
                </c:pt>
                <c:pt idx="3338">
                  <c:v>61.773999999999987</c:v>
                </c:pt>
                <c:pt idx="3339">
                  <c:v>60.98599999999999</c:v>
                </c:pt>
                <c:pt idx="3340">
                  <c:v>60.316999999999993</c:v>
                </c:pt>
                <c:pt idx="3341">
                  <c:v>59.656999999999996</c:v>
                </c:pt>
                <c:pt idx="3342">
                  <c:v>58.668999999999997</c:v>
                </c:pt>
                <c:pt idx="3343">
                  <c:v>58.009</c:v>
                </c:pt>
                <c:pt idx="3344">
                  <c:v>57.762500000000003</c:v>
                </c:pt>
                <c:pt idx="3345">
                  <c:v>57.185000000000002</c:v>
                </c:pt>
                <c:pt idx="3346">
                  <c:v>57.267499999999998</c:v>
                </c:pt>
                <c:pt idx="3347">
                  <c:v>58.009</c:v>
                </c:pt>
                <c:pt idx="3348">
                  <c:v>58.832999999999998</c:v>
                </c:pt>
                <c:pt idx="3349">
                  <c:v>59.656999999999996</c:v>
                </c:pt>
                <c:pt idx="3350">
                  <c:v>59.822000000000003</c:v>
                </c:pt>
                <c:pt idx="3351">
                  <c:v>59.656999999999996</c:v>
                </c:pt>
                <c:pt idx="3352">
                  <c:v>59.245500000000007</c:v>
                </c:pt>
                <c:pt idx="3353">
                  <c:v>58.832999999999998</c:v>
                </c:pt>
                <c:pt idx="3354">
                  <c:v>58.256500000000003</c:v>
                </c:pt>
                <c:pt idx="3355">
                  <c:v>57.762500000000003</c:v>
                </c:pt>
                <c:pt idx="3356">
                  <c:v>57.349999999999994</c:v>
                </c:pt>
                <c:pt idx="3357">
                  <c:v>57.349999999999994</c:v>
                </c:pt>
                <c:pt idx="3358">
                  <c:v>57.185000000000002</c:v>
                </c:pt>
                <c:pt idx="3359">
                  <c:v>57.185000000000002</c:v>
                </c:pt>
                <c:pt idx="3360">
                  <c:v>56.608500000000006</c:v>
                </c:pt>
                <c:pt idx="3361">
                  <c:v>56.443499999999986</c:v>
                </c:pt>
                <c:pt idx="3362">
                  <c:v>56.278999999999996</c:v>
                </c:pt>
                <c:pt idx="3363">
                  <c:v>56.197000000000003</c:v>
                </c:pt>
                <c:pt idx="3364">
                  <c:v>56.608500000000006</c:v>
                </c:pt>
                <c:pt idx="3365">
                  <c:v>56.525999999999996</c:v>
                </c:pt>
                <c:pt idx="3366">
                  <c:v>56.278999999999996</c:v>
                </c:pt>
                <c:pt idx="3367">
                  <c:v>56.36099999999999</c:v>
                </c:pt>
                <c:pt idx="3368">
                  <c:v>56.031999999999996</c:v>
                </c:pt>
                <c:pt idx="3369">
                  <c:v>56.36099999999999</c:v>
                </c:pt>
                <c:pt idx="3370">
                  <c:v>56.525999999999996</c:v>
                </c:pt>
                <c:pt idx="3371">
                  <c:v>55.949499999999986</c:v>
                </c:pt>
                <c:pt idx="3372">
                  <c:v>56.525999999999996</c:v>
                </c:pt>
                <c:pt idx="3373">
                  <c:v>57.021000000000001</c:v>
                </c:pt>
                <c:pt idx="3374">
                  <c:v>57.102999999999994</c:v>
                </c:pt>
                <c:pt idx="3375">
                  <c:v>56.938499999999991</c:v>
                </c:pt>
                <c:pt idx="3376">
                  <c:v>56.197000000000003</c:v>
                </c:pt>
                <c:pt idx="3377">
                  <c:v>55.37299999999999</c:v>
                </c:pt>
                <c:pt idx="3378">
                  <c:v>54.384</c:v>
                </c:pt>
                <c:pt idx="3379">
                  <c:v>53.394999999999996</c:v>
                </c:pt>
                <c:pt idx="3380">
                  <c:v>53.724999999999994</c:v>
                </c:pt>
                <c:pt idx="3381">
                  <c:v>54.054000000000002</c:v>
                </c:pt>
                <c:pt idx="3382">
                  <c:v>56.691000000000003</c:v>
                </c:pt>
                <c:pt idx="3383">
                  <c:v>57.844999999999999</c:v>
                </c:pt>
                <c:pt idx="3384">
                  <c:v>58.668999999999997</c:v>
                </c:pt>
                <c:pt idx="3385">
                  <c:v>58.99799999999999</c:v>
                </c:pt>
                <c:pt idx="3386">
                  <c:v>58.503999999999991</c:v>
                </c:pt>
                <c:pt idx="3387">
                  <c:v>57.679999999999993</c:v>
                </c:pt>
                <c:pt idx="3388">
                  <c:v>57.679999999999993</c:v>
                </c:pt>
                <c:pt idx="3389">
                  <c:v>56.691000000000003</c:v>
                </c:pt>
                <c:pt idx="3390">
                  <c:v>55.86699999999999</c:v>
                </c:pt>
                <c:pt idx="3391">
                  <c:v>54.807000000000002</c:v>
                </c:pt>
                <c:pt idx="3392">
                  <c:v>53.724999999999994</c:v>
                </c:pt>
                <c:pt idx="3393">
                  <c:v>52.900999999999996</c:v>
                </c:pt>
                <c:pt idx="3394">
                  <c:v>51.581999999999994</c:v>
                </c:pt>
                <c:pt idx="3395">
                  <c:v>50.768000000000001</c:v>
                </c:pt>
                <c:pt idx="3396">
                  <c:v>49.454999999999998</c:v>
                </c:pt>
                <c:pt idx="3397">
                  <c:v>48.141999999999996</c:v>
                </c:pt>
                <c:pt idx="3398">
                  <c:v>47.06</c:v>
                </c:pt>
                <c:pt idx="3399">
                  <c:v>45.67</c:v>
                </c:pt>
                <c:pt idx="3400">
                  <c:v>44.433999999999997</c:v>
                </c:pt>
                <c:pt idx="3401">
                  <c:v>43.274999999999991</c:v>
                </c:pt>
                <c:pt idx="3402">
                  <c:v>42.116</c:v>
                </c:pt>
                <c:pt idx="3403">
                  <c:v>41.730000000000004</c:v>
                </c:pt>
                <c:pt idx="3404">
                  <c:v>41.22</c:v>
                </c:pt>
                <c:pt idx="3405">
                  <c:v>39.923000000000002</c:v>
                </c:pt>
                <c:pt idx="3406">
                  <c:v>39.489999999999995</c:v>
                </c:pt>
                <c:pt idx="3407">
                  <c:v>39.346000000000004</c:v>
                </c:pt>
                <c:pt idx="3408">
                  <c:v>39.201999999999998</c:v>
                </c:pt>
                <c:pt idx="3409">
                  <c:v>38.335999999999999</c:v>
                </c:pt>
                <c:pt idx="3410">
                  <c:v>37.760000000000005</c:v>
                </c:pt>
                <c:pt idx="3411">
                  <c:v>37.11099999999999</c:v>
                </c:pt>
                <c:pt idx="3412">
                  <c:v>36.605999999999995</c:v>
                </c:pt>
                <c:pt idx="3413">
                  <c:v>35.813000000000002</c:v>
                </c:pt>
                <c:pt idx="3414">
                  <c:v>35.885000000000005</c:v>
                </c:pt>
                <c:pt idx="3415">
                  <c:v>35.741</c:v>
                </c:pt>
                <c:pt idx="3416">
                  <c:v>36.028999999999996</c:v>
                </c:pt>
                <c:pt idx="3417">
                  <c:v>35.596999999999994</c:v>
                </c:pt>
                <c:pt idx="3418">
                  <c:v>35.164000000000001</c:v>
                </c:pt>
                <c:pt idx="3419">
                  <c:v>34.587000000000003</c:v>
                </c:pt>
                <c:pt idx="3420">
                  <c:v>34.155000000000001</c:v>
                </c:pt>
                <c:pt idx="3421">
                  <c:v>33.793999999999997</c:v>
                </c:pt>
                <c:pt idx="3422">
                  <c:v>33.649999999999991</c:v>
                </c:pt>
                <c:pt idx="3423">
                  <c:v>33.001000000000005</c:v>
                </c:pt>
                <c:pt idx="3424">
                  <c:v>32.531999999999996</c:v>
                </c:pt>
                <c:pt idx="3425">
                  <c:v>32.531999999999996</c:v>
                </c:pt>
                <c:pt idx="3426">
                  <c:v>32.733000000000004</c:v>
                </c:pt>
                <c:pt idx="3427">
                  <c:v>34.155000000000001</c:v>
                </c:pt>
                <c:pt idx="3428">
                  <c:v>35.019999999999996</c:v>
                </c:pt>
                <c:pt idx="3429">
                  <c:v>35.596999999999994</c:v>
                </c:pt>
                <c:pt idx="3430">
                  <c:v>35.885000000000005</c:v>
                </c:pt>
                <c:pt idx="3431">
                  <c:v>36.100999999999999</c:v>
                </c:pt>
                <c:pt idx="3432">
                  <c:v>37.614999999999995</c:v>
                </c:pt>
                <c:pt idx="3433">
                  <c:v>38.480999999999995</c:v>
                </c:pt>
                <c:pt idx="3434">
                  <c:v>40.498999999999995</c:v>
                </c:pt>
                <c:pt idx="3435">
                  <c:v>42.424999999999997</c:v>
                </c:pt>
                <c:pt idx="3436">
                  <c:v>44.356499999999997</c:v>
                </c:pt>
                <c:pt idx="3437">
                  <c:v>46.287999999999997</c:v>
                </c:pt>
                <c:pt idx="3438">
                  <c:v>51.087999999999994</c:v>
                </c:pt>
                <c:pt idx="3439">
                  <c:v>54.960499999999996</c:v>
                </c:pt>
                <c:pt idx="3440">
                  <c:v>58.009</c:v>
                </c:pt>
                <c:pt idx="3441">
                  <c:v>59.822000000000003</c:v>
                </c:pt>
                <c:pt idx="3442">
                  <c:v>61.248499999999993</c:v>
                </c:pt>
                <c:pt idx="3443">
                  <c:v>62.387</c:v>
                </c:pt>
                <c:pt idx="3444">
                  <c:v>63.436999999999998</c:v>
                </c:pt>
                <c:pt idx="3445">
                  <c:v>63.174500000000009</c:v>
                </c:pt>
                <c:pt idx="3446">
                  <c:v>63.524999999999991</c:v>
                </c:pt>
                <c:pt idx="3447">
                  <c:v>63.962999999999994</c:v>
                </c:pt>
                <c:pt idx="3448">
                  <c:v>63.613</c:v>
                </c:pt>
                <c:pt idx="3449">
                  <c:v>66.763999999999996</c:v>
                </c:pt>
                <c:pt idx="3450">
                  <c:v>72.98599999999999</c:v>
                </c:pt>
                <c:pt idx="3451">
                  <c:v>76.878999999999991</c:v>
                </c:pt>
                <c:pt idx="3452">
                  <c:v>81.0505</c:v>
                </c:pt>
                <c:pt idx="3453">
                  <c:v>85.777999999999992</c:v>
                </c:pt>
                <c:pt idx="3454">
                  <c:v>89.301000000000002</c:v>
                </c:pt>
                <c:pt idx="3455">
                  <c:v>92.822999999999993</c:v>
                </c:pt>
                <c:pt idx="3456">
                  <c:v>95.233999999999995</c:v>
                </c:pt>
                <c:pt idx="3457">
                  <c:v>96.616</c:v>
                </c:pt>
                <c:pt idx="3458">
                  <c:v>96.902000000000001</c:v>
                </c:pt>
                <c:pt idx="3459">
                  <c:v>97.457999999999998</c:v>
                </c:pt>
                <c:pt idx="3460">
                  <c:v>99.775999999999996</c:v>
                </c:pt>
                <c:pt idx="3461">
                  <c:v>100.70299999999999</c:v>
                </c:pt>
                <c:pt idx="3462">
                  <c:v>101.35199999999999</c:v>
                </c:pt>
                <c:pt idx="3463">
                  <c:v>101.35199999999999</c:v>
                </c:pt>
                <c:pt idx="3464">
                  <c:v>101.166</c:v>
                </c:pt>
                <c:pt idx="3465">
                  <c:v>101.259</c:v>
                </c:pt>
                <c:pt idx="3466">
                  <c:v>100.98099999999999</c:v>
                </c:pt>
                <c:pt idx="3467">
                  <c:v>100.70299999999999</c:v>
                </c:pt>
                <c:pt idx="3468">
                  <c:v>100.23899999999999</c:v>
                </c:pt>
                <c:pt idx="3469">
                  <c:v>99.49799999999999</c:v>
                </c:pt>
                <c:pt idx="3470">
                  <c:v>98.756</c:v>
                </c:pt>
                <c:pt idx="3471">
                  <c:v>97.921999999999997</c:v>
                </c:pt>
                <c:pt idx="3472">
                  <c:v>97.272999999999996</c:v>
                </c:pt>
                <c:pt idx="3473">
                  <c:v>95.882499999999993</c:v>
                </c:pt>
                <c:pt idx="3474">
                  <c:v>94.955500000000001</c:v>
                </c:pt>
                <c:pt idx="3475">
                  <c:v>93.75</c:v>
                </c:pt>
                <c:pt idx="3476">
                  <c:v>92.730499999999992</c:v>
                </c:pt>
                <c:pt idx="3477">
                  <c:v>91.432999999999993</c:v>
                </c:pt>
                <c:pt idx="3478">
                  <c:v>90.042000000000002</c:v>
                </c:pt>
                <c:pt idx="3479">
                  <c:v>89.207999999999998</c:v>
                </c:pt>
                <c:pt idx="3480">
                  <c:v>87.817999999999998</c:v>
                </c:pt>
                <c:pt idx="3481">
                  <c:v>86.52</c:v>
                </c:pt>
                <c:pt idx="3482">
                  <c:v>85.036999999999992</c:v>
                </c:pt>
                <c:pt idx="3483">
                  <c:v>84.47999999999999</c:v>
                </c:pt>
                <c:pt idx="3484">
                  <c:v>83.73899999999999</c:v>
                </c:pt>
                <c:pt idx="3485">
                  <c:v>83.923999999999992</c:v>
                </c:pt>
                <c:pt idx="3486">
                  <c:v>84.295000000000002</c:v>
                </c:pt>
                <c:pt idx="3487">
                  <c:v>85.870999999999995</c:v>
                </c:pt>
                <c:pt idx="3488">
                  <c:v>91.896000000000001</c:v>
                </c:pt>
                <c:pt idx="3489">
                  <c:v>98.015000000000001</c:v>
                </c:pt>
                <c:pt idx="3490">
                  <c:v>103.39099999999999</c:v>
                </c:pt>
                <c:pt idx="3491">
                  <c:v>108.39699999999999</c:v>
                </c:pt>
                <c:pt idx="3492">
                  <c:v>110.25099999999999</c:v>
                </c:pt>
                <c:pt idx="3493">
                  <c:v>110.34349999999999</c:v>
                </c:pt>
                <c:pt idx="3494">
                  <c:v>109.4165</c:v>
                </c:pt>
                <c:pt idx="3495">
                  <c:v>109.2315</c:v>
                </c:pt>
                <c:pt idx="3496">
                  <c:v>110.066</c:v>
                </c:pt>
                <c:pt idx="3497">
                  <c:v>109.88</c:v>
                </c:pt>
                <c:pt idx="3498">
                  <c:v>109.509</c:v>
                </c:pt>
                <c:pt idx="3499">
                  <c:v>109.69499999999999</c:v>
                </c:pt>
                <c:pt idx="3500">
                  <c:v>109.139</c:v>
                </c:pt>
                <c:pt idx="3501">
                  <c:v>109.139</c:v>
                </c:pt>
                <c:pt idx="3502">
                  <c:v>108.8605</c:v>
                </c:pt>
                <c:pt idx="3503">
                  <c:v>111.456</c:v>
                </c:pt>
                <c:pt idx="3504">
                  <c:v>111.363</c:v>
                </c:pt>
                <c:pt idx="3505">
                  <c:v>111.456</c:v>
                </c:pt>
                <c:pt idx="3506">
                  <c:v>111.0855</c:v>
                </c:pt>
                <c:pt idx="3507">
                  <c:v>110.622</c:v>
                </c:pt>
                <c:pt idx="3508">
                  <c:v>109.973</c:v>
                </c:pt>
                <c:pt idx="3509">
                  <c:v>108.953</c:v>
                </c:pt>
                <c:pt idx="3510">
                  <c:v>108.119</c:v>
                </c:pt>
                <c:pt idx="3511">
                  <c:v>107.5625</c:v>
                </c:pt>
                <c:pt idx="3512">
                  <c:v>106.821</c:v>
                </c:pt>
                <c:pt idx="3513">
                  <c:v>106.54299999999999</c:v>
                </c:pt>
                <c:pt idx="3514">
                  <c:v>105.431</c:v>
                </c:pt>
                <c:pt idx="3515">
                  <c:v>104.874</c:v>
                </c:pt>
                <c:pt idx="3516">
                  <c:v>104.50399999999999</c:v>
                </c:pt>
                <c:pt idx="3517">
                  <c:v>104.874</c:v>
                </c:pt>
                <c:pt idx="3518">
                  <c:v>104.41099999999999</c:v>
                </c:pt>
                <c:pt idx="3519">
                  <c:v>103.577</c:v>
                </c:pt>
                <c:pt idx="3520">
                  <c:v>102.557</c:v>
                </c:pt>
                <c:pt idx="3521">
                  <c:v>101.44449999999999</c:v>
                </c:pt>
                <c:pt idx="3522">
                  <c:v>100.23899999999999</c:v>
                </c:pt>
                <c:pt idx="3523">
                  <c:v>98.941999999999993</c:v>
                </c:pt>
                <c:pt idx="3524">
                  <c:v>97.365499999999997</c:v>
                </c:pt>
                <c:pt idx="3525">
                  <c:v>96.161000000000001</c:v>
                </c:pt>
                <c:pt idx="3526">
                  <c:v>95.233999999999995</c:v>
                </c:pt>
                <c:pt idx="3527">
                  <c:v>93.843000000000004</c:v>
                </c:pt>
                <c:pt idx="3528">
                  <c:v>93.009</c:v>
                </c:pt>
                <c:pt idx="3529">
                  <c:v>92.174499999999995</c:v>
                </c:pt>
                <c:pt idx="3530">
                  <c:v>91.155000000000001</c:v>
                </c:pt>
                <c:pt idx="3531">
                  <c:v>90.783999999999992</c:v>
                </c:pt>
                <c:pt idx="3532">
                  <c:v>89.9495</c:v>
                </c:pt>
                <c:pt idx="3533">
                  <c:v>89.207999999999998</c:v>
                </c:pt>
                <c:pt idx="3534">
                  <c:v>88.188000000000002</c:v>
                </c:pt>
                <c:pt idx="3535">
                  <c:v>86.334000000000003</c:v>
                </c:pt>
                <c:pt idx="3536">
                  <c:v>84.850999999999999</c:v>
                </c:pt>
                <c:pt idx="3537">
                  <c:v>83.182999999999993</c:v>
                </c:pt>
                <c:pt idx="3538">
                  <c:v>81.698999999999998</c:v>
                </c:pt>
                <c:pt idx="3539">
                  <c:v>80.771999999999991</c:v>
                </c:pt>
                <c:pt idx="3540">
                  <c:v>80.957999999999998</c:v>
                </c:pt>
                <c:pt idx="3541">
                  <c:v>79.66</c:v>
                </c:pt>
                <c:pt idx="3542">
                  <c:v>78.361999999999995</c:v>
                </c:pt>
                <c:pt idx="3543">
                  <c:v>77.156999999999996</c:v>
                </c:pt>
                <c:pt idx="3544">
                  <c:v>75.581000000000003</c:v>
                </c:pt>
                <c:pt idx="3545">
                  <c:v>73.819999999999993</c:v>
                </c:pt>
                <c:pt idx="3546">
                  <c:v>72.244</c:v>
                </c:pt>
                <c:pt idx="3547">
                  <c:v>71.054500000000004</c:v>
                </c:pt>
                <c:pt idx="3548">
                  <c:v>69.915999999999997</c:v>
                </c:pt>
                <c:pt idx="3549">
                  <c:v>68.866</c:v>
                </c:pt>
                <c:pt idx="3550">
                  <c:v>67.989999999999995</c:v>
                </c:pt>
                <c:pt idx="3551">
                  <c:v>66.763999999999996</c:v>
                </c:pt>
                <c:pt idx="3552">
                  <c:v>65.539000000000001</c:v>
                </c:pt>
                <c:pt idx="3553">
                  <c:v>63.875500000000002</c:v>
                </c:pt>
                <c:pt idx="3554">
                  <c:v>62.824499999999986</c:v>
                </c:pt>
                <c:pt idx="3555">
                  <c:v>61.685999999999993</c:v>
                </c:pt>
                <c:pt idx="3556">
                  <c:v>61.598499999999987</c:v>
                </c:pt>
                <c:pt idx="3557">
                  <c:v>63.262</c:v>
                </c:pt>
                <c:pt idx="3558">
                  <c:v>62.999499999999998</c:v>
                </c:pt>
                <c:pt idx="3559">
                  <c:v>62.561999999999998</c:v>
                </c:pt>
                <c:pt idx="3560">
                  <c:v>62.387</c:v>
                </c:pt>
                <c:pt idx="3561">
                  <c:v>61.685999999999993</c:v>
                </c:pt>
                <c:pt idx="3562">
                  <c:v>60.810999999999993</c:v>
                </c:pt>
                <c:pt idx="3563">
                  <c:v>60.316999999999993</c:v>
                </c:pt>
                <c:pt idx="3564">
                  <c:v>59.328000000000003</c:v>
                </c:pt>
                <c:pt idx="3565">
                  <c:v>59.080499999999986</c:v>
                </c:pt>
                <c:pt idx="3566">
                  <c:v>58.750999999999991</c:v>
                </c:pt>
                <c:pt idx="3567">
                  <c:v>58.091499999999996</c:v>
                </c:pt>
                <c:pt idx="3568">
                  <c:v>57.679999999999993</c:v>
                </c:pt>
                <c:pt idx="3569">
                  <c:v>57.349999999999994</c:v>
                </c:pt>
                <c:pt idx="3570">
                  <c:v>56.691000000000003</c:v>
                </c:pt>
                <c:pt idx="3571">
                  <c:v>55.949499999999986</c:v>
                </c:pt>
                <c:pt idx="3572">
                  <c:v>55.454999999999998</c:v>
                </c:pt>
                <c:pt idx="3573">
                  <c:v>55.125500000000002</c:v>
                </c:pt>
                <c:pt idx="3574">
                  <c:v>56.197000000000003</c:v>
                </c:pt>
                <c:pt idx="3575">
                  <c:v>56.278999999999996</c:v>
                </c:pt>
                <c:pt idx="3576">
                  <c:v>56.855999999999995</c:v>
                </c:pt>
                <c:pt idx="3577">
                  <c:v>58.668999999999997</c:v>
                </c:pt>
                <c:pt idx="3578">
                  <c:v>62.999499999999998</c:v>
                </c:pt>
                <c:pt idx="3579">
                  <c:v>64.488</c:v>
                </c:pt>
                <c:pt idx="3580">
                  <c:v>69.566000000000003</c:v>
                </c:pt>
                <c:pt idx="3581">
                  <c:v>72.8</c:v>
                </c:pt>
                <c:pt idx="3582">
                  <c:v>75.488500000000002</c:v>
                </c:pt>
                <c:pt idx="3583">
                  <c:v>77.620999999999995</c:v>
                </c:pt>
                <c:pt idx="3584">
                  <c:v>80.308999999999997</c:v>
                </c:pt>
                <c:pt idx="3585">
                  <c:v>82.811999999999998</c:v>
                </c:pt>
                <c:pt idx="3586">
                  <c:v>85.963999999999999</c:v>
                </c:pt>
                <c:pt idx="3587">
                  <c:v>87.631999999999991</c:v>
                </c:pt>
                <c:pt idx="3588">
                  <c:v>88.652000000000001</c:v>
                </c:pt>
                <c:pt idx="3589">
                  <c:v>88.558999999999997</c:v>
                </c:pt>
                <c:pt idx="3590">
                  <c:v>88.188000000000002</c:v>
                </c:pt>
                <c:pt idx="3591">
                  <c:v>87.353999999999999</c:v>
                </c:pt>
                <c:pt idx="3592">
                  <c:v>86.890999999999991</c:v>
                </c:pt>
                <c:pt idx="3593">
                  <c:v>86.334000000000003</c:v>
                </c:pt>
                <c:pt idx="3594">
                  <c:v>85.499999999999986</c:v>
                </c:pt>
                <c:pt idx="3595">
                  <c:v>84.665999999999997</c:v>
                </c:pt>
                <c:pt idx="3596">
                  <c:v>83.460499999999996</c:v>
                </c:pt>
                <c:pt idx="3597">
                  <c:v>82.256</c:v>
                </c:pt>
                <c:pt idx="3598">
                  <c:v>82.256</c:v>
                </c:pt>
                <c:pt idx="3599">
                  <c:v>81.236000000000004</c:v>
                </c:pt>
                <c:pt idx="3600">
                  <c:v>81.143000000000001</c:v>
                </c:pt>
                <c:pt idx="3601">
                  <c:v>80.215999999999994</c:v>
                </c:pt>
                <c:pt idx="3602">
                  <c:v>79.474999999999994</c:v>
                </c:pt>
                <c:pt idx="3603">
                  <c:v>78.454999999999998</c:v>
                </c:pt>
                <c:pt idx="3604">
                  <c:v>77.713499999999996</c:v>
                </c:pt>
                <c:pt idx="3605">
                  <c:v>78.73299999999999</c:v>
                </c:pt>
                <c:pt idx="3606">
                  <c:v>80.308999999999997</c:v>
                </c:pt>
                <c:pt idx="3607">
                  <c:v>79.938000000000002</c:v>
                </c:pt>
                <c:pt idx="3608">
                  <c:v>79.1965</c:v>
                </c:pt>
                <c:pt idx="3609">
                  <c:v>81.513999999999996</c:v>
                </c:pt>
                <c:pt idx="3610">
                  <c:v>85.406999999999996</c:v>
                </c:pt>
                <c:pt idx="3611">
                  <c:v>86.890999999999991</c:v>
                </c:pt>
                <c:pt idx="3612">
                  <c:v>88.188000000000002</c:v>
                </c:pt>
                <c:pt idx="3613">
                  <c:v>88.188000000000002</c:v>
                </c:pt>
                <c:pt idx="3614">
                  <c:v>89.393500000000003</c:v>
                </c:pt>
                <c:pt idx="3615">
                  <c:v>94.213999999999999</c:v>
                </c:pt>
                <c:pt idx="3616">
                  <c:v>97.365499999999997</c:v>
                </c:pt>
                <c:pt idx="3617">
                  <c:v>99.590499999999992</c:v>
                </c:pt>
                <c:pt idx="3618">
                  <c:v>104.50399999999999</c:v>
                </c:pt>
                <c:pt idx="3619">
                  <c:v>113.774</c:v>
                </c:pt>
                <c:pt idx="3620">
                  <c:v>113.681</c:v>
                </c:pt>
                <c:pt idx="3621">
                  <c:v>113.681</c:v>
                </c:pt>
                <c:pt idx="3622">
                  <c:v>113.681</c:v>
                </c:pt>
                <c:pt idx="3623">
                  <c:v>113.40299999999999</c:v>
                </c:pt>
                <c:pt idx="3624">
                  <c:v>112.476</c:v>
                </c:pt>
                <c:pt idx="3625">
                  <c:v>112.5685</c:v>
                </c:pt>
                <c:pt idx="3626">
                  <c:v>112.28999999999999</c:v>
                </c:pt>
                <c:pt idx="3627">
                  <c:v>112.383</c:v>
                </c:pt>
                <c:pt idx="3628">
                  <c:v>112.661</c:v>
                </c:pt>
                <c:pt idx="3629">
                  <c:v>113.032</c:v>
                </c:pt>
                <c:pt idx="3630">
                  <c:v>111.827</c:v>
                </c:pt>
                <c:pt idx="3631">
                  <c:v>112.0125</c:v>
                </c:pt>
                <c:pt idx="3632">
                  <c:v>111.827</c:v>
                </c:pt>
                <c:pt idx="3633">
                  <c:v>112.0125</c:v>
                </c:pt>
                <c:pt idx="3634">
                  <c:v>112.0125</c:v>
                </c:pt>
                <c:pt idx="3635">
                  <c:v>112.28999999999999</c:v>
                </c:pt>
                <c:pt idx="3636">
                  <c:v>111.92</c:v>
                </c:pt>
                <c:pt idx="3637">
                  <c:v>111.363</c:v>
                </c:pt>
                <c:pt idx="3638">
                  <c:v>110.529</c:v>
                </c:pt>
                <c:pt idx="3639">
                  <c:v>109.78749999999999</c:v>
                </c:pt>
                <c:pt idx="3640">
                  <c:v>109.60199999999999</c:v>
                </c:pt>
                <c:pt idx="3641">
                  <c:v>108.953</c:v>
                </c:pt>
                <c:pt idx="3642">
                  <c:v>108.675</c:v>
                </c:pt>
                <c:pt idx="3643">
                  <c:v>108.3045</c:v>
                </c:pt>
                <c:pt idx="3644">
                  <c:v>108.119</c:v>
                </c:pt>
                <c:pt idx="3645">
                  <c:v>108.026</c:v>
                </c:pt>
                <c:pt idx="3646">
                  <c:v>108.026</c:v>
                </c:pt>
                <c:pt idx="3647">
                  <c:v>107.5625</c:v>
                </c:pt>
                <c:pt idx="3648">
                  <c:v>107.5625</c:v>
                </c:pt>
                <c:pt idx="3649">
                  <c:v>107.09899999999999</c:v>
                </c:pt>
                <c:pt idx="3650">
                  <c:v>106.63549999999999</c:v>
                </c:pt>
                <c:pt idx="3651">
                  <c:v>105.7085</c:v>
                </c:pt>
                <c:pt idx="3652">
                  <c:v>104.78149999999999</c:v>
                </c:pt>
                <c:pt idx="3653">
                  <c:v>103.6695</c:v>
                </c:pt>
                <c:pt idx="3654">
                  <c:v>102.74249999999999</c:v>
                </c:pt>
                <c:pt idx="3655">
                  <c:v>101.44449999999999</c:v>
                </c:pt>
                <c:pt idx="3656">
                  <c:v>100.425</c:v>
                </c:pt>
                <c:pt idx="3657">
                  <c:v>99.126999999999995</c:v>
                </c:pt>
                <c:pt idx="3658">
                  <c:v>97.736499999999992</c:v>
                </c:pt>
                <c:pt idx="3659">
                  <c:v>96.573499999999996</c:v>
                </c:pt>
                <c:pt idx="3660">
                  <c:v>94.77</c:v>
                </c:pt>
                <c:pt idx="3661">
                  <c:v>93.75</c:v>
                </c:pt>
                <c:pt idx="3662">
                  <c:v>91.8035</c:v>
                </c:pt>
                <c:pt idx="3663">
                  <c:v>89.856999999999999</c:v>
                </c:pt>
                <c:pt idx="3664">
                  <c:v>88.188000000000002</c:v>
                </c:pt>
                <c:pt idx="3665">
                  <c:v>86.334000000000003</c:v>
                </c:pt>
                <c:pt idx="3666">
                  <c:v>84.850999999999999</c:v>
                </c:pt>
                <c:pt idx="3667">
                  <c:v>83.552999999999997</c:v>
                </c:pt>
                <c:pt idx="3668">
                  <c:v>81.606499999999997</c:v>
                </c:pt>
                <c:pt idx="3669">
                  <c:v>80.402000000000001</c:v>
                </c:pt>
                <c:pt idx="3670">
                  <c:v>78.917999999999992</c:v>
                </c:pt>
                <c:pt idx="3671">
                  <c:v>78.548000000000002</c:v>
                </c:pt>
                <c:pt idx="3672">
                  <c:v>78.269499999999994</c:v>
                </c:pt>
                <c:pt idx="3673">
                  <c:v>78.176999999999992</c:v>
                </c:pt>
                <c:pt idx="3674">
                  <c:v>77.805999999999997</c:v>
                </c:pt>
                <c:pt idx="3675">
                  <c:v>77.620999999999995</c:v>
                </c:pt>
                <c:pt idx="3676">
                  <c:v>77.25</c:v>
                </c:pt>
                <c:pt idx="3677">
                  <c:v>77.063999999999993</c:v>
                </c:pt>
                <c:pt idx="3678">
                  <c:v>76.694000000000003</c:v>
                </c:pt>
                <c:pt idx="3679">
                  <c:v>76.137</c:v>
                </c:pt>
                <c:pt idx="3680">
                  <c:v>75.209999999999994</c:v>
                </c:pt>
                <c:pt idx="3681">
                  <c:v>74.283000000000001</c:v>
                </c:pt>
                <c:pt idx="3682">
                  <c:v>72.98599999999999</c:v>
                </c:pt>
                <c:pt idx="3683">
                  <c:v>71.229499999999987</c:v>
                </c:pt>
                <c:pt idx="3684">
                  <c:v>69.390999999999991</c:v>
                </c:pt>
                <c:pt idx="3685">
                  <c:v>68.602500000000006</c:v>
                </c:pt>
                <c:pt idx="3686">
                  <c:v>67.289999999999992</c:v>
                </c:pt>
                <c:pt idx="3687">
                  <c:v>65.888999999999996</c:v>
                </c:pt>
                <c:pt idx="3688">
                  <c:v>64.575499999999991</c:v>
                </c:pt>
                <c:pt idx="3689">
                  <c:v>62.736999999999995</c:v>
                </c:pt>
                <c:pt idx="3690">
                  <c:v>60.98599999999999</c:v>
                </c:pt>
                <c:pt idx="3691">
                  <c:v>59.656999999999996</c:v>
                </c:pt>
                <c:pt idx="3692">
                  <c:v>58.503999999999991</c:v>
                </c:pt>
                <c:pt idx="3693">
                  <c:v>56.938499999999991</c:v>
                </c:pt>
                <c:pt idx="3694">
                  <c:v>55.949499999999986</c:v>
                </c:pt>
                <c:pt idx="3695">
                  <c:v>54.73599999999999</c:v>
                </c:pt>
                <c:pt idx="3696">
                  <c:v>53.477500000000006</c:v>
                </c:pt>
                <c:pt idx="3697">
                  <c:v>52.159000000000006</c:v>
                </c:pt>
                <c:pt idx="3698">
                  <c:v>51.005499999999998</c:v>
                </c:pt>
                <c:pt idx="3699">
                  <c:v>49.995999999999995</c:v>
                </c:pt>
                <c:pt idx="3700">
                  <c:v>49.222999999999999</c:v>
                </c:pt>
                <c:pt idx="3701">
                  <c:v>48.450999999999993</c:v>
                </c:pt>
                <c:pt idx="3702">
                  <c:v>47.369</c:v>
                </c:pt>
                <c:pt idx="3703">
                  <c:v>46.364999999999995</c:v>
                </c:pt>
                <c:pt idx="3704">
                  <c:v>45.823999999999998</c:v>
                </c:pt>
                <c:pt idx="3705">
                  <c:v>46.983000000000004</c:v>
                </c:pt>
                <c:pt idx="3706">
                  <c:v>47.369</c:v>
                </c:pt>
                <c:pt idx="3707">
                  <c:v>46.673999999999992</c:v>
                </c:pt>
                <c:pt idx="3708">
                  <c:v>45.978999999999999</c:v>
                </c:pt>
                <c:pt idx="3709">
                  <c:v>45.052000000000007</c:v>
                </c:pt>
                <c:pt idx="3710">
                  <c:v>44.278999999999996</c:v>
                </c:pt>
                <c:pt idx="3711">
                  <c:v>43.274999999999991</c:v>
                </c:pt>
                <c:pt idx="3712">
                  <c:v>42.116</c:v>
                </c:pt>
                <c:pt idx="3713">
                  <c:v>41.22</c:v>
                </c:pt>
                <c:pt idx="3714">
                  <c:v>40.498999999999995</c:v>
                </c:pt>
                <c:pt idx="3715">
                  <c:v>40.066999999999993</c:v>
                </c:pt>
                <c:pt idx="3716">
                  <c:v>39.489999999999995</c:v>
                </c:pt>
                <c:pt idx="3717">
                  <c:v>38.552999999999997</c:v>
                </c:pt>
                <c:pt idx="3718">
                  <c:v>37.903999999999996</c:v>
                </c:pt>
                <c:pt idx="3719">
                  <c:v>36.894000000000005</c:v>
                </c:pt>
                <c:pt idx="3720">
                  <c:v>36.173000000000002</c:v>
                </c:pt>
                <c:pt idx="3721">
                  <c:v>35.524500000000003</c:v>
                </c:pt>
                <c:pt idx="3722">
                  <c:v>34.876000000000005</c:v>
                </c:pt>
                <c:pt idx="3723">
                  <c:v>34.010000000000005</c:v>
                </c:pt>
                <c:pt idx="3724">
                  <c:v>33.144999999999996</c:v>
                </c:pt>
                <c:pt idx="3725">
                  <c:v>33.144999999999996</c:v>
                </c:pt>
                <c:pt idx="3726">
                  <c:v>33.144999999999996</c:v>
                </c:pt>
                <c:pt idx="3727">
                  <c:v>32.665999999999997</c:v>
                </c:pt>
                <c:pt idx="3728">
                  <c:v>32.063999999999993</c:v>
                </c:pt>
                <c:pt idx="3729">
                  <c:v>31.059500000000003</c:v>
                </c:pt>
                <c:pt idx="3730">
                  <c:v>30.456999999999997</c:v>
                </c:pt>
                <c:pt idx="3731">
                  <c:v>29.720500000000005</c:v>
                </c:pt>
                <c:pt idx="3732">
                  <c:v>29.251999999999999</c:v>
                </c:pt>
                <c:pt idx="3733">
                  <c:v>28.447999999999997</c:v>
                </c:pt>
                <c:pt idx="3734">
                  <c:v>27.913</c:v>
                </c:pt>
                <c:pt idx="3735">
                  <c:v>27.242999999999999</c:v>
                </c:pt>
                <c:pt idx="3736">
                  <c:v>26.641000000000002</c:v>
                </c:pt>
                <c:pt idx="3737">
                  <c:v>26.038</c:v>
                </c:pt>
                <c:pt idx="3738">
                  <c:v>25.235000000000003</c:v>
                </c:pt>
                <c:pt idx="3739">
                  <c:v>24.431000000000001</c:v>
                </c:pt>
                <c:pt idx="3740">
                  <c:v>23.627999999999997</c:v>
                </c:pt>
                <c:pt idx="3741">
                  <c:v>23.159000000000002</c:v>
                </c:pt>
                <c:pt idx="3742">
                  <c:v>22.556999999999999</c:v>
                </c:pt>
                <c:pt idx="3743">
                  <c:v>22.288999999999998</c:v>
                </c:pt>
                <c:pt idx="3744">
                  <c:v>20.95</c:v>
                </c:pt>
                <c:pt idx="3745">
                  <c:v>20.882999999999999</c:v>
                </c:pt>
                <c:pt idx="3746">
                  <c:v>20.413999999999998</c:v>
                </c:pt>
                <c:pt idx="3747">
                  <c:v>20.547999999999998</c:v>
                </c:pt>
                <c:pt idx="3748">
                  <c:v>20.214000000000002</c:v>
                </c:pt>
                <c:pt idx="3749">
                  <c:v>19.611000000000001</c:v>
                </c:pt>
                <c:pt idx="3750">
                  <c:v>19.074999999999999</c:v>
                </c:pt>
                <c:pt idx="3751">
                  <c:v>18.674000000000003</c:v>
                </c:pt>
                <c:pt idx="3752">
                  <c:v>17.803000000000001</c:v>
                </c:pt>
                <c:pt idx="3753">
                  <c:v>17.067</c:v>
                </c:pt>
                <c:pt idx="3754">
                  <c:v>16.48</c:v>
                </c:pt>
                <c:pt idx="3755">
                  <c:v>16.82</c:v>
                </c:pt>
                <c:pt idx="3756">
                  <c:v>18.54</c:v>
                </c:pt>
                <c:pt idx="3757">
                  <c:v>18.54</c:v>
                </c:pt>
                <c:pt idx="3758">
                  <c:v>19.209</c:v>
                </c:pt>
                <c:pt idx="3759">
                  <c:v>19.209</c:v>
                </c:pt>
                <c:pt idx="3760">
                  <c:v>18.941999999999997</c:v>
                </c:pt>
                <c:pt idx="3761">
                  <c:v>18.405999999999999</c:v>
                </c:pt>
                <c:pt idx="3762">
                  <c:v>18.004000000000001</c:v>
                </c:pt>
                <c:pt idx="3763">
                  <c:v>19.946000000000002</c:v>
                </c:pt>
                <c:pt idx="3764">
                  <c:v>22.020999999999997</c:v>
                </c:pt>
                <c:pt idx="3765">
                  <c:v>23.627999999999997</c:v>
                </c:pt>
                <c:pt idx="3766">
                  <c:v>26.038</c:v>
                </c:pt>
                <c:pt idx="3767">
                  <c:v>27.31</c:v>
                </c:pt>
                <c:pt idx="3768">
                  <c:v>27.98</c:v>
                </c:pt>
                <c:pt idx="3769">
                  <c:v>28.315000000000001</c:v>
                </c:pt>
                <c:pt idx="3770">
                  <c:v>28.782999999999998</c:v>
                </c:pt>
                <c:pt idx="3771">
                  <c:v>29.318999999999999</c:v>
                </c:pt>
                <c:pt idx="3772">
                  <c:v>29.654</c:v>
                </c:pt>
                <c:pt idx="3773">
                  <c:v>30.389999999999997</c:v>
                </c:pt>
                <c:pt idx="3774">
                  <c:v>31.059500000000003</c:v>
                </c:pt>
                <c:pt idx="3775">
                  <c:v>32.331999999999994</c:v>
                </c:pt>
                <c:pt idx="3776">
                  <c:v>32.265000000000001</c:v>
                </c:pt>
                <c:pt idx="3777">
                  <c:v>34.155000000000001</c:v>
                </c:pt>
                <c:pt idx="3778">
                  <c:v>34.082499999999996</c:v>
                </c:pt>
                <c:pt idx="3779">
                  <c:v>34.515000000000001</c:v>
                </c:pt>
                <c:pt idx="3780">
                  <c:v>36.39</c:v>
                </c:pt>
                <c:pt idx="3781">
                  <c:v>39.417999999999992</c:v>
                </c:pt>
                <c:pt idx="3782">
                  <c:v>41.003999999999991</c:v>
                </c:pt>
                <c:pt idx="3783">
                  <c:v>41.884500000000003</c:v>
                </c:pt>
                <c:pt idx="3784">
                  <c:v>42.811499999999995</c:v>
                </c:pt>
                <c:pt idx="3785">
                  <c:v>43.352000000000004</c:v>
                </c:pt>
                <c:pt idx="3786">
                  <c:v>45.515000000000001</c:v>
                </c:pt>
                <c:pt idx="3787">
                  <c:v>49.069000000000003</c:v>
                </c:pt>
                <c:pt idx="3788">
                  <c:v>50.845500000000001</c:v>
                </c:pt>
                <c:pt idx="3789">
                  <c:v>52.076999999999998</c:v>
                </c:pt>
                <c:pt idx="3790">
                  <c:v>53.147499999999994</c:v>
                </c:pt>
                <c:pt idx="3791">
                  <c:v>53.642499999999998</c:v>
                </c:pt>
                <c:pt idx="3792">
                  <c:v>53.807000000000002</c:v>
                </c:pt>
                <c:pt idx="3793">
                  <c:v>53.724999999999994</c:v>
                </c:pt>
                <c:pt idx="3794">
                  <c:v>53.888999999999996</c:v>
                </c:pt>
                <c:pt idx="3795">
                  <c:v>54.960499999999996</c:v>
                </c:pt>
                <c:pt idx="3796">
                  <c:v>55.37299999999999</c:v>
                </c:pt>
                <c:pt idx="3797">
                  <c:v>56.197000000000003</c:v>
                </c:pt>
                <c:pt idx="3798">
                  <c:v>56.691000000000003</c:v>
                </c:pt>
                <c:pt idx="3799">
                  <c:v>56.773499999999999</c:v>
                </c:pt>
                <c:pt idx="3800">
                  <c:v>56.114500000000007</c:v>
                </c:pt>
                <c:pt idx="3801">
                  <c:v>55.784499999999994</c:v>
                </c:pt>
                <c:pt idx="3802">
                  <c:v>54.878</c:v>
                </c:pt>
                <c:pt idx="3803">
                  <c:v>54.384</c:v>
                </c:pt>
                <c:pt idx="3804">
                  <c:v>53.22999999999999</c:v>
                </c:pt>
                <c:pt idx="3805">
                  <c:v>51.747</c:v>
                </c:pt>
                <c:pt idx="3806">
                  <c:v>50.459000000000003</c:v>
                </c:pt>
                <c:pt idx="3807">
                  <c:v>49.840999999999994</c:v>
                </c:pt>
                <c:pt idx="3808">
                  <c:v>51.417000000000002</c:v>
                </c:pt>
                <c:pt idx="3809">
                  <c:v>52.159000000000006</c:v>
                </c:pt>
                <c:pt idx="3810">
                  <c:v>52.570999999999998</c:v>
                </c:pt>
                <c:pt idx="3811">
                  <c:v>54.30149999999999</c:v>
                </c:pt>
                <c:pt idx="3812">
                  <c:v>54.73599999999999</c:v>
                </c:pt>
                <c:pt idx="3813">
                  <c:v>55.207999999999998</c:v>
                </c:pt>
                <c:pt idx="3814">
                  <c:v>55.207999999999998</c:v>
                </c:pt>
                <c:pt idx="3815">
                  <c:v>57.597499999999997</c:v>
                </c:pt>
                <c:pt idx="3816">
                  <c:v>62.474499999999992</c:v>
                </c:pt>
                <c:pt idx="3817">
                  <c:v>65.713999999999999</c:v>
                </c:pt>
                <c:pt idx="3818">
                  <c:v>67.114999999999995</c:v>
                </c:pt>
                <c:pt idx="3819">
                  <c:v>68.339999999999989</c:v>
                </c:pt>
                <c:pt idx="3820">
                  <c:v>68.953500000000005</c:v>
                </c:pt>
                <c:pt idx="3821">
                  <c:v>69.215999999999994</c:v>
                </c:pt>
                <c:pt idx="3822">
                  <c:v>70.090999999999994</c:v>
                </c:pt>
                <c:pt idx="3823">
                  <c:v>70.704499999999996</c:v>
                </c:pt>
                <c:pt idx="3824">
                  <c:v>70.966999999999999</c:v>
                </c:pt>
                <c:pt idx="3825">
                  <c:v>71.141999999999996</c:v>
                </c:pt>
                <c:pt idx="3826">
                  <c:v>71.501999999999995</c:v>
                </c:pt>
                <c:pt idx="3827">
                  <c:v>71.594999999999999</c:v>
                </c:pt>
                <c:pt idx="3828">
                  <c:v>71.780500000000004</c:v>
                </c:pt>
                <c:pt idx="3829">
                  <c:v>71.501999999999995</c:v>
                </c:pt>
                <c:pt idx="3830">
                  <c:v>71.688000000000002</c:v>
                </c:pt>
                <c:pt idx="3831">
                  <c:v>71.780500000000004</c:v>
                </c:pt>
                <c:pt idx="3832">
                  <c:v>72.244</c:v>
                </c:pt>
                <c:pt idx="3833">
                  <c:v>74.005499999999998</c:v>
                </c:pt>
                <c:pt idx="3834">
                  <c:v>74.839999999999989</c:v>
                </c:pt>
                <c:pt idx="3835">
                  <c:v>74.839999999999989</c:v>
                </c:pt>
                <c:pt idx="3836">
                  <c:v>75.209999999999994</c:v>
                </c:pt>
                <c:pt idx="3837">
                  <c:v>75.488500000000002</c:v>
                </c:pt>
                <c:pt idx="3838">
                  <c:v>77.528000000000006</c:v>
                </c:pt>
                <c:pt idx="3839">
                  <c:v>78.548000000000002</c:v>
                </c:pt>
                <c:pt idx="3840">
                  <c:v>78.73299999999999</c:v>
                </c:pt>
                <c:pt idx="3841">
                  <c:v>78.917999999999992</c:v>
                </c:pt>
                <c:pt idx="3842">
                  <c:v>78.825499999999991</c:v>
                </c:pt>
                <c:pt idx="3843">
                  <c:v>78.917999999999992</c:v>
                </c:pt>
                <c:pt idx="3844">
                  <c:v>79.66</c:v>
                </c:pt>
                <c:pt idx="3845">
                  <c:v>79.938000000000002</c:v>
                </c:pt>
                <c:pt idx="3846">
                  <c:v>80.123499999999993</c:v>
                </c:pt>
                <c:pt idx="3847">
                  <c:v>80.402000000000001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A-407D-A0F5-CEB4AAD3D266}"/>
            </c:ext>
          </c:extLst>
        </c:ser>
        <c:ser>
          <c:idx val="3"/>
          <c:order val="3"/>
          <c:tx>
            <c:v>Maussakele GWh</c:v>
          </c:tx>
          <c:spPr>
            <a:solidFill>
              <a:srgbClr val="00B050">
                <a:alpha val="30196"/>
              </a:srgbClr>
            </a:solidFill>
          </c:spPr>
          <c:cat>
            <c:numRef>
              <c:f>[0]!DateRange</c:f>
              <c:numCache>
                <c:formatCode>m/d/yyyy</c:formatCode>
                <c:ptCount val="384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  <c:pt idx="2828">
                  <c:v>45198</c:v>
                </c:pt>
                <c:pt idx="2829">
                  <c:v>45199</c:v>
                </c:pt>
                <c:pt idx="2830">
                  <c:v>45200</c:v>
                </c:pt>
                <c:pt idx="2831">
                  <c:v>45201</c:v>
                </c:pt>
                <c:pt idx="2832">
                  <c:v>45202</c:v>
                </c:pt>
                <c:pt idx="2833">
                  <c:v>45203</c:v>
                </c:pt>
                <c:pt idx="2834">
                  <c:v>45204</c:v>
                </c:pt>
                <c:pt idx="2835">
                  <c:v>45205</c:v>
                </c:pt>
                <c:pt idx="2836">
                  <c:v>45206</c:v>
                </c:pt>
                <c:pt idx="2837">
                  <c:v>45207</c:v>
                </c:pt>
                <c:pt idx="2838">
                  <c:v>45208</c:v>
                </c:pt>
                <c:pt idx="2839">
                  <c:v>45209</c:v>
                </c:pt>
                <c:pt idx="2840">
                  <c:v>45210</c:v>
                </c:pt>
                <c:pt idx="2841">
                  <c:v>45211</c:v>
                </c:pt>
                <c:pt idx="2842">
                  <c:v>45212</c:v>
                </c:pt>
                <c:pt idx="2843">
                  <c:v>45213</c:v>
                </c:pt>
                <c:pt idx="2844">
                  <c:v>45214</c:v>
                </c:pt>
                <c:pt idx="2845">
                  <c:v>45215</c:v>
                </c:pt>
                <c:pt idx="2846">
                  <c:v>45216</c:v>
                </c:pt>
                <c:pt idx="2847">
                  <c:v>45217</c:v>
                </c:pt>
                <c:pt idx="2848">
                  <c:v>45218</c:v>
                </c:pt>
                <c:pt idx="2849">
                  <c:v>45219</c:v>
                </c:pt>
                <c:pt idx="2850">
                  <c:v>45220</c:v>
                </c:pt>
                <c:pt idx="2851">
                  <c:v>45221</c:v>
                </c:pt>
                <c:pt idx="2852">
                  <c:v>45222</c:v>
                </c:pt>
                <c:pt idx="2853">
                  <c:v>45223</c:v>
                </c:pt>
                <c:pt idx="2854">
                  <c:v>45224</c:v>
                </c:pt>
                <c:pt idx="2855">
                  <c:v>45225</c:v>
                </c:pt>
                <c:pt idx="2856">
                  <c:v>45226</c:v>
                </c:pt>
                <c:pt idx="2857">
                  <c:v>45227</c:v>
                </c:pt>
                <c:pt idx="2858">
                  <c:v>45228</c:v>
                </c:pt>
                <c:pt idx="2859">
                  <c:v>45229</c:v>
                </c:pt>
                <c:pt idx="2860">
                  <c:v>45230</c:v>
                </c:pt>
                <c:pt idx="2861">
                  <c:v>45231</c:v>
                </c:pt>
                <c:pt idx="2862">
                  <c:v>45232</c:v>
                </c:pt>
                <c:pt idx="2863">
                  <c:v>45233</c:v>
                </c:pt>
                <c:pt idx="2864">
                  <c:v>45234</c:v>
                </c:pt>
                <c:pt idx="2865">
                  <c:v>45235</c:v>
                </c:pt>
                <c:pt idx="2866">
                  <c:v>45236</c:v>
                </c:pt>
                <c:pt idx="2867">
                  <c:v>45237</c:v>
                </c:pt>
                <c:pt idx="2868">
                  <c:v>45238</c:v>
                </c:pt>
                <c:pt idx="2869">
                  <c:v>45239</c:v>
                </c:pt>
                <c:pt idx="2870">
                  <c:v>45240</c:v>
                </c:pt>
                <c:pt idx="2871">
                  <c:v>45241</c:v>
                </c:pt>
                <c:pt idx="2872">
                  <c:v>45242</c:v>
                </c:pt>
                <c:pt idx="2873">
                  <c:v>45243</c:v>
                </c:pt>
                <c:pt idx="2874">
                  <c:v>45244</c:v>
                </c:pt>
                <c:pt idx="2875">
                  <c:v>45245</c:v>
                </c:pt>
                <c:pt idx="2876">
                  <c:v>45246</c:v>
                </c:pt>
                <c:pt idx="2877">
                  <c:v>45247</c:v>
                </c:pt>
                <c:pt idx="2878">
                  <c:v>45248</c:v>
                </c:pt>
                <c:pt idx="2879">
                  <c:v>45249</c:v>
                </c:pt>
                <c:pt idx="2880">
                  <c:v>45250</c:v>
                </c:pt>
                <c:pt idx="2881">
                  <c:v>45251</c:v>
                </c:pt>
                <c:pt idx="2882">
                  <c:v>45252</c:v>
                </c:pt>
                <c:pt idx="2883">
                  <c:v>45253</c:v>
                </c:pt>
                <c:pt idx="2884">
                  <c:v>45254</c:v>
                </c:pt>
                <c:pt idx="2885">
                  <c:v>45255</c:v>
                </c:pt>
                <c:pt idx="2886">
                  <c:v>45256</c:v>
                </c:pt>
                <c:pt idx="2887">
                  <c:v>45257</c:v>
                </c:pt>
                <c:pt idx="2888">
                  <c:v>45258</c:v>
                </c:pt>
                <c:pt idx="2889">
                  <c:v>45259</c:v>
                </c:pt>
                <c:pt idx="2890">
                  <c:v>45260</c:v>
                </c:pt>
                <c:pt idx="2891">
                  <c:v>45261</c:v>
                </c:pt>
                <c:pt idx="2892">
                  <c:v>45262</c:v>
                </c:pt>
                <c:pt idx="2893">
                  <c:v>45263</c:v>
                </c:pt>
                <c:pt idx="2894">
                  <c:v>45264</c:v>
                </c:pt>
                <c:pt idx="2895">
                  <c:v>45265</c:v>
                </c:pt>
                <c:pt idx="2896">
                  <c:v>45266</c:v>
                </c:pt>
                <c:pt idx="2897">
                  <c:v>45267</c:v>
                </c:pt>
                <c:pt idx="2898">
                  <c:v>45268</c:v>
                </c:pt>
                <c:pt idx="2899">
                  <c:v>45269</c:v>
                </c:pt>
                <c:pt idx="2900">
                  <c:v>45270</c:v>
                </c:pt>
                <c:pt idx="2901">
                  <c:v>45271</c:v>
                </c:pt>
                <c:pt idx="2902">
                  <c:v>45272</c:v>
                </c:pt>
                <c:pt idx="2903">
                  <c:v>45273</c:v>
                </c:pt>
                <c:pt idx="2904">
                  <c:v>45274</c:v>
                </c:pt>
                <c:pt idx="2905">
                  <c:v>45275</c:v>
                </c:pt>
                <c:pt idx="2906">
                  <c:v>45276</c:v>
                </c:pt>
                <c:pt idx="2907">
                  <c:v>45277</c:v>
                </c:pt>
                <c:pt idx="2908">
                  <c:v>45278</c:v>
                </c:pt>
                <c:pt idx="2909">
                  <c:v>45279</c:v>
                </c:pt>
                <c:pt idx="2910">
                  <c:v>45280</c:v>
                </c:pt>
                <c:pt idx="2911">
                  <c:v>45281</c:v>
                </c:pt>
                <c:pt idx="2912">
                  <c:v>45282</c:v>
                </c:pt>
                <c:pt idx="2913">
                  <c:v>45283</c:v>
                </c:pt>
                <c:pt idx="2914">
                  <c:v>45284</c:v>
                </c:pt>
                <c:pt idx="2915">
                  <c:v>45285</c:v>
                </c:pt>
                <c:pt idx="2916">
                  <c:v>45286</c:v>
                </c:pt>
                <c:pt idx="2917">
                  <c:v>45287</c:v>
                </c:pt>
                <c:pt idx="2918">
                  <c:v>45288</c:v>
                </c:pt>
                <c:pt idx="2919">
                  <c:v>45289</c:v>
                </c:pt>
                <c:pt idx="2920">
                  <c:v>45290</c:v>
                </c:pt>
                <c:pt idx="2921">
                  <c:v>45291</c:v>
                </c:pt>
                <c:pt idx="2922">
                  <c:v>45292</c:v>
                </c:pt>
                <c:pt idx="2923">
                  <c:v>45293</c:v>
                </c:pt>
                <c:pt idx="2924">
                  <c:v>45294</c:v>
                </c:pt>
                <c:pt idx="2925">
                  <c:v>45295</c:v>
                </c:pt>
                <c:pt idx="2926">
                  <c:v>45296</c:v>
                </c:pt>
                <c:pt idx="2927">
                  <c:v>45297</c:v>
                </c:pt>
                <c:pt idx="2928">
                  <c:v>45298</c:v>
                </c:pt>
                <c:pt idx="2929">
                  <c:v>45299</c:v>
                </c:pt>
                <c:pt idx="2930">
                  <c:v>45300</c:v>
                </c:pt>
                <c:pt idx="2931">
                  <c:v>45301</c:v>
                </c:pt>
                <c:pt idx="2932">
                  <c:v>45302</c:v>
                </c:pt>
                <c:pt idx="2933">
                  <c:v>45303</c:v>
                </c:pt>
                <c:pt idx="2934">
                  <c:v>45304</c:v>
                </c:pt>
                <c:pt idx="2935">
                  <c:v>45305</c:v>
                </c:pt>
                <c:pt idx="2936">
                  <c:v>45306</c:v>
                </c:pt>
                <c:pt idx="2937">
                  <c:v>45307</c:v>
                </c:pt>
                <c:pt idx="2938">
                  <c:v>45308</c:v>
                </c:pt>
                <c:pt idx="2939">
                  <c:v>45309</c:v>
                </c:pt>
                <c:pt idx="2940">
                  <c:v>45310</c:v>
                </c:pt>
                <c:pt idx="2941">
                  <c:v>45311</c:v>
                </c:pt>
                <c:pt idx="2942">
                  <c:v>45312</c:v>
                </c:pt>
                <c:pt idx="2943">
                  <c:v>45313</c:v>
                </c:pt>
                <c:pt idx="2944">
                  <c:v>45314</c:v>
                </c:pt>
                <c:pt idx="2945">
                  <c:v>45315</c:v>
                </c:pt>
                <c:pt idx="2946">
                  <c:v>45316</c:v>
                </c:pt>
                <c:pt idx="2947">
                  <c:v>45317</c:v>
                </c:pt>
                <c:pt idx="2948">
                  <c:v>45318</c:v>
                </c:pt>
                <c:pt idx="2949">
                  <c:v>45319</c:v>
                </c:pt>
                <c:pt idx="2950">
                  <c:v>45320</c:v>
                </c:pt>
                <c:pt idx="2951">
                  <c:v>45321</c:v>
                </c:pt>
                <c:pt idx="2952">
                  <c:v>45322</c:v>
                </c:pt>
                <c:pt idx="2953">
                  <c:v>45323</c:v>
                </c:pt>
                <c:pt idx="2954">
                  <c:v>45324</c:v>
                </c:pt>
                <c:pt idx="2955">
                  <c:v>45325</c:v>
                </c:pt>
                <c:pt idx="2956">
                  <c:v>45326</c:v>
                </c:pt>
                <c:pt idx="2957">
                  <c:v>45327</c:v>
                </c:pt>
                <c:pt idx="2958">
                  <c:v>45328</c:v>
                </c:pt>
                <c:pt idx="2959">
                  <c:v>45329</c:v>
                </c:pt>
                <c:pt idx="2960">
                  <c:v>45330</c:v>
                </c:pt>
                <c:pt idx="2961">
                  <c:v>45331</c:v>
                </c:pt>
                <c:pt idx="2962">
                  <c:v>45332</c:v>
                </c:pt>
                <c:pt idx="2963">
                  <c:v>45333</c:v>
                </c:pt>
                <c:pt idx="2964">
                  <c:v>45334</c:v>
                </c:pt>
                <c:pt idx="2965">
                  <c:v>45335</c:v>
                </c:pt>
                <c:pt idx="2966">
                  <c:v>45336</c:v>
                </c:pt>
                <c:pt idx="2967">
                  <c:v>45337</c:v>
                </c:pt>
                <c:pt idx="2968">
                  <c:v>45338</c:v>
                </c:pt>
                <c:pt idx="2969">
                  <c:v>45339</c:v>
                </c:pt>
                <c:pt idx="2970">
                  <c:v>45340</c:v>
                </c:pt>
                <c:pt idx="2971">
                  <c:v>45341</c:v>
                </c:pt>
                <c:pt idx="2972">
                  <c:v>45342</c:v>
                </c:pt>
                <c:pt idx="2973">
                  <c:v>45343</c:v>
                </c:pt>
                <c:pt idx="2974">
                  <c:v>45344</c:v>
                </c:pt>
                <c:pt idx="2975">
                  <c:v>45345</c:v>
                </c:pt>
                <c:pt idx="2976">
                  <c:v>45346</c:v>
                </c:pt>
                <c:pt idx="2977">
                  <c:v>45347</c:v>
                </c:pt>
                <c:pt idx="2978">
                  <c:v>45348</c:v>
                </c:pt>
                <c:pt idx="2979">
                  <c:v>45349</c:v>
                </c:pt>
                <c:pt idx="2980">
                  <c:v>45350</c:v>
                </c:pt>
                <c:pt idx="2981">
                  <c:v>45351</c:v>
                </c:pt>
                <c:pt idx="2982">
                  <c:v>45352</c:v>
                </c:pt>
                <c:pt idx="2983">
                  <c:v>45353</c:v>
                </c:pt>
                <c:pt idx="2984">
                  <c:v>45354</c:v>
                </c:pt>
                <c:pt idx="2985">
                  <c:v>45355</c:v>
                </c:pt>
                <c:pt idx="2986">
                  <c:v>45356</c:v>
                </c:pt>
                <c:pt idx="2987">
                  <c:v>45357</c:v>
                </c:pt>
                <c:pt idx="2988">
                  <c:v>45358</c:v>
                </c:pt>
                <c:pt idx="2989">
                  <c:v>45359</c:v>
                </c:pt>
                <c:pt idx="2990">
                  <c:v>45360</c:v>
                </c:pt>
                <c:pt idx="2991">
                  <c:v>45361</c:v>
                </c:pt>
                <c:pt idx="2992">
                  <c:v>45362</c:v>
                </c:pt>
                <c:pt idx="2993">
                  <c:v>45363</c:v>
                </c:pt>
                <c:pt idx="2994">
                  <c:v>45364</c:v>
                </c:pt>
                <c:pt idx="2995">
                  <c:v>45365</c:v>
                </c:pt>
                <c:pt idx="2996">
                  <c:v>45366</c:v>
                </c:pt>
                <c:pt idx="2997">
                  <c:v>45367</c:v>
                </c:pt>
                <c:pt idx="2998">
                  <c:v>45368</c:v>
                </c:pt>
                <c:pt idx="2999">
                  <c:v>45369</c:v>
                </c:pt>
                <c:pt idx="3000">
                  <c:v>45370</c:v>
                </c:pt>
                <c:pt idx="3001">
                  <c:v>45371</c:v>
                </c:pt>
                <c:pt idx="3002">
                  <c:v>45372</c:v>
                </c:pt>
                <c:pt idx="3003">
                  <c:v>45373</c:v>
                </c:pt>
                <c:pt idx="3004">
                  <c:v>45374</c:v>
                </c:pt>
                <c:pt idx="3005">
                  <c:v>45375</c:v>
                </c:pt>
                <c:pt idx="3006">
                  <c:v>45376</c:v>
                </c:pt>
                <c:pt idx="3007">
                  <c:v>45377</c:v>
                </c:pt>
                <c:pt idx="3008">
                  <c:v>45378</c:v>
                </c:pt>
                <c:pt idx="3009">
                  <c:v>45379</c:v>
                </c:pt>
                <c:pt idx="3010">
                  <c:v>45380</c:v>
                </c:pt>
                <c:pt idx="3011">
                  <c:v>45381</c:v>
                </c:pt>
                <c:pt idx="3012">
                  <c:v>45382</c:v>
                </c:pt>
                <c:pt idx="3013">
                  <c:v>45383</c:v>
                </c:pt>
                <c:pt idx="3014">
                  <c:v>45384</c:v>
                </c:pt>
                <c:pt idx="3015">
                  <c:v>45385</c:v>
                </c:pt>
                <c:pt idx="3016">
                  <c:v>45386</c:v>
                </c:pt>
                <c:pt idx="3017">
                  <c:v>45387</c:v>
                </c:pt>
                <c:pt idx="3018">
                  <c:v>45388</c:v>
                </c:pt>
                <c:pt idx="3019">
                  <c:v>45389</c:v>
                </c:pt>
                <c:pt idx="3020">
                  <c:v>45390</c:v>
                </c:pt>
                <c:pt idx="3021">
                  <c:v>45391</c:v>
                </c:pt>
                <c:pt idx="3022">
                  <c:v>45392</c:v>
                </c:pt>
                <c:pt idx="3023">
                  <c:v>45393</c:v>
                </c:pt>
                <c:pt idx="3024">
                  <c:v>45394</c:v>
                </c:pt>
                <c:pt idx="3025">
                  <c:v>45395</c:v>
                </c:pt>
                <c:pt idx="3026">
                  <c:v>45396</c:v>
                </c:pt>
                <c:pt idx="3027">
                  <c:v>45397</c:v>
                </c:pt>
                <c:pt idx="3028">
                  <c:v>45398</c:v>
                </c:pt>
                <c:pt idx="3029">
                  <c:v>45399</c:v>
                </c:pt>
                <c:pt idx="3030">
                  <c:v>45400</c:v>
                </c:pt>
                <c:pt idx="3031">
                  <c:v>45401</c:v>
                </c:pt>
                <c:pt idx="3032">
                  <c:v>45402</c:v>
                </c:pt>
                <c:pt idx="3033">
                  <c:v>45403</c:v>
                </c:pt>
                <c:pt idx="3034">
                  <c:v>45404</c:v>
                </c:pt>
                <c:pt idx="3035">
                  <c:v>45405</c:v>
                </c:pt>
                <c:pt idx="3036">
                  <c:v>45406</c:v>
                </c:pt>
                <c:pt idx="3037">
                  <c:v>45407</c:v>
                </c:pt>
                <c:pt idx="3038">
                  <c:v>45408</c:v>
                </c:pt>
                <c:pt idx="3039">
                  <c:v>45409</c:v>
                </c:pt>
                <c:pt idx="3040">
                  <c:v>45410</c:v>
                </c:pt>
                <c:pt idx="3041">
                  <c:v>45411</c:v>
                </c:pt>
                <c:pt idx="3042">
                  <c:v>45412</c:v>
                </c:pt>
                <c:pt idx="3043">
                  <c:v>45413</c:v>
                </c:pt>
                <c:pt idx="3044">
                  <c:v>45414</c:v>
                </c:pt>
                <c:pt idx="3045">
                  <c:v>45415</c:v>
                </c:pt>
                <c:pt idx="3046">
                  <c:v>45416</c:v>
                </c:pt>
                <c:pt idx="3047">
                  <c:v>45417</c:v>
                </c:pt>
                <c:pt idx="3048">
                  <c:v>45418</c:v>
                </c:pt>
                <c:pt idx="3049">
                  <c:v>45419</c:v>
                </c:pt>
                <c:pt idx="3050">
                  <c:v>45420</c:v>
                </c:pt>
                <c:pt idx="3051">
                  <c:v>45421</c:v>
                </c:pt>
                <c:pt idx="3052">
                  <c:v>45422</c:v>
                </c:pt>
                <c:pt idx="3053">
                  <c:v>45423</c:v>
                </c:pt>
                <c:pt idx="3054">
                  <c:v>45424</c:v>
                </c:pt>
                <c:pt idx="3055">
                  <c:v>45425</c:v>
                </c:pt>
                <c:pt idx="3056">
                  <c:v>45426</c:v>
                </c:pt>
                <c:pt idx="3057">
                  <c:v>45427</c:v>
                </c:pt>
                <c:pt idx="3058">
                  <c:v>45428</c:v>
                </c:pt>
                <c:pt idx="3059">
                  <c:v>45429</c:v>
                </c:pt>
                <c:pt idx="3060">
                  <c:v>45430</c:v>
                </c:pt>
                <c:pt idx="3061">
                  <c:v>45431</c:v>
                </c:pt>
                <c:pt idx="3062">
                  <c:v>45432</c:v>
                </c:pt>
                <c:pt idx="3063">
                  <c:v>45433</c:v>
                </c:pt>
                <c:pt idx="3064">
                  <c:v>45434</c:v>
                </c:pt>
                <c:pt idx="3065">
                  <c:v>45435</c:v>
                </c:pt>
                <c:pt idx="3066">
                  <c:v>45436</c:v>
                </c:pt>
                <c:pt idx="3067">
                  <c:v>45437</c:v>
                </c:pt>
                <c:pt idx="3068">
                  <c:v>45438</c:v>
                </c:pt>
                <c:pt idx="3069">
                  <c:v>45439</c:v>
                </c:pt>
                <c:pt idx="3070">
                  <c:v>45440</c:v>
                </c:pt>
                <c:pt idx="3071">
                  <c:v>45441</c:v>
                </c:pt>
                <c:pt idx="3072">
                  <c:v>45442</c:v>
                </c:pt>
                <c:pt idx="3073">
                  <c:v>45443</c:v>
                </c:pt>
                <c:pt idx="3074">
                  <c:v>45444</c:v>
                </c:pt>
                <c:pt idx="3075">
                  <c:v>45445</c:v>
                </c:pt>
                <c:pt idx="3076">
                  <c:v>45446</c:v>
                </c:pt>
                <c:pt idx="3077">
                  <c:v>45447</c:v>
                </c:pt>
                <c:pt idx="3078">
                  <c:v>45448</c:v>
                </c:pt>
                <c:pt idx="3079">
                  <c:v>45449</c:v>
                </c:pt>
                <c:pt idx="3080">
                  <c:v>45450</c:v>
                </c:pt>
                <c:pt idx="3081">
                  <c:v>45451</c:v>
                </c:pt>
                <c:pt idx="3082">
                  <c:v>45452</c:v>
                </c:pt>
                <c:pt idx="3083">
                  <c:v>45453</c:v>
                </c:pt>
                <c:pt idx="3084">
                  <c:v>45454</c:v>
                </c:pt>
                <c:pt idx="3085">
                  <c:v>45455</c:v>
                </c:pt>
                <c:pt idx="3086">
                  <c:v>45456</c:v>
                </c:pt>
                <c:pt idx="3087">
                  <c:v>45457</c:v>
                </c:pt>
                <c:pt idx="3088">
                  <c:v>45458</c:v>
                </c:pt>
                <c:pt idx="3089">
                  <c:v>45459</c:v>
                </c:pt>
                <c:pt idx="3090">
                  <c:v>45460</c:v>
                </c:pt>
                <c:pt idx="3091">
                  <c:v>45461</c:v>
                </c:pt>
                <c:pt idx="3092">
                  <c:v>45462</c:v>
                </c:pt>
                <c:pt idx="3093">
                  <c:v>45463</c:v>
                </c:pt>
                <c:pt idx="3094">
                  <c:v>45464</c:v>
                </c:pt>
                <c:pt idx="3095">
                  <c:v>45465</c:v>
                </c:pt>
                <c:pt idx="3096">
                  <c:v>45466</c:v>
                </c:pt>
                <c:pt idx="3097">
                  <c:v>45467</c:v>
                </c:pt>
                <c:pt idx="3098">
                  <c:v>45468</c:v>
                </c:pt>
                <c:pt idx="3099">
                  <c:v>45469</c:v>
                </c:pt>
                <c:pt idx="3100">
                  <c:v>45470</c:v>
                </c:pt>
                <c:pt idx="3101">
                  <c:v>45471</c:v>
                </c:pt>
                <c:pt idx="3102">
                  <c:v>45472</c:v>
                </c:pt>
                <c:pt idx="3103">
                  <c:v>45473</c:v>
                </c:pt>
                <c:pt idx="3104">
                  <c:v>45474</c:v>
                </c:pt>
                <c:pt idx="3105">
                  <c:v>45475</c:v>
                </c:pt>
                <c:pt idx="3106">
                  <c:v>45476</c:v>
                </c:pt>
                <c:pt idx="3107">
                  <c:v>45477</c:v>
                </c:pt>
                <c:pt idx="3108">
                  <c:v>45478</c:v>
                </c:pt>
                <c:pt idx="3109">
                  <c:v>45479</c:v>
                </c:pt>
                <c:pt idx="3110">
                  <c:v>45480</c:v>
                </c:pt>
                <c:pt idx="3111">
                  <c:v>45481</c:v>
                </c:pt>
                <c:pt idx="3112">
                  <c:v>45482</c:v>
                </c:pt>
                <c:pt idx="3113">
                  <c:v>45483</c:v>
                </c:pt>
                <c:pt idx="3114">
                  <c:v>45484</c:v>
                </c:pt>
                <c:pt idx="3115">
                  <c:v>45485</c:v>
                </c:pt>
                <c:pt idx="3116">
                  <c:v>45486</c:v>
                </c:pt>
                <c:pt idx="3117">
                  <c:v>45487</c:v>
                </c:pt>
                <c:pt idx="3118">
                  <c:v>45488</c:v>
                </c:pt>
                <c:pt idx="3119">
                  <c:v>45489</c:v>
                </c:pt>
                <c:pt idx="3120">
                  <c:v>45490</c:v>
                </c:pt>
                <c:pt idx="3121">
                  <c:v>45491</c:v>
                </c:pt>
                <c:pt idx="3122">
                  <c:v>45492</c:v>
                </c:pt>
                <c:pt idx="3123">
                  <c:v>45493</c:v>
                </c:pt>
                <c:pt idx="3124">
                  <c:v>45494</c:v>
                </c:pt>
                <c:pt idx="3125">
                  <c:v>45495</c:v>
                </c:pt>
                <c:pt idx="3126">
                  <c:v>45496</c:v>
                </c:pt>
                <c:pt idx="3127">
                  <c:v>45497</c:v>
                </c:pt>
                <c:pt idx="3128">
                  <c:v>45498</c:v>
                </c:pt>
                <c:pt idx="3129">
                  <c:v>45499</c:v>
                </c:pt>
                <c:pt idx="3130">
                  <c:v>45500</c:v>
                </c:pt>
                <c:pt idx="3131">
                  <c:v>45501</c:v>
                </c:pt>
                <c:pt idx="3132">
                  <c:v>45502</c:v>
                </c:pt>
                <c:pt idx="3133">
                  <c:v>45503</c:v>
                </c:pt>
                <c:pt idx="3134">
                  <c:v>45504</c:v>
                </c:pt>
                <c:pt idx="3135">
                  <c:v>45505</c:v>
                </c:pt>
                <c:pt idx="3136">
                  <c:v>45506</c:v>
                </c:pt>
                <c:pt idx="3137">
                  <c:v>45507</c:v>
                </c:pt>
                <c:pt idx="3138">
                  <c:v>45508</c:v>
                </c:pt>
                <c:pt idx="3139">
                  <c:v>45509</c:v>
                </c:pt>
                <c:pt idx="3140">
                  <c:v>45510</c:v>
                </c:pt>
                <c:pt idx="3141">
                  <c:v>45511</c:v>
                </c:pt>
                <c:pt idx="3142">
                  <c:v>45512</c:v>
                </c:pt>
                <c:pt idx="3143">
                  <c:v>45513</c:v>
                </c:pt>
                <c:pt idx="3144">
                  <c:v>45514</c:v>
                </c:pt>
                <c:pt idx="3145">
                  <c:v>45515</c:v>
                </c:pt>
                <c:pt idx="3146">
                  <c:v>45516</c:v>
                </c:pt>
                <c:pt idx="3147">
                  <c:v>45517</c:v>
                </c:pt>
                <c:pt idx="3148">
                  <c:v>45518</c:v>
                </c:pt>
                <c:pt idx="3149">
                  <c:v>45519</c:v>
                </c:pt>
                <c:pt idx="3150">
                  <c:v>45520</c:v>
                </c:pt>
                <c:pt idx="3151">
                  <c:v>45521</c:v>
                </c:pt>
                <c:pt idx="3152">
                  <c:v>45522</c:v>
                </c:pt>
                <c:pt idx="3153">
                  <c:v>45523</c:v>
                </c:pt>
                <c:pt idx="3154">
                  <c:v>45524</c:v>
                </c:pt>
                <c:pt idx="3155">
                  <c:v>45525</c:v>
                </c:pt>
                <c:pt idx="3156">
                  <c:v>45526</c:v>
                </c:pt>
                <c:pt idx="3157">
                  <c:v>45527</c:v>
                </c:pt>
                <c:pt idx="3158">
                  <c:v>45528</c:v>
                </c:pt>
                <c:pt idx="3159">
                  <c:v>45529</c:v>
                </c:pt>
                <c:pt idx="3160">
                  <c:v>45530</c:v>
                </c:pt>
                <c:pt idx="3161">
                  <c:v>45531</c:v>
                </c:pt>
                <c:pt idx="3162">
                  <c:v>45532</c:v>
                </c:pt>
                <c:pt idx="3163">
                  <c:v>45533</c:v>
                </c:pt>
                <c:pt idx="3164">
                  <c:v>45534</c:v>
                </c:pt>
                <c:pt idx="3165">
                  <c:v>45535</c:v>
                </c:pt>
                <c:pt idx="3166">
                  <c:v>45536</c:v>
                </c:pt>
                <c:pt idx="3167">
                  <c:v>45537</c:v>
                </c:pt>
                <c:pt idx="3168">
                  <c:v>45538</c:v>
                </c:pt>
                <c:pt idx="3169">
                  <c:v>45539</c:v>
                </c:pt>
                <c:pt idx="3170">
                  <c:v>45540</c:v>
                </c:pt>
                <c:pt idx="3171">
                  <c:v>45541</c:v>
                </c:pt>
                <c:pt idx="3172">
                  <c:v>45542</c:v>
                </c:pt>
                <c:pt idx="3173">
                  <c:v>45543</c:v>
                </c:pt>
                <c:pt idx="3174">
                  <c:v>45544</c:v>
                </c:pt>
                <c:pt idx="3175">
                  <c:v>45545</c:v>
                </c:pt>
                <c:pt idx="3176">
                  <c:v>45546</c:v>
                </c:pt>
                <c:pt idx="3177">
                  <c:v>45547</c:v>
                </c:pt>
                <c:pt idx="3178">
                  <c:v>45548</c:v>
                </c:pt>
                <c:pt idx="3179">
                  <c:v>45549</c:v>
                </c:pt>
                <c:pt idx="3180">
                  <c:v>45550</c:v>
                </c:pt>
                <c:pt idx="3181">
                  <c:v>45551</c:v>
                </c:pt>
                <c:pt idx="3182">
                  <c:v>45552</c:v>
                </c:pt>
                <c:pt idx="3183">
                  <c:v>45553</c:v>
                </c:pt>
                <c:pt idx="3184">
                  <c:v>45554</c:v>
                </c:pt>
                <c:pt idx="3185">
                  <c:v>45555</c:v>
                </c:pt>
                <c:pt idx="3186">
                  <c:v>45556</c:v>
                </c:pt>
                <c:pt idx="3187">
                  <c:v>45557</c:v>
                </c:pt>
                <c:pt idx="3188">
                  <c:v>45558</c:v>
                </c:pt>
                <c:pt idx="3189">
                  <c:v>45559</c:v>
                </c:pt>
                <c:pt idx="3190">
                  <c:v>45560</c:v>
                </c:pt>
                <c:pt idx="3191">
                  <c:v>45561</c:v>
                </c:pt>
                <c:pt idx="3192">
                  <c:v>45562</c:v>
                </c:pt>
                <c:pt idx="3193">
                  <c:v>45563</c:v>
                </c:pt>
                <c:pt idx="3194">
                  <c:v>45564</c:v>
                </c:pt>
                <c:pt idx="3195">
                  <c:v>45565</c:v>
                </c:pt>
                <c:pt idx="3196">
                  <c:v>45566</c:v>
                </c:pt>
                <c:pt idx="3197">
                  <c:v>45567</c:v>
                </c:pt>
                <c:pt idx="3198">
                  <c:v>45568</c:v>
                </c:pt>
                <c:pt idx="3199">
                  <c:v>45569</c:v>
                </c:pt>
                <c:pt idx="3200">
                  <c:v>45570</c:v>
                </c:pt>
                <c:pt idx="3201">
                  <c:v>45571</c:v>
                </c:pt>
                <c:pt idx="3202">
                  <c:v>45572</c:v>
                </c:pt>
                <c:pt idx="3203">
                  <c:v>45573</c:v>
                </c:pt>
                <c:pt idx="3204">
                  <c:v>45574</c:v>
                </c:pt>
                <c:pt idx="3205">
                  <c:v>45575</c:v>
                </c:pt>
                <c:pt idx="3206">
                  <c:v>45576</c:v>
                </c:pt>
                <c:pt idx="3207">
                  <c:v>45577</c:v>
                </c:pt>
                <c:pt idx="3208">
                  <c:v>45578</c:v>
                </c:pt>
                <c:pt idx="3209">
                  <c:v>45579</c:v>
                </c:pt>
                <c:pt idx="3210">
                  <c:v>45580</c:v>
                </c:pt>
                <c:pt idx="3211">
                  <c:v>45581</c:v>
                </c:pt>
                <c:pt idx="3212">
                  <c:v>45582</c:v>
                </c:pt>
                <c:pt idx="3213">
                  <c:v>45583</c:v>
                </c:pt>
                <c:pt idx="3214">
                  <c:v>45584</c:v>
                </c:pt>
                <c:pt idx="3215">
                  <c:v>45585</c:v>
                </c:pt>
                <c:pt idx="3216">
                  <c:v>45586</c:v>
                </c:pt>
                <c:pt idx="3217">
                  <c:v>45587</c:v>
                </c:pt>
                <c:pt idx="3218">
                  <c:v>45588</c:v>
                </c:pt>
                <c:pt idx="3219">
                  <c:v>45589</c:v>
                </c:pt>
                <c:pt idx="3220">
                  <c:v>45590</c:v>
                </c:pt>
                <c:pt idx="3221">
                  <c:v>45591</c:v>
                </c:pt>
                <c:pt idx="3222">
                  <c:v>45592</c:v>
                </c:pt>
                <c:pt idx="3223">
                  <c:v>45593</c:v>
                </c:pt>
                <c:pt idx="3224">
                  <c:v>45594</c:v>
                </c:pt>
                <c:pt idx="3225">
                  <c:v>45595</c:v>
                </c:pt>
                <c:pt idx="3226">
                  <c:v>45596</c:v>
                </c:pt>
                <c:pt idx="3227">
                  <c:v>45597</c:v>
                </c:pt>
                <c:pt idx="3228">
                  <c:v>45598</c:v>
                </c:pt>
                <c:pt idx="3229">
                  <c:v>45599</c:v>
                </c:pt>
                <c:pt idx="3230">
                  <c:v>45600</c:v>
                </c:pt>
                <c:pt idx="3231">
                  <c:v>45601</c:v>
                </c:pt>
                <c:pt idx="3232">
                  <c:v>45602</c:v>
                </c:pt>
                <c:pt idx="3233">
                  <c:v>45603</c:v>
                </c:pt>
                <c:pt idx="3234">
                  <c:v>45604</c:v>
                </c:pt>
                <c:pt idx="3235">
                  <c:v>45605</c:v>
                </c:pt>
                <c:pt idx="3236">
                  <c:v>45606</c:v>
                </c:pt>
                <c:pt idx="3237">
                  <c:v>45607</c:v>
                </c:pt>
                <c:pt idx="3238">
                  <c:v>45608</c:v>
                </c:pt>
                <c:pt idx="3239">
                  <c:v>45609</c:v>
                </c:pt>
                <c:pt idx="3240">
                  <c:v>45610</c:v>
                </c:pt>
                <c:pt idx="3241">
                  <c:v>45611</c:v>
                </c:pt>
                <c:pt idx="3242">
                  <c:v>45612</c:v>
                </c:pt>
                <c:pt idx="3243">
                  <c:v>45613</c:v>
                </c:pt>
                <c:pt idx="3244">
                  <c:v>45614</c:v>
                </c:pt>
                <c:pt idx="3245">
                  <c:v>45615</c:v>
                </c:pt>
                <c:pt idx="3246">
                  <c:v>45616</c:v>
                </c:pt>
                <c:pt idx="3247">
                  <c:v>45617</c:v>
                </c:pt>
                <c:pt idx="3248">
                  <c:v>45618</c:v>
                </c:pt>
                <c:pt idx="3249">
                  <c:v>45619</c:v>
                </c:pt>
                <c:pt idx="3250">
                  <c:v>45620</c:v>
                </c:pt>
                <c:pt idx="3251">
                  <c:v>45621</c:v>
                </c:pt>
                <c:pt idx="3252">
                  <c:v>45622</c:v>
                </c:pt>
                <c:pt idx="3253">
                  <c:v>45623</c:v>
                </c:pt>
                <c:pt idx="3254">
                  <c:v>45624</c:v>
                </c:pt>
                <c:pt idx="3255">
                  <c:v>45625</c:v>
                </c:pt>
                <c:pt idx="3256">
                  <c:v>45626</c:v>
                </c:pt>
                <c:pt idx="3257">
                  <c:v>45627</c:v>
                </c:pt>
                <c:pt idx="3258">
                  <c:v>45628</c:v>
                </c:pt>
                <c:pt idx="3259">
                  <c:v>45629</c:v>
                </c:pt>
                <c:pt idx="3260">
                  <c:v>45630</c:v>
                </c:pt>
                <c:pt idx="3261">
                  <c:v>45631</c:v>
                </c:pt>
                <c:pt idx="3262">
                  <c:v>45632</c:v>
                </c:pt>
                <c:pt idx="3263">
                  <c:v>45633</c:v>
                </c:pt>
                <c:pt idx="3264">
                  <c:v>45634</c:v>
                </c:pt>
                <c:pt idx="3265">
                  <c:v>45635</c:v>
                </c:pt>
                <c:pt idx="3266">
                  <c:v>45636</c:v>
                </c:pt>
                <c:pt idx="3267">
                  <c:v>45637</c:v>
                </c:pt>
                <c:pt idx="3268">
                  <c:v>45638</c:v>
                </c:pt>
                <c:pt idx="3269">
                  <c:v>45639</c:v>
                </c:pt>
                <c:pt idx="3270">
                  <c:v>45640</c:v>
                </c:pt>
                <c:pt idx="3271">
                  <c:v>45641</c:v>
                </c:pt>
                <c:pt idx="3272">
                  <c:v>45642</c:v>
                </c:pt>
                <c:pt idx="3273">
                  <c:v>45643</c:v>
                </c:pt>
                <c:pt idx="3274">
                  <c:v>45644</c:v>
                </c:pt>
                <c:pt idx="3275">
                  <c:v>45645</c:v>
                </c:pt>
                <c:pt idx="3276">
                  <c:v>45646</c:v>
                </c:pt>
                <c:pt idx="3277">
                  <c:v>45647</c:v>
                </c:pt>
                <c:pt idx="3278">
                  <c:v>45648</c:v>
                </c:pt>
                <c:pt idx="3279">
                  <c:v>45649</c:v>
                </c:pt>
                <c:pt idx="3280">
                  <c:v>45650</c:v>
                </c:pt>
                <c:pt idx="3281">
                  <c:v>45651</c:v>
                </c:pt>
                <c:pt idx="3282">
                  <c:v>45652</c:v>
                </c:pt>
                <c:pt idx="3283">
                  <c:v>45653</c:v>
                </c:pt>
                <c:pt idx="3284">
                  <c:v>45654</c:v>
                </c:pt>
                <c:pt idx="3285">
                  <c:v>45655</c:v>
                </c:pt>
                <c:pt idx="3286">
                  <c:v>45656</c:v>
                </c:pt>
                <c:pt idx="3287">
                  <c:v>45657</c:v>
                </c:pt>
                <c:pt idx="3288">
                  <c:v>45658</c:v>
                </c:pt>
                <c:pt idx="3289">
                  <c:v>45659</c:v>
                </c:pt>
                <c:pt idx="3290">
                  <c:v>45660</c:v>
                </c:pt>
                <c:pt idx="3291">
                  <c:v>45661</c:v>
                </c:pt>
                <c:pt idx="3292">
                  <c:v>45662</c:v>
                </c:pt>
                <c:pt idx="3293">
                  <c:v>45663</c:v>
                </c:pt>
                <c:pt idx="3294">
                  <c:v>45664</c:v>
                </c:pt>
                <c:pt idx="3295">
                  <c:v>45665</c:v>
                </c:pt>
                <c:pt idx="3296">
                  <c:v>45666</c:v>
                </c:pt>
                <c:pt idx="3297">
                  <c:v>45667</c:v>
                </c:pt>
                <c:pt idx="3298">
                  <c:v>45668</c:v>
                </c:pt>
                <c:pt idx="3299">
                  <c:v>45669</c:v>
                </c:pt>
                <c:pt idx="3300">
                  <c:v>45670</c:v>
                </c:pt>
                <c:pt idx="3301">
                  <c:v>45671</c:v>
                </c:pt>
                <c:pt idx="3302">
                  <c:v>45672</c:v>
                </c:pt>
                <c:pt idx="3303">
                  <c:v>45673</c:v>
                </c:pt>
                <c:pt idx="3304">
                  <c:v>45674</c:v>
                </c:pt>
                <c:pt idx="3305">
                  <c:v>45675</c:v>
                </c:pt>
                <c:pt idx="3306">
                  <c:v>45676</c:v>
                </c:pt>
                <c:pt idx="3307">
                  <c:v>45677</c:v>
                </c:pt>
                <c:pt idx="3308">
                  <c:v>45678</c:v>
                </c:pt>
                <c:pt idx="3309">
                  <c:v>45679</c:v>
                </c:pt>
                <c:pt idx="3310">
                  <c:v>45680</c:v>
                </c:pt>
                <c:pt idx="3311">
                  <c:v>45681</c:v>
                </c:pt>
                <c:pt idx="3312">
                  <c:v>45682</c:v>
                </c:pt>
                <c:pt idx="3313">
                  <c:v>45683</c:v>
                </c:pt>
                <c:pt idx="3314">
                  <c:v>45684</c:v>
                </c:pt>
                <c:pt idx="3315">
                  <c:v>45685</c:v>
                </c:pt>
                <c:pt idx="3316">
                  <c:v>45686</c:v>
                </c:pt>
                <c:pt idx="3317">
                  <c:v>45687</c:v>
                </c:pt>
                <c:pt idx="3318">
                  <c:v>45688</c:v>
                </c:pt>
                <c:pt idx="3319">
                  <c:v>45689</c:v>
                </c:pt>
                <c:pt idx="3320">
                  <c:v>45690</c:v>
                </c:pt>
                <c:pt idx="3321">
                  <c:v>45691</c:v>
                </c:pt>
                <c:pt idx="3322">
                  <c:v>45692</c:v>
                </c:pt>
                <c:pt idx="3323">
                  <c:v>45693</c:v>
                </c:pt>
                <c:pt idx="3324">
                  <c:v>45694</c:v>
                </c:pt>
                <c:pt idx="3325">
                  <c:v>45695</c:v>
                </c:pt>
                <c:pt idx="3326">
                  <c:v>45696</c:v>
                </c:pt>
                <c:pt idx="3327">
                  <c:v>45697</c:v>
                </c:pt>
                <c:pt idx="3328">
                  <c:v>45698</c:v>
                </c:pt>
                <c:pt idx="3329">
                  <c:v>45699</c:v>
                </c:pt>
                <c:pt idx="3330">
                  <c:v>45700</c:v>
                </c:pt>
                <c:pt idx="3331">
                  <c:v>45701</c:v>
                </c:pt>
                <c:pt idx="3332">
                  <c:v>45702</c:v>
                </c:pt>
                <c:pt idx="3333">
                  <c:v>45703</c:v>
                </c:pt>
                <c:pt idx="3334">
                  <c:v>45704</c:v>
                </c:pt>
                <c:pt idx="3335">
                  <c:v>45705</c:v>
                </c:pt>
                <c:pt idx="3336">
                  <c:v>45706</c:v>
                </c:pt>
                <c:pt idx="3337">
                  <c:v>45707</c:v>
                </c:pt>
                <c:pt idx="3338">
                  <c:v>45708</c:v>
                </c:pt>
                <c:pt idx="3339">
                  <c:v>45709</c:v>
                </c:pt>
                <c:pt idx="3340">
                  <c:v>45710</c:v>
                </c:pt>
                <c:pt idx="3341">
                  <c:v>45711</c:v>
                </c:pt>
                <c:pt idx="3342">
                  <c:v>45712</c:v>
                </c:pt>
                <c:pt idx="3343">
                  <c:v>45713</c:v>
                </c:pt>
                <c:pt idx="3344">
                  <c:v>45714</c:v>
                </c:pt>
                <c:pt idx="3345">
                  <c:v>45715</c:v>
                </c:pt>
                <c:pt idx="3346">
                  <c:v>45716</c:v>
                </c:pt>
                <c:pt idx="3347">
                  <c:v>45717</c:v>
                </c:pt>
                <c:pt idx="3348">
                  <c:v>45718</c:v>
                </c:pt>
                <c:pt idx="3349">
                  <c:v>45719</c:v>
                </c:pt>
                <c:pt idx="3350">
                  <c:v>45720</c:v>
                </c:pt>
                <c:pt idx="3351">
                  <c:v>45721</c:v>
                </c:pt>
                <c:pt idx="3352">
                  <c:v>45722</c:v>
                </c:pt>
                <c:pt idx="3353">
                  <c:v>45723</c:v>
                </c:pt>
                <c:pt idx="3354">
                  <c:v>45724</c:v>
                </c:pt>
                <c:pt idx="3355">
                  <c:v>45725</c:v>
                </c:pt>
                <c:pt idx="3356">
                  <c:v>45726</c:v>
                </c:pt>
                <c:pt idx="3357">
                  <c:v>45727</c:v>
                </c:pt>
                <c:pt idx="3358">
                  <c:v>45728</c:v>
                </c:pt>
                <c:pt idx="3359">
                  <c:v>45729</c:v>
                </c:pt>
                <c:pt idx="3360">
                  <c:v>45730</c:v>
                </c:pt>
                <c:pt idx="3361">
                  <c:v>45731</c:v>
                </c:pt>
                <c:pt idx="3362">
                  <c:v>45732</c:v>
                </c:pt>
                <c:pt idx="3363">
                  <c:v>45733</c:v>
                </c:pt>
                <c:pt idx="3364">
                  <c:v>45734</c:v>
                </c:pt>
                <c:pt idx="3365">
                  <c:v>45735</c:v>
                </c:pt>
                <c:pt idx="3366">
                  <c:v>45736</c:v>
                </c:pt>
                <c:pt idx="3367">
                  <c:v>45737</c:v>
                </c:pt>
                <c:pt idx="3368">
                  <c:v>45738</c:v>
                </c:pt>
                <c:pt idx="3369">
                  <c:v>45739</c:v>
                </c:pt>
                <c:pt idx="3370">
                  <c:v>45740</c:v>
                </c:pt>
                <c:pt idx="3371">
                  <c:v>45741</c:v>
                </c:pt>
                <c:pt idx="3372">
                  <c:v>45742</c:v>
                </c:pt>
                <c:pt idx="3373">
                  <c:v>45743</c:v>
                </c:pt>
                <c:pt idx="3374">
                  <c:v>45744</c:v>
                </c:pt>
                <c:pt idx="3375">
                  <c:v>45745</c:v>
                </c:pt>
                <c:pt idx="3376">
                  <c:v>45746</c:v>
                </c:pt>
                <c:pt idx="3377">
                  <c:v>45747</c:v>
                </c:pt>
                <c:pt idx="3378">
                  <c:v>45748</c:v>
                </c:pt>
                <c:pt idx="3379">
                  <c:v>45749</c:v>
                </c:pt>
                <c:pt idx="3380">
                  <c:v>45750</c:v>
                </c:pt>
                <c:pt idx="3381">
                  <c:v>45751</c:v>
                </c:pt>
                <c:pt idx="3382">
                  <c:v>45752</c:v>
                </c:pt>
                <c:pt idx="3383">
                  <c:v>45753</c:v>
                </c:pt>
                <c:pt idx="3384">
                  <c:v>45754</c:v>
                </c:pt>
                <c:pt idx="3385">
                  <c:v>45755</c:v>
                </c:pt>
                <c:pt idx="3386">
                  <c:v>45756</c:v>
                </c:pt>
                <c:pt idx="3387">
                  <c:v>45757</c:v>
                </c:pt>
                <c:pt idx="3388">
                  <c:v>45758</c:v>
                </c:pt>
                <c:pt idx="3389">
                  <c:v>45759</c:v>
                </c:pt>
                <c:pt idx="3390">
                  <c:v>45760</c:v>
                </c:pt>
                <c:pt idx="3391">
                  <c:v>45761</c:v>
                </c:pt>
                <c:pt idx="3392">
                  <c:v>45762</c:v>
                </c:pt>
                <c:pt idx="3393">
                  <c:v>45763</c:v>
                </c:pt>
                <c:pt idx="3394">
                  <c:v>45764</c:v>
                </c:pt>
                <c:pt idx="3395">
                  <c:v>45765</c:v>
                </c:pt>
                <c:pt idx="3396">
                  <c:v>45766</c:v>
                </c:pt>
                <c:pt idx="3397">
                  <c:v>45767</c:v>
                </c:pt>
                <c:pt idx="3398">
                  <c:v>45768</c:v>
                </c:pt>
                <c:pt idx="3399">
                  <c:v>45769</c:v>
                </c:pt>
                <c:pt idx="3400">
                  <c:v>45770</c:v>
                </c:pt>
                <c:pt idx="3401">
                  <c:v>45771</c:v>
                </c:pt>
                <c:pt idx="3402">
                  <c:v>45772</c:v>
                </c:pt>
                <c:pt idx="3403">
                  <c:v>45773</c:v>
                </c:pt>
                <c:pt idx="3404">
                  <c:v>45774</c:v>
                </c:pt>
                <c:pt idx="3405">
                  <c:v>45775</c:v>
                </c:pt>
                <c:pt idx="3406">
                  <c:v>45776</c:v>
                </c:pt>
                <c:pt idx="3407">
                  <c:v>45777</c:v>
                </c:pt>
                <c:pt idx="3408">
                  <c:v>45778</c:v>
                </c:pt>
                <c:pt idx="3409">
                  <c:v>45779</c:v>
                </c:pt>
                <c:pt idx="3410">
                  <c:v>45780</c:v>
                </c:pt>
                <c:pt idx="3411">
                  <c:v>45781</c:v>
                </c:pt>
                <c:pt idx="3412">
                  <c:v>45782</c:v>
                </c:pt>
                <c:pt idx="3413">
                  <c:v>45783</c:v>
                </c:pt>
                <c:pt idx="3414">
                  <c:v>45784</c:v>
                </c:pt>
                <c:pt idx="3415">
                  <c:v>45785</c:v>
                </c:pt>
                <c:pt idx="3416">
                  <c:v>45786</c:v>
                </c:pt>
                <c:pt idx="3417">
                  <c:v>45787</c:v>
                </c:pt>
                <c:pt idx="3418">
                  <c:v>45788</c:v>
                </c:pt>
                <c:pt idx="3419">
                  <c:v>45789</c:v>
                </c:pt>
                <c:pt idx="3420">
                  <c:v>45790</c:v>
                </c:pt>
                <c:pt idx="3421">
                  <c:v>45791</c:v>
                </c:pt>
                <c:pt idx="3422">
                  <c:v>45792</c:v>
                </c:pt>
                <c:pt idx="3423">
                  <c:v>45793</c:v>
                </c:pt>
                <c:pt idx="3424">
                  <c:v>45794</c:v>
                </c:pt>
                <c:pt idx="3425">
                  <c:v>45795</c:v>
                </c:pt>
                <c:pt idx="3426">
                  <c:v>45796</c:v>
                </c:pt>
                <c:pt idx="3427">
                  <c:v>45797</c:v>
                </c:pt>
                <c:pt idx="3428">
                  <c:v>45798</c:v>
                </c:pt>
                <c:pt idx="3429">
                  <c:v>45799</c:v>
                </c:pt>
                <c:pt idx="3430">
                  <c:v>45800</c:v>
                </c:pt>
                <c:pt idx="3431">
                  <c:v>45801</c:v>
                </c:pt>
                <c:pt idx="3432">
                  <c:v>45802</c:v>
                </c:pt>
                <c:pt idx="3433">
                  <c:v>45803</c:v>
                </c:pt>
                <c:pt idx="3434">
                  <c:v>45804</c:v>
                </c:pt>
                <c:pt idx="3435">
                  <c:v>45805</c:v>
                </c:pt>
                <c:pt idx="3436">
                  <c:v>45806</c:v>
                </c:pt>
                <c:pt idx="3437">
                  <c:v>45807</c:v>
                </c:pt>
                <c:pt idx="3438">
                  <c:v>45808</c:v>
                </c:pt>
                <c:pt idx="3439">
                  <c:v>45809</c:v>
                </c:pt>
                <c:pt idx="3440">
                  <c:v>45810</c:v>
                </c:pt>
                <c:pt idx="3441">
                  <c:v>45811</c:v>
                </c:pt>
                <c:pt idx="3442">
                  <c:v>45812</c:v>
                </c:pt>
                <c:pt idx="3443">
                  <c:v>45813</c:v>
                </c:pt>
                <c:pt idx="3444">
                  <c:v>45814</c:v>
                </c:pt>
                <c:pt idx="3445">
                  <c:v>45815</c:v>
                </c:pt>
                <c:pt idx="3446">
                  <c:v>45816</c:v>
                </c:pt>
                <c:pt idx="3447">
                  <c:v>45817</c:v>
                </c:pt>
                <c:pt idx="3448">
                  <c:v>45818</c:v>
                </c:pt>
                <c:pt idx="3449">
                  <c:v>45819</c:v>
                </c:pt>
                <c:pt idx="3450">
                  <c:v>45820</c:v>
                </c:pt>
                <c:pt idx="3451">
                  <c:v>45821</c:v>
                </c:pt>
                <c:pt idx="3452">
                  <c:v>45822</c:v>
                </c:pt>
                <c:pt idx="3453">
                  <c:v>45823</c:v>
                </c:pt>
                <c:pt idx="3454">
                  <c:v>45824</c:v>
                </c:pt>
                <c:pt idx="3455">
                  <c:v>45825</c:v>
                </c:pt>
                <c:pt idx="3456">
                  <c:v>45826</c:v>
                </c:pt>
                <c:pt idx="3457">
                  <c:v>45827</c:v>
                </c:pt>
                <c:pt idx="3458">
                  <c:v>45828</c:v>
                </c:pt>
                <c:pt idx="3459">
                  <c:v>45829</c:v>
                </c:pt>
                <c:pt idx="3460">
                  <c:v>45830</c:v>
                </c:pt>
                <c:pt idx="3461">
                  <c:v>45831</c:v>
                </c:pt>
                <c:pt idx="3462">
                  <c:v>45832</c:v>
                </c:pt>
                <c:pt idx="3463">
                  <c:v>45833</c:v>
                </c:pt>
                <c:pt idx="3464">
                  <c:v>45834</c:v>
                </c:pt>
                <c:pt idx="3465">
                  <c:v>45835</c:v>
                </c:pt>
                <c:pt idx="3466">
                  <c:v>45836</c:v>
                </c:pt>
                <c:pt idx="3467">
                  <c:v>45837</c:v>
                </c:pt>
                <c:pt idx="3468">
                  <c:v>45838</c:v>
                </c:pt>
                <c:pt idx="3469">
                  <c:v>45839</c:v>
                </c:pt>
                <c:pt idx="3470">
                  <c:v>45840</c:v>
                </c:pt>
                <c:pt idx="3471">
                  <c:v>45841</c:v>
                </c:pt>
                <c:pt idx="3472">
                  <c:v>45842</c:v>
                </c:pt>
                <c:pt idx="3473">
                  <c:v>45843</c:v>
                </c:pt>
                <c:pt idx="3474">
                  <c:v>45844</c:v>
                </c:pt>
                <c:pt idx="3475">
                  <c:v>45845</c:v>
                </c:pt>
                <c:pt idx="3476">
                  <c:v>45846</c:v>
                </c:pt>
                <c:pt idx="3477">
                  <c:v>45847</c:v>
                </c:pt>
                <c:pt idx="3478">
                  <c:v>45848</c:v>
                </c:pt>
                <c:pt idx="3479">
                  <c:v>45849</c:v>
                </c:pt>
                <c:pt idx="3480">
                  <c:v>45850</c:v>
                </c:pt>
                <c:pt idx="3481">
                  <c:v>45851</c:v>
                </c:pt>
                <c:pt idx="3482">
                  <c:v>45852</c:v>
                </c:pt>
                <c:pt idx="3483">
                  <c:v>45853</c:v>
                </c:pt>
                <c:pt idx="3484">
                  <c:v>45854</c:v>
                </c:pt>
                <c:pt idx="3485">
                  <c:v>45855</c:v>
                </c:pt>
                <c:pt idx="3486">
                  <c:v>45856</c:v>
                </c:pt>
                <c:pt idx="3487">
                  <c:v>45857</c:v>
                </c:pt>
                <c:pt idx="3488">
                  <c:v>45858</c:v>
                </c:pt>
                <c:pt idx="3489">
                  <c:v>45859</c:v>
                </c:pt>
                <c:pt idx="3490">
                  <c:v>45860</c:v>
                </c:pt>
                <c:pt idx="3491">
                  <c:v>45861</c:v>
                </c:pt>
                <c:pt idx="3492">
                  <c:v>45862</c:v>
                </c:pt>
                <c:pt idx="3493">
                  <c:v>45863</c:v>
                </c:pt>
                <c:pt idx="3494">
                  <c:v>45864</c:v>
                </c:pt>
                <c:pt idx="3495">
                  <c:v>45865</c:v>
                </c:pt>
                <c:pt idx="3496">
                  <c:v>45866</c:v>
                </c:pt>
                <c:pt idx="3497">
                  <c:v>45867</c:v>
                </c:pt>
                <c:pt idx="3498">
                  <c:v>45868</c:v>
                </c:pt>
                <c:pt idx="3499">
                  <c:v>45869</c:v>
                </c:pt>
                <c:pt idx="3500">
                  <c:v>45870</c:v>
                </c:pt>
                <c:pt idx="3501">
                  <c:v>45871</c:v>
                </c:pt>
                <c:pt idx="3502">
                  <c:v>45872</c:v>
                </c:pt>
                <c:pt idx="3503">
                  <c:v>45873</c:v>
                </c:pt>
                <c:pt idx="3504">
                  <c:v>45874</c:v>
                </c:pt>
                <c:pt idx="3505">
                  <c:v>45875</c:v>
                </c:pt>
                <c:pt idx="3506">
                  <c:v>45876</c:v>
                </c:pt>
                <c:pt idx="3507">
                  <c:v>45877</c:v>
                </c:pt>
                <c:pt idx="3508">
                  <c:v>45878</c:v>
                </c:pt>
                <c:pt idx="3509">
                  <c:v>45879</c:v>
                </c:pt>
                <c:pt idx="3510">
                  <c:v>45880</c:v>
                </c:pt>
                <c:pt idx="3511">
                  <c:v>45881</c:v>
                </c:pt>
                <c:pt idx="3512">
                  <c:v>45882</c:v>
                </c:pt>
                <c:pt idx="3513">
                  <c:v>45883</c:v>
                </c:pt>
                <c:pt idx="3514">
                  <c:v>45884</c:v>
                </c:pt>
                <c:pt idx="3515">
                  <c:v>45885</c:v>
                </c:pt>
                <c:pt idx="3516">
                  <c:v>45886</c:v>
                </c:pt>
                <c:pt idx="3517">
                  <c:v>45887</c:v>
                </c:pt>
                <c:pt idx="3518">
                  <c:v>45888</c:v>
                </c:pt>
                <c:pt idx="3519">
                  <c:v>45889</c:v>
                </c:pt>
                <c:pt idx="3520">
                  <c:v>45890</c:v>
                </c:pt>
                <c:pt idx="3521">
                  <c:v>45891</c:v>
                </c:pt>
                <c:pt idx="3522">
                  <c:v>45892</c:v>
                </c:pt>
                <c:pt idx="3523">
                  <c:v>45893</c:v>
                </c:pt>
                <c:pt idx="3524">
                  <c:v>45894</c:v>
                </c:pt>
                <c:pt idx="3525">
                  <c:v>45895</c:v>
                </c:pt>
                <c:pt idx="3526">
                  <c:v>45896</c:v>
                </c:pt>
                <c:pt idx="3527">
                  <c:v>45897</c:v>
                </c:pt>
                <c:pt idx="3528">
                  <c:v>45898</c:v>
                </c:pt>
                <c:pt idx="3529">
                  <c:v>45899</c:v>
                </c:pt>
                <c:pt idx="3530">
                  <c:v>45900</c:v>
                </c:pt>
                <c:pt idx="3531">
                  <c:v>45901</c:v>
                </c:pt>
                <c:pt idx="3532">
                  <c:v>45902</c:v>
                </c:pt>
                <c:pt idx="3533">
                  <c:v>45903</c:v>
                </c:pt>
                <c:pt idx="3534">
                  <c:v>45904</c:v>
                </c:pt>
                <c:pt idx="3535">
                  <c:v>45905</c:v>
                </c:pt>
                <c:pt idx="3536">
                  <c:v>45906</c:v>
                </c:pt>
                <c:pt idx="3537">
                  <c:v>45907</c:v>
                </c:pt>
                <c:pt idx="3538">
                  <c:v>45908</c:v>
                </c:pt>
                <c:pt idx="3539">
                  <c:v>45909</c:v>
                </c:pt>
                <c:pt idx="3540">
                  <c:v>45910</c:v>
                </c:pt>
                <c:pt idx="3541">
                  <c:v>45911</c:v>
                </c:pt>
                <c:pt idx="3542">
                  <c:v>45912</c:v>
                </c:pt>
                <c:pt idx="3543">
                  <c:v>45913</c:v>
                </c:pt>
                <c:pt idx="3544">
                  <c:v>45914</c:v>
                </c:pt>
                <c:pt idx="3545">
                  <c:v>45915</c:v>
                </c:pt>
                <c:pt idx="3546">
                  <c:v>45916</c:v>
                </c:pt>
                <c:pt idx="3547">
                  <c:v>45917</c:v>
                </c:pt>
                <c:pt idx="3548">
                  <c:v>45918</c:v>
                </c:pt>
                <c:pt idx="3549">
                  <c:v>45919</c:v>
                </c:pt>
                <c:pt idx="3550">
                  <c:v>45920</c:v>
                </c:pt>
                <c:pt idx="3551">
                  <c:v>45921</c:v>
                </c:pt>
                <c:pt idx="3552">
                  <c:v>45922</c:v>
                </c:pt>
                <c:pt idx="3553">
                  <c:v>45923</c:v>
                </c:pt>
                <c:pt idx="3554">
                  <c:v>45924</c:v>
                </c:pt>
                <c:pt idx="3555">
                  <c:v>45925</c:v>
                </c:pt>
                <c:pt idx="3556">
                  <c:v>45926</c:v>
                </c:pt>
                <c:pt idx="3557">
                  <c:v>45927</c:v>
                </c:pt>
                <c:pt idx="3558">
                  <c:v>45928</c:v>
                </c:pt>
                <c:pt idx="3559">
                  <c:v>45929</c:v>
                </c:pt>
                <c:pt idx="3560">
                  <c:v>45930</c:v>
                </c:pt>
                <c:pt idx="3561">
                  <c:v>45931</c:v>
                </c:pt>
                <c:pt idx="3562">
                  <c:v>45932</c:v>
                </c:pt>
                <c:pt idx="3563">
                  <c:v>45933</c:v>
                </c:pt>
                <c:pt idx="3564">
                  <c:v>45934</c:v>
                </c:pt>
                <c:pt idx="3565">
                  <c:v>45935</c:v>
                </c:pt>
                <c:pt idx="3566">
                  <c:v>45936</c:v>
                </c:pt>
                <c:pt idx="3567">
                  <c:v>45937</c:v>
                </c:pt>
                <c:pt idx="3568">
                  <c:v>45938</c:v>
                </c:pt>
                <c:pt idx="3569">
                  <c:v>45939</c:v>
                </c:pt>
                <c:pt idx="3570">
                  <c:v>45940</c:v>
                </c:pt>
                <c:pt idx="3571">
                  <c:v>45941</c:v>
                </c:pt>
                <c:pt idx="3572">
                  <c:v>45942</c:v>
                </c:pt>
                <c:pt idx="3573">
                  <c:v>45943</c:v>
                </c:pt>
                <c:pt idx="3574">
                  <c:v>45944</c:v>
                </c:pt>
                <c:pt idx="3575">
                  <c:v>45945</c:v>
                </c:pt>
                <c:pt idx="3576">
                  <c:v>45946</c:v>
                </c:pt>
                <c:pt idx="3577">
                  <c:v>45947</c:v>
                </c:pt>
                <c:pt idx="3578">
                  <c:v>45948</c:v>
                </c:pt>
                <c:pt idx="3579">
                  <c:v>45949</c:v>
                </c:pt>
                <c:pt idx="3580">
                  <c:v>45950</c:v>
                </c:pt>
                <c:pt idx="3581">
                  <c:v>45951</c:v>
                </c:pt>
                <c:pt idx="3582">
                  <c:v>45952</c:v>
                </c:pt>
                <c:pt idx="3583">
                  <c:v>45953</c:v>
                </c:pt>
                <c:pt idx="3584">
                  <c:v>45954</c:v>
                </c:pt>
                <c:pt idx="3585">
                  <c:v>45955</c:v>
                </c:pt>
                <c:pt idx="3586">
                  <c:v>45956</c:v>
                </c:pt>
                <c:pt idx="3587">
                  <c:v>45957</c:v>
                </c:pt>
                <c:pt idx="3588">
                  <c:v>45958</c:v>
                </c:pt>
                <c:pt idx="3589">
                  <c:v>45959</c:v>
                </c:pt>
                <c:pt idx="3590">
                  <c:v>45960</c:v>
                </c:pt>
                <c:pt idx="3591">
                  <c:v>45961</c:v>
                </c:pt>
                <c:pt idx="3592">
                  <c:v>45962</c:v>
                </c:pt>
                <c:pt idx="3593">
                  <c:v>45963</c:v>
                </c:pt>
                <c:pt idx="3594">
                  <c:v>45964</c:v>
                </c:pt>
                <c:pt idx="3595">
                  <c:v>45965</c:v>
                </c:pt>
                <c:pt idx="3596">
                  <c:v>45966</c:v>
                </c:pt>
                <c:pt idx="3597">
                  <c:v>45967</c:v>
                </c:pt>
                <c:pt idx="3598">
                  <c:v>45968</c:v>
                </c:pt>
                <c:pt idx="3599">
                  <c:v>45969</c:v>
                </c:pt>
                <c:pt idx="3600">
                  <c:v>45970</c:v>
                </c:pt>
                <c:pt idx="3601">
                  <c:v>45971</c:v>
                </c:pt>
                <c:pt idx="3602">
                  <c:v>45972</c:v>
                </c:pt>
                <c:pt idx="3603">
                  <c:v>45973</c:v>
                </c:pt>
                <c:pt idx="3604">
                  <c:v>45974</c:v>
                </c:pt>
                <c:pt idx="3605">
                  <c:v>45975</c:v>
                </c:pt>
                <c:pt idx="3606">
                  <c:v>45976</c:v>
                </c:pt>
                <c:pt idx="3607">
                  <c:v>45977</c:v>
                </c:pt>
                <c:pt idx="3608">
                  <c:v>45978</c:v>
                </c:pt>
                <c:pt idx="3609">
                  <c:v>45979</c:v>
                </c:pt>
                <c:pt idx="3610">
                  <c:v>45980</c:v>
                </c:pt>
                <c:pt idx="3611">
                  <c:v>45981</c:v>
                </c:pt>
                <c:pt idx="3612">
                  <c:v>45982</c:v>
                </c:pt>
                <c:pt idx="3613">
                  <c:v>45983</c:v>
                </c:pt>
                <c:pt idx="3614">
                  <c:v>45984</c:v>
                </c:pt>
                <c:pt idx="3615">
                  <c:v>45985</c:v>
                </c:pt>
                <c:pt idx="3616">
                  <c:v>45986</c:v>
                </c:pt>
                <c:pt idx="3617">
                  <c:v>45987</c:v>
                </c:pt>
                <c:pt idx="3618">
                  <c:v>45988</c:v>
                </c:pt>
                <c:pt idx="3619">
                  <c:v>45989</c:v>
                </c:pt>
                <c:pt idx="3620">
                  <c:v>45990</c:v>
                </c:pt>
                <c:pt idx="3621">
                  <c:v>45991</c:v>
                </c:pt>
                <c:pt idx="3622">
                  <c:v>45992</c:v>
                </c:pt>
                <c:pt idx="3623">
                  <c:v>45993</c:v>
                </c:pt>
                <c:pt idx="3624">
                  <c:v>45994</c:v>
                </c:pt>
                <c:pt idx="3625">
                  <c:v>45995</c:v>
                </c:pt>
                <c:pt idx="3626">
                  <c:v>45996</c:v>
                </c:pt>
                <c:pt idx="3627">
                  <c:v>45997</c:v>
                </c:pt>
                <c:pt idx="3628">
                  <c:v>45998</c:v>
                </c:pt>
                <c:pt idx="3629">
                  <c:v>45999</c:v>
                </c:pt>
                <c:pt idx="3630">
                  <c:v>46000</c:v>
                </c:pt>
                <c:pt idx="3631">
                  <c:v>46001</c:v>
                </c:pt>
                <c:pt idx="3632">
                  <c:v>46002</c:v>
                </c:pt>
                <c:pt idx="3633">
                  <c:v>46003</c:v>
                </c:pt>
                <c:pt idx="3634">
                  <c:v>46004</c:v>
                </c:pt>
                <c:pt idx="3635">
                  <c:v>46005</c:v>
                </c:pt>
                <c:pt idx="3636">
                  <c:v>46006</c:v>
                </c:pt>
                <c:pt idx="3637">
                  <c:v>46007</c:v>
                </c:pt>
                <c:pt idx="3638">
                  <c:v>46008</c:v>
                </c:pt>
                <c:pt idx="3639">
                  <c:v>46009</c:v>
                </c:pt>
                <c:pt idx="3640">
                  <c:v>46010</c:v>
                </c:pt>
                <c:pt idx="3641">
                  <c:v>46011</c:v>
                </c:pt>
                <c:pt idx="3642">
                  <c:v>46012</c:v>
                </c:pt>
                <c:pt idx="3643">
                  <c:v>46013</c:v>
                </c:pt>
                <c:pt idx="3644">
                  <c:v>46014</c:v>
                </c:pt>
                <c:pt idx="3645">
                  <c:v>46015</c:v>
                </c:pt>
                <c:pt idx="3646">
                  <c:v>46016</c:v>
                </c:pt>
                <c:pt idx="3647">
                  <c:v>46017</c:v>
                </c:pt>
                <c:pt idx="3648">
                  <c:v>46018</c:v>
                </c:pt>
                <c:pt idx="3649">
                  <c:v>46019</c:v>
                </c:pt>
                <c:pt idx="3650">
                  <c:v>46020</c:v>
                </c:pt>
                <c:pt idx="3651">
                  <c:v>46021</c:v>
                </c:pt>
                <c:pt idx="3652">
                  <c:v>46022</c:v>
                </c:pt>
                <c:pt idx="3653">
                  <c:v>46023</c:v>
                </c:pt>
                <c:pt idx="3654">
                  <c:v>46024</c:v>
                </c:pt>
                <c:pt idx="3655">
                  <c:v>46025</c:v>
                </c:pt>
                <c:pt idx="3656">
                  <c:v>46026</c:v>
                </c:pt>
                <c:pt idx="3657">
                  <c:v>46027</c:v>
                </c:pt>
                <c:pt idx="3658">
                  <c:v>46028</c:v>
                </c:pt>
                <c:pt idx="3659">
                  <c:v>46029</c:v>
                </c:pt>
                <c:pt idx="3660">
                  <c:v>46030</c:v>
                </c:pt>
                <c:pt idx="3661">
                  <c:v>46031</c:v>
                </c:pt>
                <c:pt idx="3662">
                  <c:v>46032</c:v>
                </c:pt>
                <c:pt idx="3663">
                  <c:v>46033</c:v>
                </c:pt>
                <c:pt idx="3664">
                  <c:v>46034</c:v>
                </c:pt>
                <c:pt idx="3665">
                  <c:v>46035</c:v>
                </c:pt>
                <c:pt idx="3666">
                  <c:v>46036</c:v>
                </c:pt>
                <c:pt idx="3667">
                  <c:v>46037</c:v>
                </c:pt>
                <c:pt idx="3668">
                  <c:v>46038</c:v>
                </c:pt>
                <c:pt idx="3669">
                  <c:v>46039</c:v>
                </c:pt>
                <c:pt idx="3670">
                  <c:v>46040</c:v>
                </c:pt>
                <c:pt idx="3671">
                  <c:v>46041</c:v>
                </c:pt>
                <c:pt idx="3672">
                  <c:v>46042</c:v>
                </c:pt>
                <c:pt idx="3673">
                  <c:v>46043</c:v>
                </c:pt>
                <c:pt idx="3674">
                  <c:v>46044</c:v>
                </c:pt>
                <c:pt idx="3675">
                  <c:v>46045</c:v>
                </c:pt>
                <c:pt idx="3676">
                  <c:v>46046</c:v>
                </c:pt>
                <c:pt idx="3677">
                  <c:v>46047</c:v>
                </c:pt>
                <c:pt idx="3678">
                  <c:v>46048</c:v>
                </c:pt>
                <c:pt idx="3679">
                  <c:v>46049</c:v>
                </c:pt>
                <c:pt idx="3680">
                  <c:v>46050</c:v>
                </c:pt>
                <c:pt idx="3681">
                  <c:v>46051</c:v>
                </c:pt>
                <c:pt idx="3682">
                  <c:v>46052</c:v>
                </c:pt>
                <c:pt idx="3683">
                  <c:v>46053</c:v>
                </c:pt>
                <c:pt idx="3684">
                  <c:v>46054</c:v>
                </c:pt>
                <c:pt idx="3685">
                  <c:v>46055</c:v>
                </c:pt>
                <c:pt idx="3686">
                  <c:v>46056</c:v>
                </c:pt>
                <c:pt idx="3687">
                  <c:v>46057</c:v>
                </c:pt>
                <c:pt idx="3688">
                  <c:v>46058</c:v>
                </c:pt>
                <c:pt idx="3689">
                  <c:v>46059</c:v>
                </c:pt>
                <c:pt idx="3690">
                  <c:v>46060</c:v>
                </c:pt>
                <c:pt idx="3691">
                  <c:v>46061</c:v>
                </c:pt>
                <c:pt idx="3692">
                  <c:v>46062</c:v>
                </c:pt>
                <c:pt idx="3693">
                  <c:v>46063</c:v>
                </c:pt>
                <c:pt idx="3694">
                  <c:v>46064</c:v>
                </c:pt>
                <c:pt idx="3695">
                  <c:v>46065</c:v>
                </c:pt>
                <c:pt idx="3696">
                  <c:v>46066</c:v>
                </c:pt>
                <c:pt idx="3697">
                  <c:v>46067</c:v>
                </c:pt>
                <c:pt idx="3698">
                  <c:v>46068</c:v>
                </c:pt>
                <c:pt idx="3699">
                  <c:v>46069</c:v>
                </c:pt>
                <c:pt idx="3700">
                  <c:v>46070</c:v>
                </c:pt>
                <c:pt idx="3701">
                  <c:v>46071</c:v>
                </c:pt>
                <c:pt idx="3702">
                  <c:v>46072</c:v>
                </c:pt>
                <c:pt idx="3703">
                  <c:v>46073</c:v>
                </c:pt>
                <c:pt idx="3704">
                  <c:v>46074</c:v>
                </c:pt>
                <c:pt idx="3705">
                  <c:v>46075</c:v>
                </c:pt>
                <c:pt idx="3706">
                  <c:v>46076</c:v>
                </c:pt>
                <c:pt idx="3707">
                  <c:v>46077</c:v>
                </c:pt>
                <c:pt idx="3708">
                  <c:v>46078</c:v>
                </c:pt>
                <c:pt idx="3709">
                  <c:v>46079</c:v>
                </c:pt>
                <c:pt idx="3710">
                  <c:v>46080</c:v>
                </c:pt>
                <c:pt idx="3711">
                  <c:v>46081</c:v>
                </c:pt>
                <c:pt idx="3712">
                  <c:v>46082</c:v>
                </c:pt>
                <c:pt idx="3713">
                  <c:v>46083</c:v>
                </c:pt>
                <c:pt idx="3714">
                  <c:v>46084</c:v>
                </c:pt>
                <c:pt idx="3715">
                  <c:v>46085</c:v>
                </c:pt>
                <c:pt idx="3716">
                  <c:v>46086</c:v>
                </c:pt>
                <c:pt idx="3717">
                  <c:v>46087</c:v>
                </c:pt>
                <c:pt idx="3718">
                  <c:v>46088</c:v>
                </c:pt>
                <c:pt idx="3719">
                  <c:v>46089</c:v>
                </c:pt>
                <c:pt idx="3720">
                  <c:v>46090</c:v>
                </c:pt>
                <c:pt idx="3721">
                  <c:v>46091</c:v>
                </c:pt>
                <c:pt idx="3722">
                  <c:v>46092</c:v>
                </c:pt>
                <c:pt idx="3723">
                  <c:v>46093</c:v>
                </c:pt>
                <c:pt idx="3724">
                  <c:v>46094</c:v>
                </c:pt>
                <c:pt idx="3725">
                  <c:v>46095</c:v>
                </c:pt>
                <c:pt idx="3726">
                  <c:v>46096</c:v>
                </c:pt>
                <c:pt idx="3727">
                  <c:v>46097</c:v>
                </c:pt>
                <c:pt idx="3728">
                  <c:v>46098</c:v>
                </c:pt>
                <c:pt idx="3729">
                  <c:v>46099</c:v>
                </c:pt>
                <c:pt idx="3730">
                  <c:v>46100</c:v>
                </c:pt>
                <c:pt idx="3731">
                  <c:v>46101</c:v>
                </c:pt>
                <c:pt idx="3732">
                  <c:v>46102</c:v>
                </c:pt>
                <c:pt idx="3733">
                  <c:v>46103</c:v>
                </c:pt>
                <c:pt idx="3734">
                  <c:v>46104</c:v>
                </c:pt>
                <c:pt idx="3735">
                  <c:v>46105</c:v>
                </c:pt>
                <c:pt idx="3736">
                  <c:v>46106</c:v>
                </c:pt>
                <c:pt idx="3737">
                  <c:v>46107</c:v>
                </c:pt>
                <c:pt idx="3738">
                  <c:v>46108</c:v>
                </c:pt>
                <c:pt idx="3739">
                  <c:v>46109</c:v>
                </c:pt>
                <c:pt idx="3740">
                  <c:v>46110</c:v>
                </c:pt>
                <c:pt idx="3741">
                  <c:v>46111</c:v>
                </c:pt>
                <c:pt idx="3742">
                  <c:v>46112</c:v>
                </c:pt>
                <c:pt idx="3743">
                  <c:v>46113</c:v>
                </c:pt>
                <c:pt idx="3744">
                  <c:v>46114</c:v>
                </c:pt>
                <c:pt idx="3745">
                  <c:v>46115</c:v>
                </c:pt>
                <c:pt idx="3746">
                  <c:v>46116</c:v>
                </c:pt>
                <c:pt idx="3747">
                  <c:v>46117</c:v>
                </c:pt>
                <c:pt idx="3748">
                  <c:v>46118</c:v>
                </c:pt>
                <c:pt idx="3749">
                  <c:v>46119</c:v>
                </c:pt>
                <c:pt idx="3750">
                  <c:v>46120</c:v>
                </c:pt>
                <c:pt idx="3751">
                  <c:v>46121</c:v>
                </c:pt>
                <c:pt idx="3752">
                  <c:v>46122</c:v>
                </c:pt>
                <c:pt idx="3753">
                  <c:v>46123</c:v>
                </c:pt>
                <c:pt idx="3754">
                  <c:v>46124</c:v>
                </c:pt>
                <c:pt idx="3755">
                  <c:v>46125</c:v>
                </c:pt>
                <c:pt idx="3756">
                  <c:v>46126</c:v>
                </c:pt>
                <c:pt idx="3757">
                  <c:v>46127</c:v>
                </c:pt>
                <c:pt idx="3758">
                  <c:v>46128</c:v>
                </c:pt>
                <c:pt idx="3759">
                  <c:v>46129</c:v>
                </c:pt>
                <c:pt idx="3760">
                  <c:v>46130</c:v>
                </c:pt>
                <c:pt idx="3761">
                  <c:v>46131</c:v>
                </c:pt>
                <c:pt idx="3762">
                  <c:v>46132</c:v>
                </c:pt>
                <c:pt idx="3763">
                  <c:v>46133</c:v>
                </c:pt>
                <c:pt idx="3764">
                  <c:v>46134</c:v>
                </c:pt>
                <c:pt idx="3765">
                  <c:v>46135</c:v>
                </c:pt>
                <c:pt idx="3766">
                  <c:v>46136</c:v>
                </c:pt>
                <c:pt idx="3767">
                  <c:v>46137</c:v>
                </c:pt>
                <c:pt idx="3768">
                  <c:v>46138</c:v>
                </c:pt>
                <c:pt idx="3769">
                  <c:v>46139</c:v>
                </c:pt>
                <c:pt idx="3770">
                  <c:v>46140</c:v>
                </c:pt>
                <c:pt idx="3771">
                  <c:v>46141</c:v>
                </c:pt>
                <c:pt idx="3772">
                  <c:v>46142</c:v>
                </c:pt>
                <c:pt idx="3773">
                  <c:v>46143</c:v>
                </c:pt>
                <c:pt idx="3774">
                  <c:v>46144</c:v>
                </c:pt>
                <c:pt idx="3775">
                  <c:v>46145</c:v>
                </c:pt>
                <c:pt idx="3776">
                  <c:v>46146</c:v>
                </c:pt>
                <c:pt idx="3777">
                  <c:v>46147</c:v>
                </c:pt>
                <c:pt idx="3778">
                  <c:v>46148</c:v>
                </c:pt>
                <c:pt idx="3779">
                  <c:v>46149</c:v>
                </c:pt>
                <c:pt idx="3780">
                  <c:v>46150</c:v>
                </c:pt>
                <c:pt idx="3781">
                  <c:v>46151</c:v>
                </c:pt>
                <c:pt idx="3782">
                  <c:v>46152</c:v>
                </c:pt>
                <c:pt idx="3783">
                  <c:v>46153</c:v>
                </c:pt>
                <c:pt idx="3784">
                  <c:v>46154</c:v>
                </c:pt>
                <c:pt idx="3785">
                  <c:v>46155</c:v>
                </c:pt>
                <c:pt idx="3786">
                  <c:v>46156</c:v>
                </c:pt>
                <c:pt idx="3787">
                  <c:v>46157</c:v>
                </c:pt>
                <c:pt idx="3788">
                  <c:v>46158</c:v>
                </c:pt>
                <c:pt idx="3789">
                  <c:v>46159</c:v>
                </c:pt>
                <c:pt idx="3790">
                  <c:v>46160</c:v>
                </c:pt>
                <c:pt idx="3791">
                  <c:v>46161</c:v>
                </c:pt>
                <c:pt idx="3792">
                  <c:v>46162</c:v>
                </c:pt>
                <c:pt idx="3793">
                  <c:v>46163</c:v>
                </c:pt>
                <c:pt idx="3794">
                  <c:v>46164</c:v>
                </c:pt>
                <c:pt idx="3795">
                  <c:v>46165</c:v>
                </c:pt>
                <c:pt idx="3796">
                  <c:v>46166</c:v>
                </c:pt>
                <c:pt idx="3797">
                  <c:v>46167</c:v>
                </c:pt>
                <c:pt idx="3798">
                  <c:v>46168</c:v>
                </c:pt>
                <c:pt idx="3799">
                  <c:v>46169</c:v>
                </c:pt>
                <c:pt idx="3800">
                  <c:v>46170</c:v>
                </c:pt>
                <c:pt idx="3801">
                  <c:v>46171</c:v>
                </c:pt>
                <c:pt idx="3802">
                  <c:v>46172</c:v>
                </c:pt>
                <c:pt idx="3803">
                  <c:v>46173</c:v>
                </c:pt>
                <c:pt idx="3804">
                  <c:v>46174</c:v>
                </c:pt>
                <c:pt idx="3805">
                  <c:v>46175</c:v>
                </c:pt>
                <c:pt idx="3806">
                  <c:v>46176</c:v>
                </c:pt>
                <c:pt idx="3807">
                  <c:v>46177</c:v>
                </c:pt>
                <c:pt idx="3808">
                  <c:v>46178</c:v>
                </c:pt>
                <c:pt idx="3809">
                  <c:v>46179</c:v>
                </c:pt>
                <c:pt idx="3810">
                  <c:v>46180</c:v>
                </c:pt>
                <c:pt idx="3811">
                  <c:v>46181</c:v>
                </c:pt>
                <c:pt idx="3812">
                  <c:v>46182</c:v>
                </c:pt>
                <c:pt idx="3813">
                  <c:v>46183</c:v>
                </c:pt>
                <c:pt idx="3814">
                  <c:v>46184</c:v>
                </c:pt>
                <c:pt idx="3815">
                  <c:v>46185</c:v>
                </c:pt>
                <c:pt idx="3816">
                  <c:v>46186</c:v>
                </c:pt>
                <c:pt idx="3817">
                  <c:v>46187</c:v>
                </c:pt>
                <c:pt idx="3818">
                  <c:v>46188</c:v>
                </c:pt>
                <c:pt idx="3819">
                  <c:v>46189</c:v>
                </c:pt>
                <c:pt idx="3820">
                  <c:v>46190</c:v>
                </c:pt>
                <c:pt idx="3821">
                  <c:v>46191</c:v>
                </c:pt>
                <c:pt idx="3822">
                  <c:v>46192</c:v>
                </c:pt>
                <c:pt idx="3823">
                  <c:v>46193</c:v>
                </c:pt>
                <c:pt idx="3824">
                  <c:v>46194</c:v>
                </c:pt>
                <c:pt idx="3825">
                  <c:v>46195</c:v>
                </c:pt>
                <c:pt idx="3826">
                  <c:v>46196</c:v>
                </c:pt>
                <c:pt idx="3827">
                  <c:v>46197</c:v>
                </c:pt>
                <c:pt idx="3828">
                  <c:v>46198</c:v>
                </c:pt>
                <c:pt idx="3829">
                  <c:v>46199</c:v>
                </c:pt>
                <c:pt idx="3830">
                  <c:v>46200</c:v>
                </c:pt>
                <c:pt idx="3831">
                  <c:v>46201</c:v>
                </c:pt>
                <c:pt idx="3832">
                  <c:v>46202</c:v>
                </c:pt>
                <c:pt idx="3833">
                  <c:v>46203</c:v>
                </c:pt>
                <c:pt idx="3834">
                  <c:v>46204</c:v>
                </c:pt>
                <c:pt idx="3835">
                  <c:v>46205</c:v>
                </c:pt>
                <c:pt idx="3836">
                  <c:v>46206</c:v>
                </c:pt>
                <c:pt idx="3837">
                  <c:v>46207</c:v>
                </c:pt>
                <c:pt idx="3838">
                  <c:v>46208</c:v>
                </c:pt>
                <c:pt idx="3839">
                  <c:v>46209</c:v>
                </c:pt>
                <c:pt idx="3840">
                  <c:v>46210</c:v>
                </c:pt>
                <c:pt idx="3841">
                  <c:v>46211</c:v>
                </c:pt>
                <c:pt idx="3842">
                  <c:v>46212</c:v>
                </c:pt>
                <c:pt idx="3843">
                  <c:v>46213</c:v>
                </c:pt>
                <c:pt idx="3844">
                  <c:v>46214</c:v>
                </c:pt>
                <c:pt idx="3845">
                  <c:v>46215</c:v>
                </c:pt>
                <c:pt idx="3846">
                  <c:v>46216</c:v>
                </c:pt>
                <c:pt idx="3847">
                  <c:v>46217</c:v>
                </c:pt>
              </c:numCache>
            </c:numRef>
          </c:cat>
          <c:val>
            <c:numRef>
              <c:f>[0]!MSKGWh</c:f>
              <c:numCache>
                <c:formatCode>General</c:formatCode>
                <c:ptCount val="3848"/>
                <c:pt idx="0">
                  <c:v>221.20750000000001</c:v>
                </c:pt>
                <c:pt idx="1">
                  <c:v>217.10550000000001</c:v>
                </c:pt>
                <c:pt idx="2">
                  <c:v>216.69500000000002</c:v>
                </c:pt>
                <c:pt idx="3">
                  <c:v>216.08</c:v>
                </c:pt>
                <c:pt idx="4">
                  <c:v>215.054</c:v>
                </c:pt>
                <c:pt idx="5">
                  <c:v>214.029</c:v>
                </c:pt>
                <c:pt idx="6">
                  <c:v>214.23400000000001</c:v>
                </c:pt>
                <c:pt idx="7">
                  <c:v>213.82399999999998</c:v>
                </c:pt>
                <c:pt idx="8">
                  <c:v>214.84900000000002</c:v>
                </c:pt>
                <c:pt idx="9">
                  <c:v>213.619</c:v>
                </c:pt>
                <c:pt idx="10">
                  <c:v>212.59299999999999</c:v>
                </c:pt>
                <c:pt idx="11">
                  <c:v>211.773</c:v>
                </c:pt>
                <c:pt idx="12">
                  <c:v>210.33700000000002</c:v>
                </c:pt>
                <c:pt idx="13">
                  <c:v>208.49100000000001</c:v>
                </c:pt>
                <c:pt idx="14">
                  <c:v>207.26000000000002</c:v>
                </c:pt>
                <c:pt idx="15">
                  <c:v>206.23500000000001</c:v>
                </c:pt>
                <c:pt idx="16">
                  <c:v>204.79900000000001</c:v>
                </c:pt>
                <c:pt idx="17">
                  <c:v>204.38899999999998</c:v>
                </c:pt>
                <c:pt idx="18">
                  <c:v>203.363</c:v>
                </c:pt>
                <c:pt idx="19">
                  <c:v>202.33799999999999</c:v>
                </c:pt>
                <c:pt idx="20">
                  <c:v>201.72200000000001</c:v>
                </c:pt>
                <c:pt idx="21">
                  <c:v>200.49200000000002</c:v>
                </c:pt>
                <c:pt idx="22">
                  <c:v>199.46599999999998</c:v>
                </c:pt>
                <c:pt idx="23">
                  <c:v>198.441</c:v>
                </c:pt>
                <c:pt idx="24">
                  <c:v>198.441</c:v>
                </c:pt>
                <c:pt idx="25">
                  <c:v>197.62</c:v>
                </c:pt>
                <c:pt idx="26">
                  <c:v>196.39000000000001</c:v>
                </c:pt>
                <c:pt idx="27">
                  <c:v>195.364</c:v>
                </c:pt>
                <c:pt idx="28">
                  <c:v>194.1335</c:v>
                </c:pt>
                <c:pt idx="29">
                  <c:v>192.90299999999999</c:v>
                </c:pt>
                <c:pt idx="30">
                  <c:v>191.672</c:v>
                </c:pt>
                <c:pt idx="31">
                  <c:v>190.03149999999999</c:v>
                </c:pt>
                <c:pt idx="32">
                  <c:v>189.416</c:v>
                </c:pt>
                <c:pt idx="33">
                  <c:v>187.57000000000002</c:v>
                </c:pt>
                <c:pt idx="34">
                  <c:v>185.54785000000001</c:v>
                </c:pt>
                <c:pt idx="35">
                  <c:v>184.494</c:v>
                </c:pt>
                <c:pt idx="36">
                  <c:v>182.648</c:v>
                </c:pt>
                <c:pt idx="37">
                  <c:v>181.417</c:v>
                </c:pt>
                <c:pt idx="38">
                  <c:v>180.18600000000001</c:v>
                </c:pt>
                <c:pt idx="39">
                  <c:v>178.95599999999999</c:v>
                </c:pt>
                <c:pt idx="40">
                  <c:v>177.72499999999999</c:v>
                </c:pt>
                <c:pt idx="41">
                  <c:v>176.49450000000002</c:v>
                </c:pt>
                <c:pt idx="42">
                  <c:v>174.238</c:v>
                </c:pt>
                <c:pt idx="43">
                  <c:v>171.77700000000002</c:v>
                </c:pt>
                <c:pt idx="44">
                  <c:v>168.70050000000001</c:v>
                </c:pt>
                <c:pt idx="45">
                  <c:v>165.82900000000001</c:v>
                </c:pt>
                <c:pt idx="46">
                  <c:v>164.393</c:v>
                </c:pt>
                <c:pt idx="47">
                  <c:v>161.93200000000002</c:v>
                </c:pt>
                <c:pt idx="48">
                  <c:v>159.471</c:v>
                </c:pt>
                <c:pt idx="49">
                  <c:v>157.21450000000002</c:v>
                </c:pt>
                <c:pt idx="50">
                  <c:v>154.34299999999999</c:v>
                </c:pt>
                <c:pt idx="51">
                  <c:v>151.76000000000002</c:v>
                </c:pt>
                <c:pt idx="52">
                  <c:v>149.65800000000002</c:v>
                </c:pt>
                <c:pt idx="53">
                  <c:v>147.33600000000001</c:v>
                </c:pt>
                <c:pt idx="54">
                  <c:v>144.66</c:v>
                </c:pt>
                <c:pt idx="55">
                  <c:v>141.79300000000001</c:v>
                </c:pt>
                <c:pt idx="56">
                  <c:v>140.072</c:v>
                </c:pt>
                <c:pt idx="57">
                  <c:v>136.5085</c:v>
                </c:pt>
                <c:pt idx="58">
                  <c:v>133.45600000000002</c:v>
                </c:pt>
                <c:pt idx="59">
                  <c:v>130.40450000000001</c:v>
                </c:pt>
                <c:pt idx="60">
                  <c:v>127.83450000000002</c:v>
                </c:pt>
                <c:pt idx="61">
                  <c:v>125.10400000000001</c:v>
                </c:pt>
                <c:pt idx="62">
                  <c:v>123.268</c:v>
                </c:pt>
                <c:pt idx="63">
                  <c:v>120.4315</c:v>
                </c:pt>
                <c:pt idx="64">
                  <c:v>117.89400000000001</c:v>
                </c:pt>
                <c:pt idx="65">
                  <c:v>116.84950000000001</c:v>
                </c:pt>
                <c:pt idx="66">
                  <c:v>115.95400000000001</c:v>
                </c:pt>
                <c:pt idx="67">
                  <c:v>114.46150000000003</c:v>
                </c:pt>
                <c:pt idx="68">
                  <c:v>111.92400000000001</c:v>
                </c:pt>
                <c:pt idx="69">
                  <c:v>109.23700000000001</c:v>
                </c:pt>
                <c:pt idx="70">
                  <c:v>108.3935</c:v>
                </c:pt>
                <c:pt idx="71">
                  <c:v>106.10250000000001</c:v>
                </c:pt>
                <c:pt idx="72">
                  <c:v>106.998</c:v>
                </c:pt>
                <c:pt idx="73">
                  <c:v>101.476</c:v>
                </c:pt>
                <c:pt idx="74">
                  <c:v>98.938000000000002</c:v>
                </c:pt>
                <c:pt idx="75">
                  <c:v>96.848500000000001</c:v>
                </c:pt>
                <c:pt idx="76">
                  <c:v>93.56450000000001</c:v>
                </c:pt>
                <c:pt idx="77">
                  <c:v>91.486000000000018</c:v>
                </c:pt>
                <c:pt idx="78">
                  <c:v>88.25</c:v>
                </c:pt>
                <c:pt idx="79">
                  <c:v>85.749000000000009</c:v>
                </c:pt>
                <c:pt idx="80">
                  <c:v>83.39500000000001</c:v>
                </c:pt>
                <c:pt idx="81">
                  <c:v>80.306000000000012</c:v>
                </c:pt>
                <c:pt idx="82">
                  <c:v>77.51100000000001</c:v>
                </c:pt>
                <c:pt idx="83">
                  <c:v>74.569000000000003</c:v>
                </c:pt>
                <c:pt idx="84">
                  <c:v>72.510000000000005</c:v>
                </c:pt>
                <c:pt idx="85">
                  <c:v>69.715000000000003</c:v>
                </c:pt>
                <c:pt idx="86">
                  <c:v>66.098000000000013</c:v>
                </c:pt>
                <c:pt idx="87">
                  <c:v>64.803500000000014</c:v>
                </c:pt>
                <c:pt idx="88">
                  <c:v>64.660000000000011</c:v>
                </c:pt>
                <c:pt idx="89">
                  <c:v>63.222000000000001</c:v>
                </c:pt>
                <c:pt idx="90">
                  <c:v>61.353000000000002</c:v>
                </c:pt>
                <c:pt idx="91">
                  <c:v>58.908999999999999</c:v>
                </c:pt>
                <c:pt idx="92">
                  <c:v>58.047000000000004</c:v>
                </c:pt>
                <c:pt idx="93">
                  <c:v>57.327500000000008</c:v>
                </c:pt>
                <c:pt idx="94">
                  <c:v>56.65</c:v>
                </c:pt>
                <c:pt idx="95">
                  <c:v>55.982499999999995</c:v>
                </c:pt>
                <c:pt idx="96">
                  <c:v>56.916999999999994</c:v>
                </c:pt>
                <c:pt idx="97">
                  <c:v>52.911999999999999</c:v>
                </c:pt>
                <c:pt idx="98">
                  <c:v>51.710500000000003</c:v>
                </c:pt>
                <c:pt idx="99">
                  <c:v>49.708000000000006</c:v>
                </c:pt>
                <c:pt idx="100">
                  <c:v>47.972500000000004</c:v>
                </c:pt>
                <c:pt idx="101">
                  <c:v>46.3705</c:v>
                </c:pt>
                <c:pt idx="102">
                  <c:v>45.738</c:v>
                </c:pt>
                <c:pt idx="103">
                  <c:v>44.475000000000001</c:v>
                </c:pt>
                <c:pt idx="104">
                  <c:v>43.103999999999999</c:v>
                </c:pt>
                <c:pt idx="105">
                  <c:v>42.356500000000004</c:v>
                </c:pt>
                <c:pt idx="106">
                  <c:v>40.958999999999996</c:v>
                </c:pt>
                <c:pt idx="107">
                  <c:v>39.279000000000003</c:v>
                </c:pt>
                <c:pt idx="108">
                  <c:v>38.543999999999997</c:v>
                </c:pt>
                <c:pt idx="109">
                  <c:v>37.494</c:v>
                </c:pt>
                <c:pt idx="110">
                  <c:v>37.494</c:v>
                </c:pt>
                <c:pt idx="111">
                  <c:v>37.389000000000003</c:v>
                </c:pt>
                <c:pt idx="112">
                  <c:v>37.598999999999997</c:v>
                </c:pt>
                <c:pt idx="113">
                  <c:v>36.758999999999993</c:v>
                </c:pt>
                <c:pt idx="114">
                  <c:v>36.140499999999996</c:v>
                </c:pt>
                <c:pt idx="115">
                  <c:v>34.925999999999995</c:v>
                </c:pt>
                <c:pt idx="116">
                  <c:v>33.3065</c:v>
                </c:pt>
                <c:pt idx="117">
                  <c:v>32.698999999999998</c:v>
                </c:pt>
                <c:pt idx="118">
                  <c:v>31.889000000000003</c:v>
                </c:pt>
                <c:pt idx="119">
                  <c:v>30.978000000000002</c:v>
                </c:pt>
                <c:pt idx="120">
                  <c:v>30.371000000000002</c:v>
                </c:pt>
                <c:pt idx="121">
                  <c:v>29.46</c:v>
                </c:pt>
                <c:pt idx="122">
                  <c:v>30.067</c:v>
                </c:pt>
                <c:pt idx="123">
                  <c:v>29.865000000000002</c:v>
                </c:pt>
                <c:pt idx="124">
                  <c:v>29.662500000000001</c:v>
                </c:pt>
                <c:pt idx="125">
                  <c:v>29.561</c:v>
                </c:pt>
                <c:pt idx="126">
                  <c:v>29.058999999999997</c:v>
                </c:pt>
                <c:pt idx="127">
                  <c:v>30.167999999999999</c:v>
                </c:pt>
                <c:pt idx="128">
                  <c:v>32.192999999999998</c:v>
                </c:pt>
                <c:pt idx="129">
                  <c:v>34.3185</c:v>
                </c:pt>
                <c:pt idx="130">
                  <c:v>35.735999999999997</c:v>
                </c:pt>
                <c:pt idx="131">
                  <c:v>37.809000000000005</c:v>
                </c:pt>
                <c:pt idx="132">
                  <c:v>39.068999999999996</c:v>
                </c:pt>
                <c:pt idx="133">
                  <c:v>40.118999999999993</c:v>
                </c:pt>
                <c:pt idx="134">
                  <c:v>41.732999999999997</c:v>
                </c:pt>
                <c:pt idx="135">
                  <c:v>42.73</c:v>
                </c:pt>
                <c:pt idx="136">
                  <c:v>55.448500000000003</c:v>
                </c:pt>
                <c:pt idx="137">
                  <c:v>67.391500000000008</c:v>
                </c:pt>
                <c:pt idx="138">
                  <c:v>87.367000000000019</c:v>
                </c:pt>
                <c:pt idx="139">
                  <c:v>94.758499999999998</c:v>
                </c:pt>
                <c:pt idx="140">
                  <c:v>108.3935</c:v>
                </c:pt>
                <c:pt idx="141">
                  <c:v>114.01300000000001</c:v>
                </c:pt>
                <c:pt idx="142">
                  <c:v>118.04350000000002</c:v>
                </c:pt>
                <c:pt idx="143">
                  <c:v>120.28200000000001</c:v>
                </c:pt>
                <c:pt idx="144">
                  <c:v>121.77500000000001</c:v>
                </c:pt>
                <c:pt idx="145">
                  <c:v>123.417</c:v>
                </c:pt>
                <c:pt idx="146">
                  <c:v>127.19250000000002</c:v>
                </c:pt>
                <c:pt idx="147">
                  <c:v>128.31700000000001</c:v>
                </c:pt>
                <c:pt idx="148">
                  <c:v>136.82950000000002</c:v>
                </c:pt>
                <c:pt idx="149">
                  <c:v>146.57149999999999</c:v>
                </c:pt>
                <c:pt idx="150">
                  <c:v>150.23099999999999</c:v>
                </c:pt>
                <c:pt idx="151">
                  <c:v>156.39400000000001</c:v>
                </c:pt>
                <c:pt idx="152">
                  <c:v>162.75200000000001</c:v>
                </c:pt>
                <c:pt idx="153">
                  <c:v>166.44400000000002</c:v>
                </c:pt>
                <c:pt idx="154">
                  <c:v>168.495</c:v>
                </c:pt>
                <c:pt idx="155">
                  <c:v>169.726</c:v>
                </c:pt>
                <c:pt idx="156">
                  <c:v>176.905</c:v>
                </c:pt>
                <c:pt idx="157">
                  <c:v>179.161</c:v>
                </c:pt>
                <c:pt idx="158">
                  <c:v>180.39100000000002</c:v>
                </c:pt>
                <c:pt idx="159">
                  <c:v>181.82700000000003</c:v>
                </c:pt>
                <c:pt idx="160">
                  <c:v>185.51900000000001</c:v>
                </c:pt>
                <c:pt idx="161">
                  <c:v>187.57000000000002</c:v>
                </c:pt>
                <c:pt idx="162">
                  <c:v>188.80100000000002</c:v>
                </c:pt>
                <c:pt idx="163">
                  <c:v>187.98</c:v>
                </c:pt>
                <c:pt idx="164">
                  <c:v>190.03149999999999</c:v>
                </c:pt>
                <c:pt idx="165">
                  <c:v>193.108</c:v>
                </c:pt>
                <c:pt idx="166">
                  <c:v>193.31300000000002</c:v>
                </c:pt>
                <c:pt idx="167">
                  <c:v>194.339</c:v>
                </c:pt>
                <c:pt idx="168">
                  <c:v>194.339</c:v>
                </c:pt>
                <c:pt idx="169">
                  <c:v>194.54400000000001</c:v>
                </c:pt>
                <c:pt idx="170">
                  <c:v>195.77450000000002</c:v>
                </c:pt>
                <c:pt idx="171">
                  <c:v>197.00500000000002</c:v>
                </c:pt>
                <c:pt idx="172">
                  <c:v>197.41499999999999</c:v>
                </c:pt>
                <c:pt idx="173">
                  <c:v>197.41499999999999</c:v>
                </c:pt>
                <c:pt idx="174">
                  <c:v>196.595</c:v>
                </c:pt>
                <c:pt idx="175">
                  <c:v>194.749</c:v>
                </c:pt>
                <c:pt idx="176">
                  <c:v>194.1335</c:v>
                </c:pt>
                <c:pt idx="177">
                  <c:v>192.28800000000001</c:v>
                </c:pt>
                <c:pt idx="178">
                  <c:v>191.46700000000001</c:v>
                </c:pt>
                <c:pt idx="179">
                  <c:v>190.03149999999999</c:v>
                </c:pt>
                <c:pt idx="180">
                  <c:v>189.62100000000001</c:v>
                </c:pt>
                <c:pt idx="181">
                  <c:v>188.185</c:v>
                </c:pt>
                <c:pt idx="182">
                  <c:v>185.95835000000002</c:v>
                </c:pt>
                <c:pt idx="183">
                  <c:v>184.2885</c:v>
                </c:pt>
                <c:pt idx="184">
                  <c:v>181.417</c:v>
                </c:pt>
                <c:pt idx="185">
                  <c:v>178.751</c:v>
                </c:pt>
                <c:pt idx="186">
                  <c:v>176.905</c:v>
                </c:pt>
                <c:pt idx="187">
                  <c:v>175.26399999999998</c:v>
                </c:pt>
                <c:pt idx="188">
                  <c:v>172.39200000000002</c:v>
                </c:pt>
                <c:pt idx="189">
                  <c:v>171.16200000000001</c:v>
                </c:pt>
                <c:pt idx="190">
                  <c:v>169.93100000000001</c:v>
                </c:pt>
                <c:pt idx="191">
                  <c:v>169.93100000000001</c:v>
                </c:pt>
                <c:pt idx="192">
                  <c:v>171.57200000000003</c:v>
                </c:pt>
                <c:pt idx="193">
                  <c:v>169.93100000000001</c:v>
                </c:pt>
                <c:pt idx="194">
                  <c:v>169.11100000000002</c:v>
                </c:pt>
                <c:pt idx="195">
                  <c:v>168.29</c:v>
                </c:pt>
                <c:pt idx="196">
                  <c:v>166.239</c:v>
                </c:pt>
                <c:pt idx="197">
                  <c:v>165.0085</c:v>
                </c:pt>
                <c:pt idx="198">
                  <c:v>163.77799999999999</c:v>
                </c:pt>
                <c:pt idx="199">
                  <c:v>161.93200000000002</c:v>
                </c:pt>
                <c:pt idx="200">
                  <c:v>160.90600000000001</c:v>
                </c:pt>
                <c:pt idx="201">
                  <c:v>159.881</c:v>
                </c:pt>
                <c:pt idx="202">
                  <c:v>158.44500000000002</c:v>
                </c:pt>
                <c:pt idx="203">
                  <c:v>157.42000000000002</c:v>
                </c:pt>
                <c:pt idx="204">
                  <c:v>156.39400000000001</c:v>
                </c:pt>
                <c:pt idx="205">
                  <c:v>155.1635</c:v>
                </c:pt>
                <c:pt idx="206">
                  <c:v>154.958</c:v>
                </c:pt>
                <c:pt idx="207">
                  <c:v>154.958</c:v>
                </c:pt>
                <c:pt idx="208">
                  <c:v>155.1635</c:v>
                </c:pt>
                <c:pt idx="209">
                  <c:v>155.1635</c:v>
                </c:pt>
                <c:pt idx="210">
                  <c:v>154.75300000000001</c:v>
                </c:pt>
                <c:pt idx="211">
                  <c:v>154.75300000000001</c:v>
                </c:pt>
                <c:pt idx="212">
                  <c:v>157.62500000000003</c:v>
                </c:pt>
                <c:pt idx="213">
                  <c:v>158.85499999999999</c:v>
                </c:pt>
                <c:pt idx="214">
                  <c:v>158.85499999999999</c:v>
                </c:pt>
                <c:pt idx="215">
                  <c:v>158.24</c:v>
                </c:pt>
                <c:pt idx="216">
                  <c:v>157.62500000000003</c:v>
                </c:pt>
                <c:pt idx="217">
                  <c:v>156.18899999999999</c:v>
                </c:pt>
                <c:pt idx="218">
                  <c:v>155.779</c:v>
                </c:pt>
                <c:pt idx="219">
                  <c:v>154.75300000000001</c:v>
                </c:pt>
                <c:pt idx="220">
                  <c:v>153.11199999999999</c:v>
                </c:pt>
                <c:pt idx="221">
                  <c:v>151.56900000000002</c:v>
                </c:pt>
                <c:pt idx="222">
                  <c:v>151.18700000000001</c:v>
                </c:pt>
                <c:pt idx="223">
                  <c:v>149.84900000000002</c:v>
                </c:pt>
                <c:pt idx="224">
                  <c:v>148.86500000000001</c:v>
                </c:pt>
                <c:pt idx="225">
                  <c:v>147.71800000000002</c:v>
                </c:pt>
                <c:pt idx="226">
                  <c:v>147.71800000000002</c:v>
                </c:pt>
                <c:pt idx="227">
                  <c:v>148.483</c:v>
                </c:pt>
                <c:pt idx="228">
                  <c:v>148.86500000000001</c:v>
                </c:pt>
                <c:pt idx="229">
                  <c:v>149.65800000000002</c:v>
                </c:pt>
                <c:pt idx="230">
                  <c:v>149.84900000000002</c:v>
                </c:pt>
                <c:pt idx="231">
                  <c:v>150.04</c:v>
                </c:pt>
                <c:pt idx="232">
                  <c:v>150.23099999999999</c:v>
                </c:pt>
                <c:pt idx="233">
                  <c:v>150.23099999999999</c:v>
                </c:pt>
                <c:pt idx="234">
                  <c:v>150.04</c:v>
                </c:pt>
                <c:pt idx="235">
                  <c:v>153.93300000000002</c:v>
                </c:pt>
                <c:pt idx="236">
                  <c:v>156.39400000000001</c:v>
                </c:pt>
                <c:pt idx="237">
                  <c:v>156.804</c:v>
                </c:pt>
                <c:pt idx="238">
                  <c:v>158.24</c:v>
                </c:pt>
                <c:pt idx="239">
                  <c:v>158.85499999999999</c:v>
                </c:pt>
                <c:pt idx="240">
                  <c:v>160.49600000000001</c:v>
                </c:pt>
                <c:pt idx="241">
                  <c:v>160.70099999999999</c:v>
                </c:pt>
                <c:pt idx="242">
                  <c:v>160.70099999999999</c:v>
                </c:pt>
                <c:pt idx="243">
                  <c:v>161.93200000000002</c:v>
                </c:pt>
                <c:pt idx="244">
                  <c:v>163.16300000000001</c:v>
                </c:pt>
                <c:pt idx="245">
                  <c:v>164.18800000000002</c:v>
                </c:pt>
                <c:pt idx="246">
                  <c:v>166.85400000000001</c:v>
                </c:pt>
                <c:pt idx="247">
                  <c:v>167.88000000000002</c:v>
                </c:pt>
                <c:pt idx="248">
                  <c:v>168.90600000000001</c:v>
                </c:pt>
                <c:pt idx="249">
                  <c:v>167.88000000000002</c:v>
                </c:pt>
                <c:pt idx="250">
                  <c:v>167.88000000000002</c:v>
                </c:pt>
                <c:pt idx="251">
                  <c:v>167.47</c:v>
                </c:pt>
                <c:pt idx="252">
                  <c:v>167.67500000000001</c:v>
                </c:pt>
                <c:pt idx="253">
                  <c:v>167.26500000000001</c:v>
                </c:pt>
                <c:pt idx="254">
                  <c:v>167.05950000000001</c:v>
                </c:pt>
                <c:pt idx="255">
                  <c:v>166.64900000000003</c:v>
                </c:pt>
                <c:pt idx="256">
                  <c:v>166.239</c:v>
                </c:pt>
                <c:pt idx="257">
                  <c:v>166.239</c:v>
                </c:pt>
                <c:pt idx="258">
                  <c:v>165.82900000000001</c:v>
                </c:pt>
                <c:pt idx="259">
                  <c:v>165.82900000000001</c:v>
                </c:pt>
                <c:pt idx="260">
                  <c:v>165.82900000000001</c:v>
                </c:pt>
                <c:pt idx="261">
                  <c:v>166.239</c:v>
                </c:pt>
                <c:pt idx="262">
                  <c:v>166.64900000000003</c:v>
                </c:pt>
                <c:pt idx="263">
                  <c:v>166.44400000000002</c:v>
                </c:pt>
                <c:pt idx="264">
                  <c:v>165.82900000000001</c:v>
                </c:pt>
                <c:pt idx="265">
                  <c:v>164.59799999999998</c:v>
                </c:pt>
                <c:pt idx="266">
                  <c:v>163.36800000000002</c:v>
                </c:pt>
                <c:pt idx="267">
                  <c:v>162.547</c:v>
                </c:pt>
                <c:pt idx="268">
                  <c:v>161.31650000000002</c:v>
                </c:pt>
                <c:pt idx="269">
                  <c:v>160.49600000000001</c:v>
                </c:pt>
                <c:pt idx="270">
                  <c:v>159.2655</c:v>
                </c:pt>
                <c:pt idx="271">
                  <c:v>157.83000000000001</c:v>
                </c:pt>
                <c:pt idx="272">
                  <c:v>156.804</c:v>
                </c:pt>
                <c:pt idx="273">
                  <c:v>158.85499999999999</c:v>
                </c:pt>
                <c:pt idx="274">
                  <c:v>160.90600000000001</c:v>
                </c:pt>
                <c:pt idx="275">
                  <c:v>160.49600000000001</c:v>
                </c:pt>
                <c:pt idx="276">
                  <c:v>159.67600000000002</c:v>
                </c:pt>
                <c:pt idx="277">
                  <c:v>159.06</c:v>
                </c:pt>
                <c:pt idx="278">
                  <c:v>158.44500000000002</c:v>
                </c:pt>
                <c:pt idx="279">
                  <c:v>156.39400000000001</c:v>
                </c:pt>
                <c:pt idx="280">
                  <c:v>155.57399999999998</c:v>
                </c:pt>
                <c:pt idx="281">
                  <c:v>154.75300000000001</c:v>
                </c:pt>
                <c:pt idx="282">
                  <c:v>153.93300000000002</c:v>
                </c:pt>
                <c:pt idx="283">
                  <c:v>153.11199999999999</c:v>
                </c:pt>
                <c:pt idx="284">
                  <c:v>151.95150000000001</c:v>
                </c:pt>
                <c:pt idx="285">
                  <c:v>150.99600000000001</c:v>
                </c:pt>
                <c:pt idx="286">
                  <c:v>149.65800000000002</c:v>
                </c:pt>
                <c:pt idx="287">
                  <c:v>148.86500000000001</c:v>
                </c:pt>
                <c:pt idx="288">
                  <c:v>148.292</c:v>
                </c:pt>
                <c:pt idx="289">
                  <c:v>147.52700000000002</c:v>
                </c:pt>
                <c:pt idx="290">
                  <c:v>146.57149999999999</c:v>
                </c:pt>
                <c:pt idx="291">
                  <c:v>144.08600000000001</c:v>
                </c:pt>
                <c:pt idx="292">
                  <c:v>141.98400000000001</c:v>
                </c:pt>
                <c:pt idx="293">
                  <c:v>139.881</c:v>
                </c:pt>
                <c:pt idx="294">
                  <c:v>138.11449999999999</c:v>
                </c:pt>
                <c:pt idx="295">
                  <c:v>136.18700000000001</c:v>
                </c:pt>
                <c:pt idx="296">
                  <c:v>134.74100000000001</c:v>
                </c:pt>
                <c:pt idx="297">
                  <c:v>133.77800000000002</c:v>
                </c:pt>
                <c:pt idx="298">
                  <c:v>136.18700000000001</c:v>
                </c:pt>
                <c:pt idx="299">
                  <c:v>135.38400000000001</c:v>
                </c:pt>
                <c:pt idx="300">
                  <c:v>134.90200000000002</c:v>
                </c:pt>
                <c:pt idx="301">
                  <c:v>134.42000000000002</c:v>
                </c:pt>
                <c:pt idx="302">
                  <c:v>133.77800000000002</c:v>
                </c:pt>
                <c:pt idx="303">
                  <c:v>134.09900000000002</c:v>
                </c:pt>
                <c:pt idx="304">
                  <c:v>134.90200000000002</c:v>
                </c:pt>
                <c:pt idx="305">
                  <c:v>135.22350000000003</c:v>
                </c:pt>
                <c:pt idx="306">
                  <c:v>135.22350000000003</c:v>
                </c:pt>
                <c:pt idx="307">
                  <c:v>134.5805</c:v>
                </c:pt>
                <c:pt idx="308">
                  <c:v>134.90200000000002</c:v>
                </c:pt>
                <c:pt idx="309">
                  <c:v>135.5445</c:v>
                </c:pt>
                <c:pt idx="310">
                  <c:v>135.86550000000003</c:v>
                </c:pt>
                <c:pt idx="311">
                  <c:v>135.5445</c:v>
                </c:pt>
                <c:pt idx="312">
                  <c:v>134.90200000000002</c:v>
                </c:pt>
                <c:pt idx="313">
                  <c:v>134.25950000000003</c:v>
                </c:pt>
                <c:pt idx="314">
                  <c:v>134.74100000000001</c:v>
                </c:pt>
                <c:pt idx="315">
                  <c:v>136.02600000000001</c:v>
                </c:pt>
                <c:pt idx="316">
                  <c:v>137.31100000000001</c:v>
                </c:pt>
                <c:pt idx="317">
                  <c:v>137.79350000000002</c:v>
                </c:pt>
                <c:pt idx="318">
                  <c:v>138.11449999999999</c:v>
                </c:pt>
                <c:pt idx="319">
                  <c:v>138.75649999999999</c:v>
                </c:pt>
                <c:pt idx="320">
                  <c:v>138.11449999999999</c:v>
                </c:pt>
                <c:pt idx="321">
                  <c:v>138.27500000000001</c:v>
                </c:pt>
                <c:pt idx="322">
                  <c:v>138.11449999999999</c:v>
                </c:pt>
                <c:pt idx="323">
                  <c:v>137.79350000000002</c:v>
                </c:pt>
                <c:pt idx="324">
                  <c:v>138.11449999999999</c:v>
                </c:pt>
                <c:pt idx="325">
                  <c:v>137.95400000000001</c:v>
                </c:pt>
                <c:pt idx="326">
                  <c:v>137.31100000000001</c:v>
                </c:pt>
                <c:pt idx="327">
                  <c:v>136.99</c:v>
                </c:pt>
                <c:pt idx="328">
                  <c:v>137.47200000000001</c:v>
                </c:pt>
                <c:pt idx="329">
                  <c:v>138.11449999999999</c:v>
                </c:pt>
                <c:pt idx="330">
                  <c:v>137.95400000000001</c:v>
                </c:pt>
                <c:pt idx="331">
                  <c:v>137.47200000000001</c:v>
                </c:pt>
                <c:pt idx="332">
                  <c:v>136.82950000000002</c:v>
                </c:pt>
                <c:pt idx="333">
                  <c:v>136.34800000000001</c:v>
                </c:pt>
                <c:pt idx="334">
                  <c:v>135.86550000000003</c:v>
                </c:pt>
                <c:pt idx="335">
                  <c:v>135.22350000000003</c:v>
                </c:pt>
                <c:pt idx="336">
                  <c:v>134.25950000000003</c:v>
                </c:pt>
                <c:pt idx="337">
                  <c:v>133.29550000000003</c:v>
                </c:pt>
                <c:pt idx="338">
                  <c:v>132.65349999999998</c:v>
                </c:pt>
                <c:pt idx="339">
                  <c:v>132.17099999999999</c:v>
                </c:pt>
                <c:pt idx="340">
                  <c:v>131.208</c:v>
                </c:pt>
                <c:pt idx="341">
                  <c:v>130.40450000000001</c:v>
                </c:pt>
                <c:pt idx="342">
                  <c:v>129.11949999999999</c:v>
                </c:pt>
                <c:pt idx="343">
                  <c:v>127.83450000000002</c:v>
                </c:pt>
                <c:pt idx="344">
                  <c:v>126.87100000000001</c:v>
                </c:pt>
                <c:pt idx="345">
                  <c:v>125.74700000000001</c:v>
                </c:pt>
                <c:pt idx="346">
                  <c:v>124.78300000000002</c:v>
                </c:pt>
                <c:pt idx="347">
                  <c:v>124.01400000000001</c:v>
                </c:pt>
                <c:pt idx="348">
                  <c:v>122.82</c:v>
                </c:pt>
                <c:pt idx="349">
                  <c:v>121.92449999999999</c:v>
                </c:pt>
                <c:pt idx="350">
                  <c:v>120.73050000000001</c:v>
                </c:pt>
                <c:pt idx="351">
                  <c:v>119.536</c:v>
                </c:pt>
                <c:pt idx="352">
                  <c:v>118.93899999999999</c:v>
                </c:pt>
                <c:pt idx="353">
                  <c:v>118.34200000000001</c:v>
                </c:pt>
                <c:pt idx="354">
                  <c:v>117.297</c:v>
                </c:pt>
                <c:pt idx="355">
                  <c:v>116.25250000000003</c:v>
                </c:pt>
                <c:pt idx="356">
                  <c:v>115.208</c:v>
                </c:pt>
                <c:pt idx="357">
                  <c:v>114.76000000000002</c:v>
                </c:pt>
                <c:pt idx="358">
                  <c:v>113.11799999999999</c:v>
                </c:pt>
                <c:pt idx="359">
                  <c:v>111.476</c:v>
                </c:pt>
                <c:pt idx="360">
                  <c:v>110.13300000000001</c:v>
                </c:pt>
                <c:pt idx="361">
                  <c:v>108.64</c:v>
                </c:pt>
                <c:pt idx="362">
                  <c:v>107.595</c:v>
                </c:pt>
                <c:pt idx="363">
                  <c:v>106.998</c:v>
                </c:pt>
                <c:pt idx="364">
                  <c:v>106.10250000000001</c:v>
                </c:pt>
                <c:pt idx="365">
                  <c:v>104.61000000000001</c:v>
                </c:pt>
                <c:pt idx="366">
                  <c:v>103.56500000000001</c:v>
                </c:pt>
                <c:pt idx="367">
                  <c:v>102.22200000000001</c:v>
                </c:pt>
                <c:pt idx="368">
                  <c:v>101.17700000000001</c:v>
                </c:pt>
                <c:pt idx="369">
                  <c:v>100.28100000000001</c:v>
                </c:pt>
                <c:pt idx="370">
                  <c:v>99.535000000000011</c:v>
                </c:pt>
                <c:pt idx="371">
                  <c:v>98.192000000000007</c:v>
                </c:pt>
                <c:pt idx="372">
                  <c:v>96.998000000000005</c:v>
                </c:pt>
                <c:pt idx="373">
                  <c:v>95.953000000000003</c:v>
                </c:pt>
                <c:pt idx="374">
                  <c:v>94.758499999999998</c:v>
                </c:pt>
                <c:pt idx="375">
                  <c:v>93.415000000000006</c:v>
                </c:pt>
                <c:pt idx="376">
                  <c:v>92.370500000000007</c:v>
                </c:pt>
                <c:pt idx="377">
                  <c:v>91.78</c:v>
                </c:pt>
                <c:pt idx="378">
                  <c:v>90.897000000000006</c:v>
                </c:pt>
                <c:pt idx="379">
                  <c:v>89.868000000000009</c:v>
                </c:pt>
                <c:pt idx="380">
                  <c:v>88.837999999999994</c:v>
                </c:pt>
                <c:pt idx="381">
                  <c:v>87.661000000000001</c:v>
                </c:pt>
                <c:pt idx="382">
                  <c:v>86.337000000000003</c:v>
                </c:pt>
                <c:pt idx="383">
                  <c:v>85.602000000000004</c:v>
                </c:pt>
                <c:pt idx="384">
                  <c:v>84.572000000000003</c:v>
                </c:pt>
                <c:pt idx="385">
                  <c:v>83.690000000000012</c:v>
                </c:pt>
                <c:pt idx="386">
                  <c:v>83.100999999999999</c:v>
                </c:pt>
                <c:pt idx="387">
                  <c:v>82.66</c:v>
                </c:pt>
                <c:pt idx="388">
                  <c:v>82.366000000000014</c:v>
                </c:pt>
                <c:pt idx="389">
                  <c:v>81.777000000000015</c:v>
                </c:pt>
                <c:pt idx="390">
                  <c:v>82.071500000000015</c:v>
                </c:pt>
                <c:pt idx="391">
                  <c:v>81.777000000000015</c:v>
                </c:pt>
                <c:pt idx="392">
                  <c:v>81.63</c:v>
                </c:pt>
                <c:pt idx="393">
                  <c:v>80.89500000000001</c:v>
                </c:pt>
                <c:pt idx="394">
                  <c:v>81.483000000000004</c:v>
                </c:pt>
                <c:pt idx="395">
                  <c:v>81.63000000000001</c:v>
                </c:pt>
                <c:pt idx="396">
                  <c:v>81.483000000000004</c:v>
                </c:pt>
                <c:pt idx="397">
                  <c:v>80.89500000000001</c:v>
                </c:pt>
                <c:pt idx="398">
                  <c:v>80.89500000000001</c:v>
                </c:pt>
                <c:pt idx="399">
                  <c:v>80.748000000000005</c:v>
                </c:pt>
                <c:pt idx="400">
                  <c:v>80.306000000000012</c:v>
                </c:pt>
                <c:pt idx="401">
                  <c:v>80.012</c:v>
                </c:pt>
                <c:pt idx="402">
                  <c:v>80.012</c:v>
                </c:pt>
                <c:pt idx="403">
                  <c:v>80.012</c:v>
                </c:pt>
                <c:pt idx="404">
                  <c:v>79.129500000000007</c:v>
                </c:pt>
                <c:pt idx="405">
                  <c:v>78.981999999999999</c:v>
                </c:pt>
                <c:pt idx="406">
                  <c:v>78.688000000000002</c:v>
                </c:pt>
                <c:pt idx="407">
                  <c:v>78.540999999999997</c:v>
                </c:pt>
                <c:pt idx="408">
                  <c:v>78.247000000000014</c:v>
                </c:pt>
                <c:pt idx="409">
                  <c:v>77.806000000000012</c:v>
                </c:pt>
                <c:pt idx="410">
                  <c:v>77.217000000000013</c:v>
                </c:pt>
                <c:pt idx="411">
                  <c:v>77.070000000000007</c:v>
                </c:pt>
                <c:pt idx="412">
                  <c:v>76.77600000000001</c:v>
                </c:pt>
                <c:pt idx="413">
                  <c:v>76.629000000000005</c:v>
                </c:pt>
                <c:pt idx="414">
                  <c:v>76.481999999999999</c:v>
                </c:pt>
                <c:pt idx="415">
                  <c:v>76.1875</c:v>
                </c:pt>
                <c:pt idx="416">
                  <c:v>76.481999999999999</c:v>
                </c:pt>
                <c:pt idx="417">
                  <c:v>76.335000000000008</c:v>
                </c:pt>
                <c:pt idx="418">
                  <c:v>76.1875</c:v>
                </c:pt>
                <c:pt idx="419">
                  <c:v>75.893000000000001</c:v>
                </c:pt>
                <c:pt idx="420">
                  <c:v>75.599000000000018</c:v>
                </c:pt>
                <c:pt idx="421">
                  <c:v>75.010999999999996</c:v>
                </c:pt>
                <c:pt idx="422">
                  <c:v>74.421999999999997</c:v>
                </c:pt>
                <c:pt idx="423">
                  <c:v>73.834000000000003</c:v>
                </c:pt>
                <c:pt idx="424">
                  <c:v>73.687000000000012</c:v>
                </c:pt>
                <c:pt idx="425">
                  <c:v>73.393000000000001</c:v>
                </c:pt>
                <c:pt idx="426">
                  <c:v>73.687000000000012</c:v>
                </c:pt>
                <c:pt idx="427">
                  <c:v>73.393000000000001</c:v>
                </c:pt>
                <c:pt idx="428">
                  <c:v>73.098000000000013</c:v>
                </c:pt>
                <c:pt idx="429">
                  <c:v>72.657000000000011</c:v>
                </c:pt>
                <c:pt idx="430">
                  <c:v>72.363</c:v>
                </c:pt>
                <c:pt idx="431">
                  <c:v>72.069000000000017</c:v>
                </c:pt>
                <c:pt idx="432">
                  <c:v>71.333000000000013</c:v>
                </c:pt>
                <c:pt idx="433">
                  <c:v>70.598000000000013</c:v>
                </c:pt>
                <c:pt idx="434">
                  <c:v>70.009500000000003</c:v>
                </c:pt>
                <c:pt idx="435">
                  <c:v>70.157000000000011</c:v>
                </c:pt>
                <c:pt idx="436">
                  <c:v>70.891999999999996</c:v>
                </c:pt>
                <c:pt idx="437">
                  <c:v>71.186000000000007</c:v>
                </c:pt>
                <c:pt idx="438">
                  <c:v>71.333000000000013</c:v>
                </c:pt>
                <c:pt idx="439">
                  <c:v>71.628</c:v>
                </c:pt>
                <c:pt idx="440">
                  <c:v>72.216000000000008</c:v>
                </c:pt>
                <c:pt idx="441">
                  <c:v>73.245500000000007</c:v>
                </c:pt>
                <c:pt idx="442">
                  <c:v>72.951000000000008</c:v>
                </c:pt>
                <c:pt idx="443">
                  <c:v>72.657000000000011</c:v>
                </c:pt>
                <c:pt idx="444">
                  <c:v>72.363</c:v>
                </c:pt>
                <c:pt idx="445">
                  <c:v>72.216000000000008</c:v>
                </c:pt>
                <c:pt idx="446">
                  <c:v>71.480500000000006</c:v>
                </c:pt>
                <c:pt idx="447">
                  <c:v>70.891999999999996</c:v>
                </c:pt>
                <c:pt idx="448">
                  <c:v>70.598000000000013</c:v>
                </c:pt>
                <c:pt idx="449">
                  <c:v>70.009500000000003</c:v>
                </c:pt>
                <c:pt idx="450">
                  <c:v>70.009500000000003</c:v>
                </c:pt>
                <c:pt idx="451">
                  <c:v>69.715000000000003</c:v>
                </c:pt>
                <c:pt idx="452">
                  <c:v>69.421000000000006</c:v>
                </c:pt>
                <c:pt idx="453">
                  <c:v>68.98</c:v>
                </c:pt>
                <c:pt idx="454">
                  <c:v>70.009500000000003</c:v>
                </c:pt>
                <c:pt idx="455">
                  <c:v>70.304000000000002</c:v>
                </c:pt>
                <c:pt idx="456">
                  <c:v>70.304000000000002</c:v>
                </c:pt>
                <c:pt idx="457">
                  <c:v>69.862000000000009</c:v>
                </c:pt>
                <c:pt idx="458">
                  <c:v>70.451000000000008</c:v>
                </c:pt>
                <c:pt idx="459">
                  <c:v>73.245500000000007</c:v>
                </c:pt>
                <c:pt idx="460">
                  <c:v>74.128000000000014</c:v>
                </c:pt>
                <c:pt idx="461">
                  <c:v>74.716499999999996</c:v>
                </c:pt>
                <c:pt idx="462">
                  <c:v>74.716499999999996</c:v>
                </c:pt>
                <c:pt idx="463">
                  <c:v>74.421999999999997</c:v>
                </c:pt>
                <c:pt idx="464">
                  <c:v>74.128000000000014</c:v>
                </c:pt>
                <c:pt idx="465">
                  <c:v>74.421999999999997</c:v>
                </c:pt>
                <c:pt idx="466">
                  <c:v>73.981000000000009</c:v>
                </c:pt>
                <c:pt idx="467">
                  <c:v>74.421999999999997</c:v>
                </c:pt>
                <c:pt idx="468">
                  <c:v>73.687000000000012</c:v>
                </c:pt>
                <c:pt idx="469">
                  <c:v>73.393000000000001</c:v>
                </c:pt>
                <c:pt idx="470">
                  <c:v>72.951000000000008</c:v>
                </c:pt>
                <c:pt idx="471">
                  <c:v>72.216000000000008</c:v>
                </c:pt>
                <c:pt idx="472">
                  <c:v>71.775000000000006</c:v>
                </c:pt>
                <c:pt idx="473">
                  <c:v>70.891999999999996</c:v>
                </c:pt>
                <c:pt idx="474">
                  <c:v>70.304000000000002</c:v>
                </c:pt>
                <c:pt idx="475">
                  <c:v>69.12700000000001</c:v>
                </c:pt>
                <c:pt idx="476">
                  <c:v>67.682500000000005</c:v>
                </c:pt>
                <c:pt idx="477">
                  <c:v>66.098000000000013</c:v>
                </c:pt>
                <c:pt idx="478">
                  <c:v>64.947000000000003</c:v>
                </c:pt>
                <c:pt idx="479">
                  <c:v>64.085000000000008</c:v>
                </c:pt>
                <c:pt idx="480">
                  <c:v>62.503499999999995</c:v>
                </c:pt>
                <c:pt idx="481">
                  <c:v>60.922000000000004</c:v>
                </c:pt>
                <c:pt idx="482">
                  <c:v>59.340499999999999</c:v>
                </c:pt>
                <c:pt idx="483">
                  <c:v>57.902999999999999</c:v>
                </c:pt>
                <c:pt idx="484">
                  <c:v>56.383000000000003</c:v>
                </c:pt>
                <c:pt idx="485">
                  <c:v>54.914499999999997</c:v>
                </c:pt>
                <c:pt idx="486">
                  <c:v>54.380500000000005</c:v>
                </c:pt>
                <c:pt idx="487">
                  <c:v>53.846499999999999</c:v>
                </c:pt>
                <c:pt idx="488">
                  <c:v>52.911999999999999</c:v>
                </c:pt>
                <c:pt idx="489">
                  <c:v>51.176499999999997</c:v>
                </c:pt>
                <c:pt idx="490">
                  <c:v>49.841500000000003</c:v>
                </c:pt>
                <c:pt idx="491">
                  <c:v>48.372999999999998</c:v>
                </c:pt>
                <c:pt idx="492">
                  <c:v>47.305</c:v>
                </c:pt>
                <c:pt idx="493">
                  <c:v>47.171500000000002</c:v>
                </c:pt>
                <c:pt idx="494">
                  <c:v>46.637499999999996</c:v>
                </c:pt>
                <c:pt idx="495">
                  <c:v>45.613499999999995</c:v>
                </c:pt>
                <c:pt idx="496">
                  <c:v>45.613499999999995</c:v>
                </c:pt>
                <c:pt idx="497">
                  <c:v>45.613499999999995</c:v>
                </c:pt>
                <c:pt idx="498">
                  <c:v>44.866499999999995</c:v>
                </c:pt>
                <c:pt idx="499">
                  <c:v>44.475000000000001</c:v>
                </c:pt>
                <c:pt idx="500">
                  <c:v>44.475000000000001</c:v>
                </c:pt>
                <c:pt idx="501">
                  <c:v>46.3705</c:v>
                </c:pt>
                <c:pt idx="502">
                  <c:v>46.3705</c:v>
                </c:pt>
                <c:pt idx="503">
                  <c:v>46.112500000000004</c:v>
                </c:pt>
                <c:pt idx="504">
                  <c:v>45.863</c:v>
                </c:pt>
                <c:pt idx="505">
                  <c:v>45.3645</c:v>
                </c:pt>
                <c:pt idx="506">
                  <c:v>45.115500000000004</c:v>
                </c:pt>
                <c:pt idx="507">
                  <c:v>44.741999999999997</c:v>
                </c:pt>
                <c:pt idx="508">
                  <c:v>44.35</c:v>
                </c:pt>
                <c:pt idx="509">
                  <c:v>47.171500000000002</c:v>
                </c:pt>
                <c:pt idx="510">
                  <c:v>54.914499999999997</c:v>
                </c:pt>
                <c:pt idx="511">
                  <c:v>68.98</c:v>
                </c:pt>
                <c:pt idx="512">
                  <c:v>85.602000000000004</c:v>
                </c:pt>
                <c:pt idx="513">
                  <c:v>90.897000000000006</c:v>
                </c:pt>
                <c:pt idx="514">
                  <c:v>93.266000000000005</c:v>
                </c:pt>
                <c:pt idx="515">
                  <c:v>101.625</c:v>
                </c:pt>
                <c:pt idx="516">
                  <c:v>117.44649999999999</c:v>
                </c:pt>
                <c:pt idx="517">
                  <c:v>124.01400000000001</c:v>
                </c:pt>
                <c:pt idx="518">
                  <c:v>132.01050000000001</c:v>
                </c:pt>
                <c:pt idx="519">
                  <c:v>137.15049999999999</c:v>
                </c:pt>
                <c:pt idx="520">
                  <c:v>141.21900000000002</c:v>
                </c:pt>
                <c:pt idx="521">
                  <c:v>145.233</c:v>
                </c:pt>
                <c:pt idx="522">
                  <c:v>150.613</c:v>
                </c:pt>
                <c:pt idx="523">
                  <c:v>154.34299999999999</c:v>
                </c:pt>
                <c:pt idx="524">
                  <c:v>157.62500000000003</c:v>
                </c:pt>
                <c:pt idx="525">
                  <c:v>160.291</c:v>
                </c:pt>
                <c:pt idx="526">
                  <c:v>161.727</c:v>
                </c:pt>
                <c:pt idx="527">
                  <c:v>163.36800000000002</c:v>
                </c:pt>
                <c:pt idx="528">
                  <c:v>164.59799999999998</c:v>
                </c:pt>
                <c:pt idx="529">
                  <c:v>165.41900000000001</c:v>
                </c:pt>
                <c:pt idx="530">
                  <c:v>166.239</c:v>
                </c:pt>
                <c:pt idx="531">
                  <c:v>167.47</c:v>
                </c:pt>
                <c:pt idx="532">
                  <c:v>169.11100000000002</c:v>
                </c:pt>
                <c:pt idx="533">
                  <c:v>170.95699999999999</c:v>
                </c:pt>
                <c:pt idx="534">
                  <c:v>171.57200000000003</c:v>
                </c:pt>
                <c:pt idx="535">
                  <c:v>172.80250000000001</c:v>
                </c:pt>
                <c:pt idx="536">
                  <c:v>173.21299999999999</c:v>
                </c:pt>
                <c:pt idx="537">
                  <c:v>174.03299999999999</c:v>
                </c:pt>
                <c:pt idx="538">
                  <c:v>174.8535</c:v>
                </c:pt>
                <c:pt idx="539">
                  <c:v>175.26399999999998</c:v>
                </c:pt>
                <c:pt idx="540">
                  <c:v>176.49450000000002</c:v>
                </c:pt>
                <c:pt idx="541">
                  <c:v>179.36600000000001</c:v>
                </c:pt>
                <c:pt idx="542">
                  <c:v>181.417</c:v>
                </c:pt>
                <c:pt idx="543">
                  <c:v>184.083</c:v>
                </c:pt>
                <c:pt idx="544">
                  <c:v>188.3905</c:v>
                </c:pt>
                <c:pt idx="545">
                  <c:v>190.44200000000001</c:v>
                </c:pt>
                <c:pt idx="546">
                  <c:v>191.05700000000002</c:v>
                </c:pt>
                <c:pt idx="547">
                  <c:v>192.49300000000002</c:v>
                </c:pt>
                <c:pt idx="548">
                  <c:v>193.518</c:v>
                </c:pt>
                <c:pt idx="549">
                  <c:v>194.339</c:v>
                </c:pt>
                <c:pt idx="550">
                  <c:v>194.95400000000001</c:v>
                </c:pt>
                <c:pt idx="551">
                  <c:v>194.95400000000001</c:v>
                </c:pt>
                <c:pt idx="552">
                  <c:v>194.749</c:v>
                </c:pt>
                <c:pt idx="553">
                  <c:v>195.364</c:v>
                </c:pt>
                <c:pt idx="554">
                  <c:v>195.77450000000002</c:v>
                </c:pt>
                <c:pt idx="555">
                  <c:v>197.41499999999999</c:v>
                </c:pt>
                <c:pt idx="556">
                  <c:v>199.261</c:v>
                </c:pt>
                <c:pt idx="557">
                  <c:v>199.261</c:v>
                </c:pt>
                <c:pt idx="558">
                  <c:v>199.87649999999999</c:v>
                </c:pt>
                <c:pt idx="559">
                  <c:v>199.05600000000001</c:v>
                </c:pt>
                <c:pt idx="560">
                  <c:v>198.441</c:v>
                </c:pt>
                <c:pt idx="561">
                  <c:v>197.41499999999999</c:v>
                </c:pt>
                <c:pt idx="562">
                  <c:v>195.98000000000002</c:v>
                </c:pt>
                <c:pt idx="563">
                  <c:v>194.95400000000001</c:v>
                </c:pt>
                <c:pt idx="564">
                  <c:v>193.72299999999998</c:v>
                </c:pt>
                <c:pt idx="565">
                  <c:v>192.28800000000001</c:v>
                </c:pt>
                <c:pt idx="566">
                  <c:v>191.26200000000003</c:v>
                </c:pt>
                <c:pt idx="567">
                  <c:v>190.03149999999999</c:v>
                </c:pt>
                <c:pt idx="568">
                  <c:v>188.80100000000002</c:v>
                </c:pt>
                <c:pt idx="569">
                  <c:v>187.16</c:v>
                </c:pt>
                <c:pt idx="570">
                  <c:v>185.72400000000002</c:v>
                </c:pt>
                <c:pt idx="571">
                  <c:v>184.494</c:v>
                </c:pt>
                <c:pt idx="572">
                  <c:v>183.05800000000002</c:v>
                </c:pt>
                <c:pt idx="573">
                  <c:v>181.21200000000002</c:v>
                </c:pt>
                <c:pt idx="574">
                  <c:v>179.36600000000001</c:v>
                </c:pt>
                <c:pt idx="575">
                  <c:v>178.34</c:v>
                </c:pt>
                <c:pt idx="576">
                  <c:v>181.417</c:v>
                </c:pt>
                <c:pt idx="577">
                  <c:v>180.80199999999999</c:v>
                </c:pt>
                <c:pt idx="578">
                  <c:v>181.00700000000001</c:v>
                </c:pt>
                <c:pt idx="579">
                  <c:v>181.00700000000001</c:v>
                </c:pt>
                <c:pt idx="580">
                  <c:v>182.03200000000001</c:v>
                </c:pt>
                <c:pt idx="581">
                  <c:v>183.05800000000002</c:v>
                </c:pt>
                <c:pt idx="582">
                  <c:v>184.494</c:v>
                </c:pt>
                <c:pt idx="583">
                  <c:v>190.23699999999999</c:v>
                </c:pt>
                <c:pt idx="584">
                  <c:v>195.77450000000002</c:v>
                </c:pt>
                <c:pt idx="585">
                  <c:v>197.62</c:v>
                </c:pt>
                <c:pt idx="586">
                  <c:v>198.851</c:v>
                </c:pt>
                <c:pt idx="587">
                  <c:v>199.261</c:v>
                </c:pt>
                <c:pt idx="588">
                  <c:v>199.261</c:v>
                </c:pt>
                <c:pt idx="589">
                  <c:v>199.67099999999999</c:v>
                </c:pt>
                <c:pt idx="590">
                  <c:v>199.05600000000001</c:v>
                </c:pt>
                <c:pt idx="591">
                  <c:v>198.23600000000002</c:v>
                </c:pt>
                <c:pt idx="592">
                  <c:v>197.41499999999999</c:v>
                </c:pt>
                <c:pt idx="593">
                  <c:v>196.18500000000003</c:v>
                </c:pt>
                <c:pt idx="594">
                  <c:v>194.95400000000001</c:v>
                </c:pt>
                <c:pt idx="595">
                  <c:v>194.54400000000001</c:v>
                </c:pt>
                <c:pt idx="596">
                  <c:v>205.82500000000002</c:v>
                </c:pt>
                <c:pt idx="597">
                  <c:v>212.798</c:v>
                </c:pt>
                <c:pt idx="598">
                  <c:v>214.029</c:v>
                </c:pt>
                <c:pt idx="599">
                  <c:v>214.23400000000001</c:v>
                </c:pt>
                <c:pt idx="600">
                  <c:v>215.25900000000001</c:v>
                </c:pt>
                <c:pt idx="601">
                  <c:v>214.23400000000001</c:v>
                </c:pt>
                <c:pt idx="602">
                  <c:v>213.208</c:v>
                </c:pt>
                <c:pt idx="603">
                  <c:v>211.36250000000001</c:v>
                </c:pt>
                <c:pt idx="604">
                  <c:v>209.92699999999999</c:v>
                </c:pt>
                <c:pt idx="605">
                  <c:v>208.08099999999999</c:v>
                </c:pt>
                <c:pt idx="606">
                  <c:v>208.90099999999998</c:v>
                </c:pt>
                <c:pt idx="607">
                  <c:v>209.10599999999999</c:v>
                </c:pt>
                <c:pt idx="608">
                  <c:v>207.465</c:v>
                </c:pt>
                <c:pt idx="609">
                  <c:v>205.20900000000003</c:v>
                </c:pt>
                <c:pt idx="610">
                  <c:v>203.363</c:v>
                </c:pt>
                <c:pt idx="611">
                  <c:v>200.28700000000001</c:v>
                </c:pt>
                <c:pt idx="612">
                  <c:v>200.28700000000001</c:v>
                </c:pt>
                <c:pt idx="613">
                  <c:v>198.23600000000002</c:v>
                </c:pt>
                <c:pt idx="614">
                  <c:v>195.56900000000002</c:v>
                </c:pt>
                <c:pt idx="615">
                  <c:v>193.518</c:v>
                </c:pt>
                <c:pt idx="616">
                  <c:v>198.23600000000002</c:v>
                </c:pt>
                <c:pt idx="617">
                  <c:v>199.05600000000001</c:v>
                </c:pt>
                <c:pt idx="618">
                  <c:v>206.44000000000003</c:v>
                </c:pt>
                <c:pt idx="619">
                  <c:v>208.90099999999998</c:v>
                </c:pt>
                <c:pt idx="620">
                  <c:v>208.49100000000001</c:v>
                </c:pt>
                <c:pt idx="621">
                  <c:v>208.90099999999998</c:v>
                </c:pt>
                <c:pt idx="622">
                  <c:v>214.84900000000002</c:v>
                </c:pt>
                <c:pt idx="623">
                  <c:v>215.25900000000001</c:v>
                </c:pt>
                <c:pt idx="624">
                  <c:v>214.84900000000002</c:v>
                </c:pt>
                <c:pt idx="625">
                  <c:v>213.619</c:v>
                </c:pt>
                <c:pt idx="626">
                  <c:v>215.46450000000002</c:v>
                </c:pt>
                <c:pt idx="627">
                  <c:v>214.84900000000002</c:v>
                </c:pt>
                <c:pt idx="628">
                  <c:v>213.00300000000001</c:v>
                </c:pt>
                <c:pt idx="629">
                  <c:v>212.18300000000002</c:v>
                </c:pt>
                <c:pt idx="630">
                  <c:v>210.95200000000003</c:v>
                </c:pt>
                <c:pt idx="631">
                  <c:v>208.49100000000001</c:v>
                </c:pt>
                <c:pt idx="632">
                  <c:v>205.61950000000002</c:v>
                </c:pt>
                <c:pt idx="633">
                  <c:v>203.97900000000001</c:v>
                </c:pt>
                <c:pt idx="634">
                  <c:v>203.363</c:v>
                </c:pt>
                <c:pt idx="635">
                  <c:v>204.79900000000001</c:v>
                </c:pt>
                <c:pt idx="636">
                  <c:v>215.25900000000001</c:v>
                </c:pt>
                <c:pt idx="637">
                  <c:v>216.9</c:v>
                </c:pt>
                <c:pt idx="638">
                  <c:v>216.08</c:v>
                </c:pt>
                <c:pt idx="639">
                  <c:v>214.84900000000002</c:v>
                </c:pt>
                <c:pt idx="640">
                  <c:v>213.82399999999998</c:v>
                </c:pt>
                <c:pt idx="641">
                  <c:v>211.36250000000001</c:v>
                </c:pt>
                <c:pt idx="642">
                  <c:v>209.31100000000001</c:v>
                </c:pt>
                <c:pt idx="643">
                  <c:v>209.92699999999999</c:v>
                </c:pt>
                <c:pt idx="644">
                  <c:v>208.49100000000001</c:v>
                </c:pt>
                <c:pt idx="645">
                  <c:v>206.85</c:v>
                </c:pt>
                <c:pt idx="646">
                  <c:v>205.41400000000002</c:v>
                </c:pt>
                <c:pt idx="647">
                  <c:v>204.38899999999998</c:v>
                </c:pt>
                <c:pt idx="648">
                  <c:v>202.33799999999999</c:v>
                </c:pt>
                <c:pt idx="649">
                  <c:v>199.67099999999999</c:v>
                </c:pt>
                <c:pt idx="650">
                  <c:v>197.00500000000002</c:v>
                </c:pt>
                <c:pt idx="651">
                  <c:v>195.56900000000002</c:v>
                </c:pt>
                <c:pt idx="652">
                  <c:v>201.107</c:v>
                </c:pt>
                <c:pt idx="653">
                  <c:v>218.541</c:v>
                </c:pt>
                <c:pt idx="654">
                  <c:v>226.54</c:v>
                </c:pt>
                <c:pt idx="655">
                  <c:v>228.79599999999999</c:v>
                </c:pt>
                <c:pt idx="656">
                  <c:v>229.41200000000001</c:v>
                </c:pt>
                <c:pt idx="657">
                  <c:v>227.976</c:v>
                </c:pt>
                <c:pt idx="658">
                  <c:v>231.46299999999999</c:v>
                </c:pt>
                <c:pt idx="659">
                  <c:v>236.59</c:v>
                </c:pt>
                <c:pt idx="660">
                  <c:v>234.95000000000002</c:v>
                </c:pt>
                <c:pt idx="661">
                  <c:v>234.95000000000002</c:v>
                </c:pt>
                <c:pt idx="662">
                  <c:v>233.10400000000001</c:v>
                </c:pt>
                <c:pt idx="663">
                  <c:v>230.64250000000001</c:v>
                </c:pt>
                <c:pt idx="664">
                  <c:v>228.79599999999999</c:v>
                </c:pt>
                <c:pt idx="665">
                  <c:v>228.386</c:v>
                </c:pt>
                <c:pt idx="666">
                  <c:v>228.386</c:v>
                </c:pt>
                <c:pt idx="667">
                  <c:v>229.20699999999999</c:v>
                </c:pt>
                <c:pt idx="668">
                  <c:v>230.84800000000001</c:v>
                </c:pt>
                <c:pt idx="669">
                  <c:v>231.05300000000003</c:v>
                </c:pt>
                <c:pt idx="670">
                  <c:v>230.64250000000001</c:v>
                </c:pt>
                <c:pt idx="671">
                  <c:v>229.20699999999999</c:v>
                </c:pt>
                <c:pt idx="672">
                  <c:v>227.77099999999999</c:v>
                </c:pt>
                <c:pt idx="673">
                  <c:v>229.00149999999999</c:v>
                </c:pt>
                <c:pt idx="674">
                  <c:v>229.82200000000003</c:v>
                </c:pt>
                <c:pt idx="675">
                  <c:v>229.61700000000002</c:v>
                </c:pt>
                <c:pt idx="676">
                  <c:v>229.41200000000001</c:v>
                </c:pt>
                <c:pt idx="677">
                  <c:v>229.82200000000003</c:v>
                </c:pt>
                <c:pt idx="678">
                  <c:v>233.309</c:v>
                </c:pt>
                <c:pt idx="679">
                  <c:v>232.488</c:v>
                </c:pt>
                <c:pt idx="680">
                  <c:v>232.078</c:v>
                </c:pt>
                <c:pt idx="681">
                  <c:v>232.28299999999999</c:v>
                </c:pt>
                <c:pt idx="682">
                  <c:v>233.10400000000001</c:v>
                </c:pt>
                <c:pt idx="683">
                  <c:v>233.51399999999998</c:v>
                </c:pt>
                <c:pt idx="684">
                  <c:v>232.28299999999999</c:v>
                </c:pt>
                <c:pt idx="685">
                  <c:v>229.82200000000003</c:v>
                </c:pt>
                <c:pt idx="686">
                  <c:v>227.36100000000002</c:v>
                </c:pt>
                <c:pt idx="687">
                  <c:v>224.89950000000002</c:v>
                </c:pt>
                <c:pt idx="688">
                  <c:v>222.43800000000002</c:v>
                </c:pt>
                <c:pt idx="689">
                  <c:v>221.61800000000002</c:v>
                </c:pt>
                <c:pt idx="690">
                  <c:v>220.59200000000001</c:v>
                </c:pt>
                <c:pt idx="691">
                  <c:v>218.131</c:v>
                </c:pt>
                <c:pt idx="692">
                  <c:v>216.08</c:v>
                </c:pt>
                <c:pt idx="693">
                  <c:v>214.23400000000001</c:v>
                </c:pt>
                <c:pt idx="694">
                  <c:v>211.97800000000001</c:v>
                </c:pt>
                <c:pt idx="695">
                  <c:v>210.74700000000001</c:v>
                </c:pt>
                <c:pt idx="696">
                  <c:v>209.51600000000002</c:v>
                </c:pt>
                <c:pt idx="697">
                  <c:v>208.286</c:v>
                </c:pt>
                <c:pt idx="698">
                  <c:v>206.85</c:v>
                </c:pt>
                <c:pt idx="699">
                  <c:v>212.38800000000001</c:v>
                </c:pt>
                <c:pt idx="700">
                  <c:v>224.28400000000002</c:v>
                </c:pt>
                <c:pt idx="701">
                  <c:v>229.00149999999999</c:v>
                </c:pt>
                <c:pt idx="702">
                  <c:v>232.28299999999999</c:v>
                </c:pt>
                <c:pt idx="703">
                  <c:v>234.53900000000002</c:v>
                </c:pt>
                <c:pt idx="704">
                  <c:v>234.95000000000002</c:v>
                </c:pt>
                <c:pt idx="705">
                  <c:v>234.12900000000002</c:v>
                </c:pt>
                <c:pt idx="706">
                  <c:v>234.12900000000002</c:v>
                </c:pt>
                <c:pt idx="707">
                  <c:v>232.6935</c:v>
                </c:pt>
                <c:pt idx="708">
                  <c:v>231.46299999999999</c:v>
                </c:pt>
                <c:pt idx="709">
                  <c:v>229.82200000000003</c:v>
                </c:pt>
                <c:pt idx="710">
                  <c:v>228.18100000000001</c:v>
                </c:pt>
                <c:pt idx="711">
                  <c:v>226.33500000000001</c:v>
                </c:pt>
                <c:pt idx="712">
                  <c:v>225.72</c:v>
                </c:pt>
                <c:pt idx="713">
                  <c:v>224.489</c:v>
                </c:pt>
                <c:pt idx="714">
                  <c:v>224.28400000000002</c:v>
                </c:pt>
                <c:pt idx="715">
                  <c:v>223.053</c:v>
                </c:pt>
                <c:pt idx="716">
                  <c:v>221.20750000000001</c:v>
                </c:pt>
                <c:pt idx="717">
                  <c:v>219.56700000000001</c:v>
                </c:pt>
                <c:pt idx="718">
                  <c:v>217.92600000000002</c:v>
                </c:pt>
                <c:pt idx="719">
                  <c:v>216.49</c:v>
                </c:pt>
                <c:pt idx="720">
                  <c:v>217.92600000000002</c:v>
                </c:pt>
                <c:pt idx="721">
                  <c:v>218.131</c:v>
                </c:pt>
                <c:pt idx="722">
                  <c:v>216.285</c:v>
                </c:pt>
                <c:pt idx="723">
                  <c:v>214.64400000000001</c:v>
                </c:pt>
                <c:pt idx="724">
                  <c:v>214.23400000000001</c:v>
                </c:pt>
                <c:pt idx="725">
                  <c:v>212.18300000000002</c:v>
                </c:pt>
                <c:pt idx="726">
                  <c:v>210.95200000000003</c:v>
                </c:pt>
                <c:pt idx="727">
                  <c:v>208.696</c:v>
                </c:pt>
                <c:pt idx="728">
                  <c:v>206.44000000000003</c:v>
                </c:pt>
                <c:pt idx="729">
                  <c:v>204.59399999999999</c:v>
                </c:pt>
                <c:pt idx="730">
                  <c:v>203.15799999999999</c:v>
                </c:pt>
                <c:pt idx="731">
                  <c:v>202.74800000000002</c:v>
                </c:pt>
                <c:pt idx="732">
                  <c:v>201.92750000000001</c:v>
                </c:pt>
                <c:pt idx="733">
                  <c:v>199.67099999999999</c:v>
                </c:pt>
                <c:pt idx="734">
                  <c:v>197.82550000000001</c:v>
                </c:pt>
                <c:pt idx="735">
                  <c:v>195.364</c:v>
                </c:pt>
                <c:pt idx="736">
                  <c:v>193.518</c:v>
                </c:pt>
                <c:pt idx="737">
                  <c:v>191.26200000000003</c:v>
                </c:pt>
                <c:pt idx="738">
                  <c:v>189.62100000000001</c:v>
                </c:pt>
                <c:pt idx="739">
                  <c:v>187.98</c:v>
                </c:pt>
                <c:pt idx="740">
                  <c:v>185.51900000000001</c:v>
                </c:pt>
                <c:pt idx="741">
                  <c:v>183.46799999999999</c:v>
                </c:pt>
                <c:pt idx="742">
                  <c:v>181.21200000000002</c:v>
                </c:pt>
                <c:pt idx="743">
                  <c:v>179.161</c:v>
                </c:pt>
                <c:pt idx="744">
                  <c:v>177.93</c:v>
                </c:pt>
                <c:pt idx="745">
                  <c:v>176.70000000000002</c:v>
                </c:pt>
                <c:pt idx="746">
                  <c:v>175.67400000000001</c:v>
                </c:pt>
                <c:pt idx="747">
                  <c:v>174.8535</c:v>
                </c:pt>
                <c:pt idx="748">
                  <c:v>173.62300000000002</c:v>
                </c:pt>
                <c:pt idx="749">
                  <c:v>172.18700000000001</c:v>
                </c:pt>
                <c:pt idx="750">
                  <c:v>170.75149999999999</c:v>
                </c:pt>
                <c:pt idx="751">
                  <c:v>169.93100000000001</c:v>
                </c:pt>
                <c:pt idx="752">
                  <c:v>168.70050000000001</c:v>
                </c:pt>
                <c:pt idx="753">
                  <c:v>167.05950000000001</c:v>
                </c:pt>
                <c:pt idx="754">
                  <c:v>165.41900000000001</c:v>
                </c:pt>
                <c:pt idx="755">
                  <c:v>162.75200000000001</c:v>
                </c:pt>
                <c:pt idx="756">
                  <c:v>161.52200000000002</c:v>
                </c:pt>
                <c:pt idx="757">
                  <c:v>160.291</c:v>
                </c:pt>
                <c:pt idx="758">
                  <c:v>158.85499999999999</c:v>
                </c:pt>
                <c:pt idx="759">
                  <c:v>157.83000000000001</c:v>
                </c:pt>
                <c:pt idx="760">
                  <c:v>156.39400000000001</c:v>
                </c:pt>
                <c:pt idx="761">
                  <c:v>156.18899999999999</c:v>
                </c:pt>
                <c:pt idx="762">
                  <c:v>155.1635</c:v>
                </c:pt>
                <c:pt idx="763">
                  <c:v>155.779</c:v>
                </c:pt>
                <c:pt idx="764">
                  <c:v>155.369</c:v>
                </c:pt>
                <c:pt idx="765">
                  <c:v>155.1635</c:v>
                </c:pt>
                <c:pt idx="766">
                  <c:v>155.1635</c:v>
                </c:pt>
                <c:pt idx="767">
                  <c:v>154.548</c:v>
                </c:pt>
                <c:pt idx="768">
                  <c:v>154.34299999999999</c:v>
                </c:pt>
                <c:pt idx="769">
                  <c:v>153.52250000000001</c:v>
                </c:pt>
                <c:pt idx="770">
                  <c:v>154.958</c:v>
                </c:pt>
                <c:pt idx="771">
                  <c:v>155.369</c:v>
                </c:pt>
                <c:pt idx="772">
                  <c:v>154.548</c:v>
                </c:pt>
                <c:pt idx="773">
                  <c:v>153.72800000000001</c:v>
                </c:pt>
                <c:pt idx="774">
                  <c:v>153.31700000000001</c:v>
                </c:pt>
                <c:pt idx="775">
                  <c:v>153.31700000000001</c:v>
                </c:pt>
                <c:pt idx="776">
                  <c:v>152.143</c:v>
                </c:pt>
                <c:pt idx="777">
                  <c:v>151.95150000000001</c:v>
                </c:pt>
                <c:pt idx="778">
                  <c:v>151.37800000000001</c:v>
                </c:pt>
                <c:pt idx="779">
                  <c:v>150.80449999999999</c:v>
                </c:pt>
                <c:pt idx="780">
                  <c:v>149.84900000000002</c:v>
                </c:pt>
                <c:pt idx="781">
                  <c:v>148.86500000000001</c:v>
                </c:pt>
                <c:pt idx="782">
                  <c:v>147.90900000000002</c:v>
                </c:pt>
                <c:pt idx="783">
                  <c:v>145.99800000000002</c:v>
                </c:pt>
                <c:pt idx="784">
                  <c:v>143.89500000000001</c:v>
                </c:pt>
                <c:pt idx="785">
                  <c:v>142.17500000000001</c:v>
                </c:pt>
                <c:pt idx="786">
                  <c:v>140.83700000000002</c:v>
                </c:pt>
                <c:pt idx="787">
                  <c:v>140.072</c:v>
                </c:pt>
                <c:pt idx="788">
                  <c:v>139.078</c:v>
                </c:pt>
                <c:pt idx="789">
                  <c:v>138.43550000000002</c:v>
                </c:pt>
                <c:pt idx="790">
                  <c:v>138.11449999999999</c:v>
                </c:pt>
                <c:pt idx="791">
                  <c:v>137.15049999999999</c:v>
                </c:pt>
                <c:pt idx="792">
                  <c:v>137.15049999999999</c:v>
                </c:pt>
                <c:pt idx="793">
                  <c:v>137.79350000000002</c:v>
                </c:pt>
                <c:pt idx="794">
                  <c:v>138.27500000000001</c:v>
                </c:pt>
                <c:pt idx="795">
                  <c:v>139.39950000000002</c:v>
                </c:pt>
                <c:pt idx="796">
                  <c:v>140.072</c:v>
                </c:pt>
                <c:pt idx="797">
                  <c:v>139.239</c:v>
                </c:pt>
                <c:pt idx="798">
                  <c:v>138.596</c:v>
                </c:pt>
                <c:pt idx="799">
                  <c:v>137.47200000000001</c:v>
                </c:pt>
                <c:pt idx="800">
                  <c:v>136.18700000000001</c:v>
                </c:pt>
                <c:pt idx="801">
                  <c:v>135.86550000000003</c:v>
                </c:pt>
                <c:pt idx="802">
                  <c:v>135.06300000000002</c:v>
                </c:pt>
                <c:pt idx="803">
                  <c:v>134.09900000000002</c:v>
                </c:pt>
                <c:pt idx="804">
                  <c:v>132.49299999999999</c:v>
                </c:pt>
                <c:pt idx="805">
                  <c:v>130.40450000000001</c:v>
                </c:pt>
                <c:pt idx="806">
                  <c:v>129.441</c:v>
                </c:pt>
                <c:pt idx="807">
                  <c:v>129.28</c:v>
                </c:pt>
                <c:pt idx="808">
                  <c:v>128.15600000000001</c:v>
                </c:pt>
                <c:pt idx="809">
                  <c:v>126.54949999999999</c:v>
                </c:pt>
                <c:pt idx="810">
                  <c:v>124.62250000000003</c:v>
                </c:pt>
                <c:pt idx="811">
                  <c:v>123.11850000000001</c:v>
                </c:pt>
                <c:pt idx="812">
                  <c:v>121.32750000000001</c:v>
                </c:pt>
                <c:pt idx="813">
                  <c:v>119.536</c:v>
                </c:pt>
                <c:pt idx="814">
                  <c:v>118.93899999999999</c:v>
                </c:pt>
                <c:pt idx="815">
                  <c:v>118.19300000000001</c:v>
                </c:pt>
                <c:pt idx="816">
                  <c:v>118.04350000000002</c:v>
                </c:pt>
                <c:pt idx="817">
                  <c:v>116.84950000000001</c:v>
                </c:pt>
                <c:pt idx="818">
                  <c:v>115.357</c:v>
                </c:pt>
                <c:pt idx="819">
                  <c:v>114.31200000000001</c:v>
                </c:pt>
                <c:pt idx="820">
                  <c:v>112.52100000000002</c:v>
                </c:pt>
                <c:pt idx="821">
                  <c:v>111.02800000000001</c:v>
                </c:pt>
                <c:pt idx="822">
                  <c:v>110.28200000000001</c:v>
                </c:pt>
                <c:pt idx="823">
                  <c:v>108.93900000000001</c:v>
                </c:pt>
                <c:pt idx="824">
                  <c:v>107.595</c:v>
                </c:pt>
                <c:pt idx="825">
                  <c:v>105.20700000000001</c:v>
                </c:pt>
                <c:pt idx="826">
                  <c:v>103.26700000000001</c:v>
                </c:pt>
                <c:pt idx="827">
                  <c:v>103.11750000000001</c:v>
                </c:pt>
                <c:pt idx="828">
                  <c:v>103.71450000000002</c:v>
                </c:pt>
                <c:pt idx="829">
                  <c:v>103.41600000000001</c:v>
                </c:pt>
                <c:pt idx="830">
                  <c:v>104.01300000000001</c:v>
                </c:pt>
                <c:pt idx="831">
                  <c:v>105.20700000000001</c:v>
                </c:pt>
                <c:pt idx="832">
                  <c:v>103.56500000000001</c:v>
                </c:pt>
                <c:pt idx="833">
                  <c:v>108.3935</c:v>
                </c:pt>
                <c:pt idx="834">
                  <c:v>108.49100000000001</c:v>
                </c:pt>
                <c:pt idx="835">
                  <c:v>110.43100000000001</c:v>
                </c:pt>
                <c:pt idx="836">
                  <c:v>110.43100000000001</c:v>
                </c:pt>
                <c:pt idx="837">
                  <c:v>110.5805</c:v>
                </c:pt>
                <c:pt idx="838">
                  <c:v>110.5805</c:v>
                </c:pt>
                <c:pt idx="839">
                  <c:v>110.43100000000001</c:v>
                </c:pt>
                <c:pt idx="840">
                  <c:v>109.685</c:v>
                </c:pt>
                <c:pt idx="841">
                  <c:v>109.23700000000001</c:v>
                </c:pt>
                <c:pt idx="842">
                  <c:v>108.69250000000001</c:v>
                </c:pt>
                <c:pt idx="843">
                  <c:v>107.29650000000001</c:v>
                </c:pt>
                <c:pt idx="844">
                  <c:v>106.55000000000001</c:v>
                </c:pt>
                <c:pt idx="845">
                  <c:v>105.804</c:v>
                </c:pt>
                <c:pt idx="846">
                  <c:v>105.953</c:v>
                </c:pt>
                <c:pt idx="847">
                  <c:v>106.55000000000001</c:v>
                </c:pt>
                <c:pt idx="848">
                  <c:v>106.849</c:v>
                </c:pt>
                <c:pt idx="849">
                  <c:v>107.29650000000001</c:v>
                </c:pt>
                <c:pt idx="850">
                  <c:v>108.34200000000001</c:v>
                </c:pt>
                <c:pt idx="851">
                  <c:v>108.34200000000001</c:v>
                </c:pt>
                <c:pt idx="852">
                  <c:v>107.595</c:v>
                </c:pt>
                <c:pt idx="853">
                  <c:v>106.25200000000001</c:v>
                </c:pt>
                <c:pt idx="854">
                  <c:v>105.20700000000001</c:v>
                </c:pt>
                <c:pt idx="855">
                  <c:v>105.953</c:v>
                </c:pt>
                <c:pt idx="856">
                  <c:v>104.31150000000001</c:v>
                </c:pt>
                <c:pt idx="857">
                  <c:v>108.3935</c:v>
                </c:pt>
                <c:pt idx="858">
                  <c:v>109.23700000000001</c:v>
                </c:pt>
                <c:pt idx="859">
                  <c:v>110.28200000000001</c:v>
                </c:pt>
                <c:pt idx="860">
                  <c:v>111.7745</c:v>
                </c:pt>
                <c:pt idx="861">
                  <c:v>112.22200000000001</c:v>
                </c:pt>
                <c:pt idx="862">
                  <c:v>112.81900000000002</c:v>
                </c:pt>
                <c:pt idx="863">
                  <c:v>113.267</c:v>
                </c:pt>
                <c:pt idx="864">
                  <c:v>113.715</c:v>
                </c:pt>
                <c:pt idx="865">
                  <c:v>114.90900000000002</c:v>
                </c:pt>
                <c:pt idx="866">
                  <c:v>115.506</c:v>
                </c:pt>
                <c:pt idx="867">
                  <c:v>116.84950000000001</c:v>
                </c:pt>
                <c:pt idx="868">
                  <c:v>117.148</c:v>
                </c:pt>
                <c:pt idx="869">
                  <c:v>117.596</c:v>
                </c:pt>
                <c:pt idx="870">
                  <c:v>118.34200000000001</c:v>
                </c:pt>
                <c:pt idx="871">
                  <c:v>131.208</c:v>
                </c:pt>
                <c:pt idx="872">
                  <c:v>161.31650000000002</c:v>
                </c:pt>
                <c:pt idx="873">
                  <c:v>165.624</c:v>
                </c:pt>
                <c:pt idx="874">
                  <c:v>176.08400000000003</c:v>
                </c:pt>
                <c:pt idx="875">
                  <c:v>179.98099999999999</c:v>
                </c:pt>
                <c:pt idx="876">
                  <c:v>185.3717</c:v>
                </c:pt>
                <c:pt idx="877">
                  <c:v>187.57000000000002</c:v>
                </c:pt>
                <c:pt idx="878">
                  <c:v>192.08250000000001</c:v>
                </c:pt>
                <c:pt idx="879">
                  <c:v>195.15900000000002</c:v>
                </c:pt>
                <c:pt idx="880">
                  <c:v>196.595</c:v>
                </c:pt>
                <c:pt idx="881">
                  <c:v>196.595</c:v>
                </c:pt>
                <c:pt idx="882">
                  <c:v>196.39000000000001</c:v>
                </c:pt>
                <c:pt idx="883">
                  <c:v>199.05600000000001</c:v>
                </c:pt>
                <c:pt idx="884">
                  <c:v>209.10599999999999</c:v>
                </c:pt>
                <c:pt idx="885">
                  <c:v>214.43899999999999</c:v>
                </c:pt>
                <c:pt idx="886">
                  <c:v>218.95099999999999</c:v>
                </c:pt>
                <c:pt idx="887">
                  <c:v>220.797</c:v>
                </c:pt>
                <c:pt idx="888">
                  <c:v>226.745</c:v>
                </c:pt>
                <c:pt idx="889">
                  <c:v>238.642</c:v>
                </c:pt>
                <c:pt idx="890">
                  <c:v>239.25700000000001</c:v>
                </c:pt>
                <c:pt idx="891">
                  <c:v>240.898</c:v>
                </c:pt>
                <c:pt idx="892">
                  <c:v>241.71800000000005</c:v>
                </c:pt>
                <c:pt idx="893">
                  <c:v>241.30799999999996</c:v>
                </c:pt>
                <c:pt idx="894">
                  <c:v>238.84700000000001</c:v>
                </c:pt>
                <c:pt idx="895">
                  <c:v>237.411</c:v>
                </c:pt>
                <c:pt idx="896">
                  <c:v>236.18</c:v>
                </c:pt>
                <c:pt idx="897">
                  <c:v>235.155</c:v>
                </c:pt>
                <c:pt idx="898">
                  <c:v>235.155</c:v>
                </c:pt>
                <c:pt idx="899">
                  <c:v>234.95000000000002</c:v>
                </c:pt>
                <c:pt idx="900">
                  <c:v>237.821</c:v>
                </c:pt>
                <c:pt idx="901">
                  <c:v>237.411</c:v>
                </c:pt>
                <c:pt idx="902">
                  <c:v>236.18</c:v>
                </c:pt>
                <c:pt idx="903">
                  <c:v>236.38500000000002</c:v>
                </c:pt>
                <c:pt idx="904">
                  <c:v>236.59</c:v>
                </c:pt>
                <c:pt idx="905">
                  <c:v>235.155</c:v>
                </c:pt>
                <c:pt idx="906">
                  <c:v>234.74450000000002</c:v>
                </c:pt>
                <c:pt idx="907">
                  <c:v>234.95000000000002</c:v>
                </c:pt>
                <c:pt idx="908">
                  <c:v>234.74450000000002</c:v>
                </c:pt>
                <c:pt idx="909">
                  <c:v>234.95000000000002</c:v>
                </c:pt>
                <c:pt idx="910">
                  <c:v>234.33400000000003</c:v>
                </c:pt>
                <c:pt idx="911">
                  <c:v>233.10400000000001</c:v>
                </c:pt>
                <c:pt idx="912">
                  <c:v>231.46299999999999</c:v>
                </c:pt>
                <c:pt idx="913">
                  <c:v>229.20699999999999</c:v>
                </c:pt>
                <c:pt idx="914">
                  <c:v>226.95050000000001</c:v>
                </c:pt>
                <c:pt idx="915">
                  <c:v>225.10500000000002</c:v>
                </c:pt>
                <c:pt idx="916">
                  <c:v>222.643</c:v>
                </c:pt>
                <c:pt idx="917">
                  <c:v>220.797</c:v>
                </c:pt>
                <c:pt idx="918">
                  <c:v>218.33599999999998</c:v>
                </c:pt>
                <c:pt idx="919">
                  <c:v>217.31100000000001</c:v>
                </c:pt>
                <c:pt idx="920">
                  <c:v>215.87500000000003</c:v>
                </c:pt>
                <c:pt idx="921">
                  <c:v>218.74600000000001</c:v>
                </c:pt>
                <c:pt idx="922">
                  <c:v>222.43800000000002</c:v>
                </c:pt>
                <c:pt idx="923">
                  <c:v>226.33500000000001</c:v>
                </c:pt>
                <c:pt idx="924">
                  <c:v>227.566</c:v>
                </c:pt>
                <c:pt idx="925">
                  <c:v>227.36100000000002</c:v>
                </c:pt>
                <c:pt idx="926">
                  <c:v>228.59099999999998</c:v>
                </c:pt>
                <c:pt idx="927">
                  <c:v>232.488</c:v>
                </c:pt>
                <c:pt idx="928">
                  <c:v>237.411</c:v>
                </c:pt>
                <c:pt idx="929">
                  <c:v>235.77</c:v>
                </c:pt>
                <c:pt idx="930">
                  <c:v>234.95000000000002</c:v>
                </c:pt>
                <c:pt idx="931">
                  <c:v>234.33400000000003</c:v>
                </c:pt>
                <c:pt idx="932">
                  <c:v>232.488</c:v>
                </c:pt>
                <c:pt idx="933">
                  <c:v>229.82200000000003</c:v>
                </c:pt>
                <c:pt idx="934">
                  <c:v>228.386</c:v>
                </c:pt>
                <c:pt idx="935">
                  <c:v>226.745</c:v>
                </c:pt>
                <c:pt idx="936">
                  <c:v>226.54</c:v>
                </c:pt>
                <c:pt idx="937">
                  <c:v>227.36100000000002</c:v>
                </c:pt>
                <c:pt idx="938">
                  <c:v>227.36100000000002</c:v>
                </c:pt>
                <c:pt idx="939">
                  <c:v>225.72</c:v>
                </c:pt>
                <c:pt idx="940">
                  <c:v>223.2585</c:v>
                </c:pt>
                <c:pt idx="941">
                  <c:v>220.797</c:v>
                </c:pt>
                <c:pt idx="942">
                  <c:v>220.38700000000003</c:v>
                </c:pt>
                <c:pt idx="943">
                  <c:v>223.66900000000001</c:v>
                </c:pt>
                <c:pt idx="944">
                  <c:v>222.233</c:v>
                </c:pt>
                <c:pt idx="945">
                  <c:v>221.00200000000001</c:v>
                </c:pt>
                <c:pt idx="946">
                  <c:v>220.18200000000002</c:v>
                </c:pt>
                <c:pt idx="947">
                  <c:v>218.131</c:v>
                </c:pt>
                <c:pt idx="948">
                  <c:v>216.49</c:v>
                </c:pt>
                <c:pt idx="949">
                  <c:v>215.67000000000002</c:v>
                </c:pt>
                <c:pt idx="950">
                  <c:v>215.67000000000002</c:v>
                </c:pt>
                <c:pt idx="951">
                  <c:v>219.56700000000001</c:v>
                </c:pt>
                <c:pt idx="952">
                  <c:v>221.61800000000002</c:v>
                </c:pt>
                <c:pt idx="953">
                  <c:v>225.10500000000002</c:v>
                </c:pt>
                <c:pt idx="954">
                  <c:v>226.33500000000001</c:v>
                </c:pt>
                <c:pt idx="955">
                  <c:v>229.82200000000003</c:v>
                </c:pt>
                <c:pt idx="956">
                  <c:v>233.10400000000001</c:v>
                </c:pt>
                <c:pt idx="957">
                  <c:v>240.28200000000001</c:v>
                </c:pt>
                <c:pt idx="958">
                  <c:v>245.20500000000001</c:v>
                </c:pt>
                <c:pt idx="959">
                  <c:v>245.61499999999998</c:v>
                </c:pt>
                <c:pt idx="960">
                  <c:v>246.84600000000003</c:v>
                </c:pt>
                <c:pt idx="961">
                  <c:v>243.97400000000002</c:v>
                </c:pt>
                <c:pt idx="962">
                  <c:v>245.20500000000001</c:v>
                </c:pt>
                <c:pt idx="963">
                  <c:v>244.59</c:v>
                </c:pt>
                <c:pt idx="964">
                  <c:v>242.744</c:v>
                </c:pt>
                <c:pt idx="965">
                  <c:v>240.48750000000004</c:v>
                </c:pt>
                <c:pt idx="966">
                  <c:v>238.4365</c:v>
                </c:pt>
                <c:pt idx="967">
                  <c:v>236.7955</c:v>
                </c:pt>
                <c:pt idx="968">
                  <c:v>236.18</c:v>
                </c:pt>
                <c:pt idx="969">
                  <c:v>232.488</c:v>
                </c:pt>
                <c:pt idx="970">
                  <c:v>229.41200000000001</c:v>
                </c:pt>
                <c:pt idx="971">
                  <c:v>226.33500000000001</c:v>
                </c:pt>
                <c:pt idx="972">
                  <c:v>224.69400000000002</c:v>
                </c:pt>
                <c:pt idx="973">
                  <c:v>221.61800000000002</c:v>
                </c:pt>
                <c:pt idx="974">
                  <c:v>220.797</c:v>
                </c:pt>
                <c:pt idx="975">
                  <c:v>219.36199999999999</c:v>
                </c:pt>
                <c:pt idx="976">
                  <c:v>217.721</c:v>
                </c:pt>
                <c:pt idx="977">
                  <c:v>214.84900000000002</c:v>
                </c:pt>
                <c:pt idx="978">
                  <c:v>212.18300000000002</c:v>
                </c:pt>
                <c:pt idx="979">
                  <c:v>209.10599999999999</c:v>
                </c:pt>
                <c:pt idx="980">
                  <c:v>206.03</c:v>
                </c:pt>
                <c:pt idx="981">
                  <c:v>202.953</c:v>
                </c:pt>
                <c:pt idx="982">
                  <c:v>200.90200000000002</c:v>
                </c:pt>
                <c:pt idx="983">
                  <c:v>199.261</c:v>
                </c:pt>
                <c:pt idx="984">
                  <c:v>197.41499999999999</c:v>
                </c:pt>
                <c:pt idx="985">
                  <c:v>195.15900000000002</c:v>
                </c:pt>
                <c:pt idx="986">
                  <c:v>193.31300000000002</c:v>
                </c:pt>
                <c:pt idx="987">
                  <c:v>190.852</c:v>
                </c:pt>
                <c:pt idx="988">
                  <c:v>188.185</c:v>
                </c:pt>
                <c:pt idx="989">
                  <c:v>185.72400000000002</c:v>
                </c:pt>
                <c:pt idx="990">
                  <c:v>183.05800000000002</c:v>
                </c:pt>
                <c:pt idx="991">
                  <c:v>181.417</c:v>
                </c:pt>
                <c:pt idx="992">
                  <c:v>179.36600000000001</c:v>
                </c:pt>
                <c:pt idx="993">
                  <c:v>177.72499999999999</c:v>
                </c:pt>
                <c:pt idx="994">
                  <c:v>179.77599999999998</c:v>
                </c:pt>
                <c:pt idx="995">
                  <c:v>182.648</c:v>
                </c:pt>
                <c:pt idx="996">
                  <c:v>181.82700000000003</c:v>
                </c:pt>
                <c:pt idx="997">
                  <c:v>182.44300000000001</c:v>
                </c:pt>
                <c:pt idx="998">
                  <c:v>182.23750000000001</c:v>
                </c:pt>
                <c:pt idx="999">
                  <c:v>181.82700000000003</c:v>
                </c:pt>
                <c:pt idx="1000">
                  <c:v>182.44300000000001</c:v>
                </c:pt>
                <c:pt idx="1001">
                  <c:v>183.673</c:v>
                </c:pt>
                <c:pt idx="1002">
                  <c:v>185.95835000000002</c:v>
                </c:pt>
                <c:pt idx="1003">
                  <c:v>188.80100000000002</c:v>
                </c:pt>
                <c:pt idx="1004">
                  <c:v>190.03149999999999</c:v>
                </c:pt>
                <c:pt idx="1005">
                  <c:v>192.49300000000002</c:v>
                </c:pt>
                <c:pt idx="1006">
                  <c:v>194.339</c:v>
                </c:pt>
                <c:pt idx="1007">
                  <c:v>195.77450000000002</c:v>
                </c:pt>
                <c:pt idx="1008">
                  <c:v>200.08199999999999</c:v>
                </c:pt>
                <c:pt idx="1009">
                  <c:v>201.51700000000002</c:v>
                </c:pt>
                <c:pt idx="1010">
                  <c:v>206.03</c:v>
                </c:pt>
                <c:pt idx="1011">
                  <c:v>207.465</c:v>
                </c:pt>
                <c:pt idx="1012">
                  <c:v>208.08099999999999</c:v>
                </c:pt>
                <c:pt idx="1013">
                  <c:v>207.876</c:v>
                </c:pt>
                <c:pt idx="1014">
                  <c:v>207.465</c:v>
                </c:pt>
                <c:pt idx="1015">
                  <c:v>206.85</c:v>
                </c:pt>
                <c:pt idx="1016">
                  <c:v>206.64500000000001</c:v>
                </c:pt>
                <c:pt idx="1017">
                  <c:v>205.61950000000002</c:v>
                </c:pt>
                <c:pt idx="1018">
                  <c:v>204.79900000000001</c:v>
                </c:pt>
                <c:pt idx="1019">
                  <c:v>204.38899999999998</c:v>
                </c:pt>
                <c:pt idx="1020">
                  <c:v>205.41400000000002</c:v>
                </c:pt>
                <c:pt idx="1021">
                  <c:v>205.41400000000002</c:v>
                </c:pt>
                <c:pt idx="1022">
                  <c:v>204.59399999999999</c:v>
                </c:pt>
                <c:pt idx="1023">
                  <c:v>203.15799999999999</c:v>
                </c:pt>
                <c:pt idx="1024">
                  <c:v>202.953</c:v>
                </c:pt>
                <c:pt idx="1025">
                  <c:v>202.953</c:v>
                </c:pt>
                <c:pt idx="1026">
                  <c:v>203.774</c:v>
                </c:pt>
                <c:pt idx="1027">
                  <c:v>204.184</c:v>
                </c:pt>
                <c:pt idx="1028">
                  <c:v>206.85</c:v>
                </c:pt>
                <c:pt idx="1029">
                  <c:v>208.08099999999999</c:v>
                </c:pt>
                <c:pt idx="1030">
                  <c:v>210.13200000000001</c:v>
                </c:pt>
                <c:pt idx="1031">
                  <c:v>214.23400000000001</c:v>
                </c:pt>
                <c:pt idx="1032">
                  <c:v>216.285</c:v>
                </c:pt>
                <c:pt idx="1033">
                  <c:v>217.31100000000001</c:v>
                </c:pt>
                <c:pt idx="1034">
                  <c:v>217.51599999999999</c:v>
                </c:pt>
                <c:pt idx="1035">
                  <c:v>215.87500000000003</c:v>
                </c:pt>
                <c:pt idx="1036">
                  <c:v>215.87500000000003</c:v>
                </c:pt>
                <c:pt idx="1037">
                  <c:v>215.87500000000003</c:v>
                </c:pt>
                <c:pt idx="1038">
                  <c:v>214.23400000000001</c:v>
                </c:pt>
                <c:pt idx="1039">
                  <c:v>213.00300000000001</c:v>
                </c:pt>
                <c:pt idx="1040">
                  <c:v>211.97800000000001</c:v>
                </c:pt>
                <c:pt idx="1041">
                  <c:v>210.95200000000003</c:v>
                </c:pt>
                <c:pt idx="1042">
                  <c:v>212.59299999999999</c:v>
                </c:pt>
                <c:pt idx="1043">
                  <c:v>213.00300000000001</c:v>
                </c:pt>
                <c:pt idx="1044">
                  <c:v>213.00300000000001</c:v>
                </c:pt>
                <c:pt idx="1045">
                  <c:v>212.798</c:v>
                </c:pt>
                <c:pt idx="1046">
                  <c:v>211.36250000000001</c:v>
                </c:pt>
                <c:pt idx="1047">
                  <c:v>210.33700000000002</c:v>
                </c:pt>
                <c:pt idx="1048">
                  <c:v>208.08099999999999</c:v>
                </c:pt>
                <c:pt idx="1049">
                  <c:v>205.41400000000002</c:v>
                </c:pt>
                <c:pt idx="1050">
                  <c:v>203.363</c:v>
                </c:pt>
                <c:pt idx="1051">
                  <c:v>201.31200000000001</c:v>
                </c:pt>
                <c:pt idx="1052">
                  <c:v>200.08199999999999</c:v>
                </c:pt>
                <c:pt idx="1053">
                  <c:v>200.69700000000003</c:v>
                </c:pt>
                <c:pt idx="1054">
                  <c:v>199.261</c:v>
                </c:pt>
                <c:pt idx="1055">
                  <c:v>198.23600000000002</c:v>
                </c:pt>
                <c:pt idx="1056">
                  <c:v>196.39000000000001</c:v>
                </c:pt>
                <c:pt idx="1057">
                  <c:v>194.339</c:v>
                </c:pt>
                <c:pt idx="1058">
                  <c:v>194.1335</c:v>
                </c:pt>
                <c:pt idx="1059">
                  <c:v>194.95400000000001</c:v>
                </c:pt>
                <c:pt idx="1060">
                  <c:v>195.56900000000002</c:v>
                </c:pt>
                <c:pt idx="1061">
                  <c:v>195.15900000000002</c:v>
                </c:pt>
                <c:pt idx="1062">
                  <c:v>194.339</c:v>
                </c:pt>
                <c:pt idx="1063">
                  <c:v>194.1335</c:v>
                </c:pt>
                <c:pt idx="1064">
                  <c:v>192.90299999999999</c:v>
                </c:pt>
                <c:pt idx="1065">
                  <c:v>192.49300000000002</c:v>
                </c:pt>
                <c:pt idx="1066">
                  <c:v>190.852</c:v>
                </c:pt>
                <c:pt idx="1067">
                  <c:v>189.62100000000001</c:v>
                </c:pt>
                <c:pt idx="1068">
                  <c:v>193.518</c:v>
                </c:pt>
                <c:pt idx="1069">
                  <c:v>193.31300000000002</c:v>
                </c:pt>
                <c:pt idx="1070">
                  <c:v>192.90299999999999</c:v>
                </c:pt>
                <c:pt idx="1071">
                  <c:v>192.28800000000001</c:v>
                </c:pt>
                <c:pt idx="1072">
                  <c:v>191.87700000000001</c:v>
                </c:pt>
                <c:pt idx="1073">
                  <c:v>192.08250000000001</c:v>
                </c:pt>
                <c:pt idx="1074">
                  <c:v>191.05700000000002</c:v>
                </c:pt>
                <c:pt idx="1075">
                  <c:v>190.23699999999999</c:v>
                </c:pt>
                <c:pt idx="1076">
                  <c:v>189.416</c:v>
                </c:pt>
                <c:pt idx="1077">
                  <c:v>189.006</c:v>
                </c:pt>
                <c:pt idx="1078">
                  <c:v>187.77500000000001</c:v>
                </c:pt>
                <c:pt idx="1079">
                  <c:v>186.95500000000001</c:v>
                </c:pt>
                <c:pt idx="1080">
                  <c:v>185.72400000000002</c:v>
                </c:pt>
                <c:pt idx="1081">
                  <c:v>185.10900000000001</c:v>
                </c:pt>
                <c:pt idx="1082">
                  <c:v>184.494</c:v>
                </c:pt>
                <c:pt idx="1083">
                  <c:v>181.82700000000003</c:v>
                </c:pt>
                <c:pt idx="1084">
                  <c:v>179.77599999999998</c:v>
                </c:pt>
                <c:pt idx="1085">
                  <c:v>177.31500000000003</c:v>
                </c:pt>
                <c:pt idx="1086">
                  <c:v>175.87900000000002</c:v>
                </c:pt>
                <c:pt idx="1087">
                  <c:v>174.44300000000001</c:v>
                </c:pt>
                <c:pt idx="1088">
                  <c:v>173.21299999999999</c:v>
                </c:pt>
                <c:pt idx="1089">
                  <c:v>172.80250000000001</c:v>
                </c:pt>
                <c:pt idx="1090">
                  <c:v>171.57200000000003</c:v>
                </c:pt>
                <c:pt idx="1091">
                  <c:v>171.36700000000002</c:v>
                </c:pt>
                <c:pt idx="1092">
                  <c:v>169.726</c:v>
                </c:pt>
                <c:pt idx="1093">
                  <c:v>167.47</c:v>
                </c:pt>
                <c:pt idx="1094">
                  <c:v>165.624</c:v>
                </c:pt>
                <c:pt idx="1095">
                  <c:v>163.983</c:v>
                </c:pt>
                <c:pt idx="1096">
                  <c:v>162.75200000000001</c:v>
                </c:pt>
                <c:pt idx="1097">
                  <c:v>162.13700000000003</c:v>
                </c:pt>
                <c:pt idx="1098">
                  <c:v>159.67600000000002</c:v>
                </c:pt>
                <c:pt idx="1099">
                  <c:v>157.21450000000002</c:v>
                </c:pt>
                <c:pt idx="1100">
                  <c:v>155.779</c:v>
                </c:pt>
                <c:pt idx="1101">
                  <c:v>152.334</c:v>
                </c:pt>
                <c:pt idx="1102">
                  <c:v>150.422</c:v>
                </c:pt>
                <c:pt idx="1103">
                  <c:v>148.10050000000001</c:v>
                </c:pt>
                <c:pt idx="1104">
                  <c:v>145.42449999999999</c:v>
                </c:pt>
                <c:pt idx="1105">
                  <c:v>143.322</c:v>
                </c:pt>
                <c:pt idx="1106">
                  <c:v>140.64600000000002</c:v>
                </c:pt>
                <c:pt idx="1107">
                  <c:v>138.596</c:v>
                </c:pt>
                <c:pt idx="1108">
                  <c:v>136.82950000000002</c:v>
                </c:pt>
                <c:pt idx="1109">
                  <c:v>136.02600000000001</c:v>
                </c:pt>
                <c:pt idx="1110">
                  <c:v>135.06300000000002</c:v>
                </c:pt>
                <c:pt idx="1111">
                  <c:v>134.74100000000001</c:v>
                </c:pt>
                <c:pt idx="1112">
                  <c:v>134.09900000000002</c:v>
                </c:pt>
                <c:pt idx="1113">
                  <c:v>132.49299999999999</c:v>
                </c:pt>
                <c:pt idx="1114">
                  <c:v>130.887</c:v>
                </c:pt>
                <c:pt idx="1115">
                  <c:v>129.28</c:v>
                </c:pt>
                <c:pt idx="1116">
                  <c:v>127.995</c:v>
                </c:pt>
                <c:pt idx="1117">
                  <c:v>126.38900000000001</c:v>
                </c:pt>
                <c:pt idx="1118">
                  <c:v>124.9435</c:v>
                </c:pt>
                <c:pt idx="1119">
                  <c:v>123.71549999999999</c:v>
                </c:pt>
                <c:pt idx="1120">
                  <c:v>121.92449999999999</c:v>
                </c:pt>
                <c:pt idx="1121">
                  <c:v>119.98400000000001</c:v>
                </c:pt>
                <c:pt idx="1122">
                  <c:v>118.6405</c:v>
                </c:pt>
                <c:pt idx="1123">
                  <c:v>117.89400000000001</c:v>
                </c:pt>
                <c:pt idx="1124">
                  <c:v>116.40200000000002</c:v>
                </c:pt>
                <c:pt idx="1125">
                  <c:v>114.01300000000001</c:v>
                </c:pt>
                <c:pt idx="1126">
                  <c:v>112.3715</c:v>
                </c:pt>
                <c:pt idx="1127">
                  <c:v>110.43100000000001</c:v>
                </c:pt>
                <c:pt idx="1128">
                  <c:v>108.64</c:v>
                </c:pt>
                <c:pt idx="1129">
                  <c:v>107.44600000000001</c:v>
                </c:pt>
                <c:pt idx="1130">
                  <c:v>107.14700000000001</c:v>
                </c:pt>
                <c:pt idx="1131">
                  <c:v>106.55000000000001</c:v>
                </c:pt>
                <c:pt idx="1132">
                  <c:v>105.50550000000001</c:v>
                </c:pt>
                <c:pt idx="1133">
                  <c:v>104.46100000000001</c:v>
                </c:pt>
                <c:pt idx="1134">
                  <c:v>102.819</c:v>
                </c:pt>
                <c:pt idx="1135">
                  <c:v>101.625</c:v>
                </c:pt>
                <c:pt idx="1136">
                  <c:v>103.71450000000002</c:v>
                </c:pt>
                <c:pt idx="1137">
                  <c:v>104.46100000000001</c:v>
                </c:pt>
                <c:pt idx="1138">
                  <c:v>102.968</c:v>
                </c:pt>
                <c:pt idx="1139">
                  <c:v>101.476</c:v>
                </c:pt>
                <c:pt idx="1140">
                  <c:v>99.236500000000007</c:v>
                </c:pt>
                <c:pt idx="1141">
                  <c:v>97.744</c:v>
                </c:pt>
                <c:pt idx="1142">
                  <c:v>96.848500000000001</c:v>
                </c:pt>
                <c:pt idx="1143">
                  <c:v>97.147000000000006</c:v>
                </c:pt>
                <c:pt idx="1144">
                  <c:v>96.848500000000001</c:v>
                </c:pt>
                <c:pt idx="1145">
                  <c:v>96.40100000000001</c:v>
                </c:pt>
                <c:pt idx="1146">
                  <c:v>95.654500000000013</c:v>
                </c:pt>
                <c:pt idx="1147">
                  <c:v>93.714000000000013</c:v>
                </c:pt>
                <c:pt idx="1148">
                  <c:v>91.044000000000011</c:v>
                </c:pt>
                <c:pt idx="1149">
                  <c:v>89.426500000000004</c:v>
                </c:pt>
                <c:pt idx="1150">
                  <c:v>88.103000000000009</c:v>
                </c:pt>
                <c:pt idx="1151">
                  <c:v>87.661000000000001</c:v>
                </c:pt>
                <c:pt idx="1152">
                  <c:v>86.043000000000006</c:v>
                </c:pt>
                <c:pt idx="1153">
                  <c:v>85.013499999999993</c:v>
                </c:pt>
                <c:pt idx="1154">
                  <c:v>83.984000000000009</c:v>
                </c:pt>
                <c:pt idx="1155">
                  <c:v>83.100999999999999</c:v>
                </c:pt>
                <c:pt idx="1156">
                  <c:v>82.366000000000014</c:v>
                </c:pt>
                <c:pt idx="1157">
                  <c:v>82.219000000000008</c:v>
                </c:pt>
                <c:pt idx="1158">
                  <c:v>81.483000000000004</c:v>
                </c:pt>
                <c:pt idx="1159">
                  <c:v>80.453000000000003</c:v>
                </c:pt>
                <c:pt idx="1160">
                  <c:v>78.688000000000002</c:v>
                </c:pt>
                <c:pt idx="1161">
                  <c:v>77.658500000000004</c:v>
                </c:pt>
                <c:pt idx="1162">
                  <c:v>76.481999999999999</c:v>
                </c:pt>
                <c:pt idx="1163">
                  <c:v>75.893000000000001</c:v>
                </c:pt>
                <c:pt idx="1164">
                  <c:v>74.716499999999996</c:v>
                </c:pt>
                <c:pt idx="1165">
                  <c:v>73.687000000000012</c:v>
                </c:pt>
                <c:pt idx="1166">
                  <c:v>71.628</c:v>
                </c:pt>
                <c:pt idx="1167">
                  <c:v>69.715000000000003</c:v>
                </c:pt>
                <c:pt idx="1168">
                  <c:v>67.104000000000013</c:v>
                </c:pt>
                <c:pt idx="1169">
                  <c:v>65.091000000000008</c:v>
                </c:pt>
                <c:pt idx="1170">
                  <c:v>62.79099999999999</c:v>
                </c:pt>
                <c:pt idx="1171">
                  <c:v>60.49049999999999</c:v>
                </c:pt>
                <c:pt idx="1172">
                  <c:v>59.915500000000002</c:v>
                </c:pt>
                <c:pt idx="1173">
                  <c:v>59.628000000000007</c:v>
                </c:pt>
                <c:pt idx="1174">
                  <c:v>58.333999999999996</c:v>
                </c:pt>
                <c:pt idx="1175">
                  <c:v>57.327500000000008</c:v>
                </c:pt>
                <c:pt idx="1176">
                  <c:v>56.383000000000003</c:v>
                </c:pt>
                <c:pt idx="1177">
                  <c:v>56.115999999999993</c:v>
                </c:pt>
                <c:pt idx="1178">
                  <c:v>54.914499999999997</c:v>
                </c:pt>
                <c:pt idx="1179">
                  <c:v>53.312499999999993</c:v>
                </c:pt>
                <c:pt idx="1180">
                  <c:v>52.110999999999997</c:v>
                </c:pt>
                <c:pt idx="1181">
                  <c:v>50.375499999999995</c:v>
                </c:pt>
                <c:pt idx="1182">
                  <c:v>49.040500000000002</c:v>
                </c:pt>
                <c:pt idx="1183">
                  <c:v>47.305</c:v>
                </c:pt>
                <c:pt idx="1184">
                  <c:v>45.738</c:v>
                </c:pt>
                <c:pt idx="1185">
                  <c:v>44.475000000000001</c:v>
                </c:pt>
                <c:pt idx="1186">
                  <c:v>43.103999999999999</c:v>
                </c:pt>
                <c:pt idx="1187">
                  <c:v>42.356500000000004</c:v>
                </c:pt>
                <c:pt idx="1188">
                  <c:v>40.958999999999996</c:v>
                </c:pt>
                <c:pt idx="1189">
                  <c:v>39.699000000000005</c:v>
                </c:pt>
                <c:pt idx="1190">
                  <c:v>38.439</c:v>
                </c:pt>
                <c:pt idx="1191">
                  <c:v>37.914000000000001</c:v>
                </c:pt>
                <c:pt idx="1192">
                  <c:v>36.863999999999997</c:v>
                </c:pt>
                <c:pt idx="1193">
                  <c:v>35.330999999999996</c:v>
                </c:pt>
                <c:pt idx="1194">
                  <c:v>34.216999999999999</c:v>
                </c:pt>
                <c:pt idx="1195">
                  <c:v>34.216999999999999</c:v>
                </c:pt>
                <c:pt idx="1196">
                  <c:v>33.710999999999999</c:v>
                </c:pt>
                <c:pt idx="1197">
                  <c:v>33.103999999999999</c:v>
                </c:pt>
                <c:pt idx="1198">
                  <c:v>33.003</c:v>
                </c:pt>
                <c:pt idx="1199">
                  <c:v>32.597999999999999</c:v>
                </c:pt>
                <c:pt idx="1200">
                  <c:v>32.091500000000003</c:v>
                </c:pt>
                <c:pt idx="1201">
                  <c:v>31.889000000000003</c:v>
                </c:pt>
                <c:pt idx="1202">
                  <c:v>32.192999999999998</c:v>
                </c:pt>
                <c:pt idx="1203">
                  <c:v>33.913499999999999</c:v>
                </c:pt>
                <c:pt idx="1204">
                  <c:v>35.229999999999997</c:v>
                </c:pt>
                <c:pt idx="1205">
                  <c:v>35.937999999999995</c:v>
                </c:pt>
                <c:pt idx="1206">
                  <c:v>37.073999999999998</c:v>
                </c:pt>
                <c:pt idx="1207">
                  <c:v>37.283999999999999</c:v>
                </c:pt>
                <c:pt idx="1208">
                  <c:v>38.228999999999999</c:v>
                </c:pt>
                <c:pt idx="1209">
                  <c:v>39.804000000000002</c:v>
                </c:pt>
                <c:pt idx="1210">
                  <c:v>39.908999999999999</c:v>
                </c:pt>
                <c:pt idx="1211">
                  <c:v>40.329000000000001</c:v>
                </c:pt>
                <c:pt idx="1212">
                  <c:v>40.538999999999994</c:v>
                </c:pt>
                <c:pt idx="1213">
                  <c:v>40.749000000000002</c:v>
                </c:pt>
                <c:pt idx="1214">
                  <c:v>41.064</c:v>
                </c:pt>
                <c:pt idx="1215">
                  <c:v>41.378999999999998</c:v>
                </c:pt>
                <c:pt idx="1216">
                  <c:v>43.103999999999999</c:v>
                </c:pt>
                <c:pt idx="1217">
                  <c:v>43.228999999999999</c:v>
                </c:pt>
                <c:pt idx="1218">
                  <c:v>44.475000000000001</c:v>
                </c:pt>
                <c:pt idx="1219">
                  <c:v>45.613499999999995</c:v>
                </c:pt>
                <c:pt idx="1220">
                  <c:v>46.3705</c:v>
                </c:pt>
                <c:pt idx="1221">
                  <c:v>46.3705</c:v>
                </c:pt>
                <c:pt idx="1222">
                  <c:v>46.637499999999996</c:v>
                </c:pt>
                <c:pt idx="1223">
                  <c:v>46.637499999999996</c:v>
                </c:pt>
                <c:pt idx="1224">
                  <c:v>46.3705</c:v>
                </c:pt>
                <c:pt idx="1225">
                  <c:v>46.112500000000004</c:v>
                </c:pt>
                <c:pt idx="1226">
                  <c:v>45.738</c:v>
                </c:pt>
                <c:pt idx="1227">
                  <c:v>45.738</c:v>
                </c:pt>
                <c:pt idx="1228">
                  <c:v>46.503999999999998</c:v>
                </c:pt>
                <c:pt idx="1229">
                  <c:v>45.863</c:v>
                </c:pt>
                <c:pt idx="1230">
                  <c:v>45.115500000000004</c:v>
                </c:pt>
                <c:pt idx="1231">
                  <c:v>43.602499999999999</c:v>
                </c:pt>
                <c:pt idx="1232">
                  <c:v>41.732999999999997</c:v>
                </c:pt>
                <c:pt idx="1233">
                  <c:v>41.169000000000004</c:v>
                </c:pt>
                <c:pt idx="1234">
                  <c:v>40.958999999999996</c:v>
                </c:pt>
                <c:pt idx="1235">
                  <c:v>40.958999999999996</c:v>
                </c:pt>
                <c:pt idx="1236">
                  <c:v>40.329000000000001</c:v>
                </c:pt>
                <c:pt idx="1237">
                  <c:v>39.279000000000003</c:v>
                </c:pt>
                <c:pt idx="1238">
                  <c:v>38.753999999999998</c:v>
                </c:pt>
                <c:pt idx="1239">
                  <c:v>38.543999999999997</c:v>
                </c:pt>
                <c:pt idx="1240">
                  <c:v>38.018999999999998</c:v>
                </c:pt>
                <c:pt idx="1241">
                  <c:v>37.494</c:v>
                </c:pt>
                <c:pt idx="1242">
                  <c:v>36.863999999999997</c:v>
                </c:pt>
                <c:pt idx="1243">
                  <c:v>35.533499999999997</c:v>
                </c:pt>
                <c:pt idx="1244">
                  <c:v>34.216999999999999</c:v>
                </c:pt>
                <c:pt idx="1245">
                  <c:v>32.597999999999999</c:v>
                </c:pt>
                <c:pt idx="1246">
                  <c:v>32.091500000000003</c:v>
                </c:pt>
                <c:pt idx="1247">
                  <c:v>31.281999999999996</c:v>
                </c:pt>
                <c:pt idx="1248">
                  <c:v>30.573</c:v>
                </c:pt>
                <c:pt idx="1249">
                  <c:v>30.067</c:v>
                </c:pt>
                <c:pt idx="1250">
                  <c:v>30.167999999999999</c:v>
                </c:pt>
                <c:pt idx="1251">
                  <c:v>34.116</c:v>
                </c:pt>
                <c:pt idx="1252">
                  <c:v>35.330999999999996</c:v>
                </c:pt>
                <c:pt idx="1253">
                  <c:v>36.039000000000001</c:v>
                </c:pt>
                <c:pt idx="1254">
                  <c:v>37.178999999999995</c:v>
                </c:pt>
                <c:pt idx="1255">
                  <c:v>37.809000000000005</c:v>
                </c:pt>
                <c:pt idx="1256">
                  <c:v>40.433999999999997</c:v>
                </c:pt>
                <c:pt idx="1257">
                  <c:v>45.613499999999995</c:v>
                </c:pt>
                <c:pt idx="1258">
                  <c:v>46.3705</c:v>
                </c:pt>
                <c:pt idx="1259">
                  <c:v>47.972500000000004</c:v>
                </c:pt>
                <c:pt idx="1260">
                  <c:v>49.173999999999999</c:v>
                </c:pt>
                <c:pt idx="1261">
                  <c:v>49.841500000000003</c:v>
                </c:pt>
                <c:pt idx="1262">
                  <c:v>49.975000000000001</c:v>
                </c:pt>
                <c:pt idx="1263">
                  <c:v>50.508999999999993</c:v>
                </c:pt>
                <c:pt idx="1264">
                  <c:v>50.508999999999993</c:v>
                </c:pt>
                <c:pt idx="1265">
                  <c:v>50.108499999999999</c:v>
                </c:pt>
                <c:pt idx="1266">
                  <c:v>49.574499999999993</c:v>
                </c:pt>
                <c:pt idx="1267">
                  <c:v>52.244499999999995</c:v>
                </c:pt>
                <c:pt idx="1268">
                  <c:v>56.783499999999997</c:v>
                </c:pt>
                <c:pt idx="1269">
                  <c:v>61.496999999999993</c:v>
                </c:pt>
                <c:pt idx="1270">
                  <c:v>63.653500000000001</c:v>
                </c:pt>
                <c:pt idx="1271">
                  <c:v>66.098000000000013</c:v>
                </c:pt>
                <c:pt idx="1272">
                  <c:v>66.960000000000008</c:v>
                </c:pt>
                <c:pt idx="1273">
                  <c:v>67.535000000000011</c:v>
                </c:pt>
                <c:pt idx="1274">
                  <c:v>68.260999999999996</c:v>
                </c:pt>
                <c:pt idx="1275">
                  <c:v>68.117000000000004</c:v>
                </c:pt>
                <c:pt idx="1276">
                  <c:v>67.830000000000013</c:v>
                </c:pt>
                <c:pt idx="1277">
                  <c:v>68.548500000000004</c:v>
                </c:pt>
                <c:pt idx="1278">
                  <c:v>67.248000000000005</c:v>
                </c:pt>
                <c:pt idx="1279">
                  <c:v>65.81</c:v>
                </c:pt>
                <c:pt idx="1280">
                  <c:v>64.947000000000003</c:v>
                </c:pt>
                <c:pt idx="1281">
                  <c:v>67.104000000000013</c:v>
                </c:pt>
                <c:pt idx="1282">
                  <c:v>61.928500000000007</c:v>
                </c:pt>
                <c:pt idx="1283">
                  <c:v>60.347000000000001</c:v>
                </c:pt>
                <c:pt idx="1284">
                  <c:v>59.340499999999999</c:v>
                </c:pt>
                <c:pt idx="1285">
                  <c:v>58.047000000000004</c:v>
                </c:pt>
                <c:pt idx="1286">
                  <c:v>57.050499999999992</c:v>
                </c:pt>
                <c:pt idx="1287">
                  <c:v>56.516500000000001</c:v>
                </c:pt>
                <c:pt idx="1288">
                  <c:v>55.982499999999995</c:v>
                </c:pt>
                <c:pt idx="1289">
                  <c:v>56.115999999999993</c:v>
                </c:pt>
                <c:pt idx="1290">
                  <c:v>56.65</c:v>
                </c:pt>
                <c:pt idx="1291">
                  <c:v>56.783499999999997</c:v>
                </c:pt>
                <c:pt idx="1292">
                  <c:v>56.783499999999997</c:v>
                </c:pt>
                <c:pt idx="1293">
                  <c:v>56.783499999999997</c:v>
                </c:pt>
                <c:pt idx="1294">
                  <c:v>56.783499999999997</c:v>
                </c:pt>
                <c:pt idx="1295">
                  <c:v>82.513000000000005</c:v>
                </c:pt>
                <c:pt idx="1296">
                  <c:v>90.015000000000015</c:v>
                </c:pt>
                <c:pt idx="1297">
                  <c:v>94.161500000000004</c:v>
                </c:pt>
                <c:pt idx="1298">
                  <c:v>98.341000000000008</c:v>
                </c:pt>
                <c:pt idx="1299">
                  <c:v>102.819</c:v>
                </c:pt>
                <c:pt idx="1300">
                  <c:v>104.61000000000001</c:v>
                </c:pt>
                <c:pt idx="1301">
                  <c:v>105.804</c:v>
                </c:pt>
                <c:pt idx="1302">
                  <c:v>107.595</c:v>
                </c:pt>
                <c:pt idx="1303">
                  <c:v>108.64</c:v>
                </c:pt>
                <c:pt idx="1304">
                  <c:v>109.834</c:v>
                </c:pt>
                <c:pt idx="1305">
                  <c:v>110.43100000000001</c:v>
                </c:pt>
                <c:pt idx="1306">
                  <c:v>110.879</c:v>
                </c:pt>
                <c:pt idx="1307">
                  <c:v>111.02800000000001</c:v>
                </c:pt>
                <c:pt idx="1308">
                  <c:v>111.02800000000001</c:v>
                </c:pt>
                <c:pt idx="1309">
                  <c:v>110.73</c:v>
                </c:pt>
                <c:pt idx="1310">
                  <c:v>111.17750000000001</c:v>
                </c:pt>
                <c:pt idx="1311">
                  <c:v>111.17750000000001</c:v>
                </c:pt>
                <c:pt idx="1312">
                  <c:v>111.17750000000001</c:v>
                </c:pt>
                <c:pt idx="1313">
                  <c:v>110.43100000000001</c:v>
                </c:pt>
                <c:pt idx="1314">
                  <c:v>109.685</c:v>
                </c:pt>
                <c:pt idx="1315">
                  <c:v>109.23700000000001</c:v>
                </c:pt>
                <c:pt idx="1316">
                  <c:v>111.92400000000001</c:v>
                </c:pt>
                <c:pt idx="1317">
                  <c:v>113.416</c:v>
                </c:pt>
                <c:pt idx="1318">
                  <c:v>115.80500000000001</c:v>
                </c:pt>
                <c:pt idx="1319">
                  <c:v>117.745</c:v>
                </c:pt>
                <c:pt idx="1320">
                  <c:v>128.959</c:v>
                </c:pt>
                <c:pt idx="1321">
                  <c:v>148.483</c:v>
                </c:pt>
                <c:pt idx="1322">
                  <c:v>154.75300000000001</c:v>
                </c:pt>
                <c:pt idx="1323">
                  <c:v>155.779</c:v>
                </c:pt>
                <c:pt idx="1324">
                  <c:v>156.804</c:v>
                </c:pt>
                <c:pt idx="1325">
                  <c:v>158.44500000000002</c:v>
                </c:pt>
                <c:pt idx="1326">
                  <c:v>160.08599999999998</c:v>
                </c:pt>
                <c:pt idx="1327">
                  <c:v>160.08599999999998</c:v>
                </c:pt>
                <c:pt idx="1328">
                  <c:v>160.08599999999998</c:v>
                </c:pt>
                <c:pt idx="1329">
                  <c:v>160.70099999999999</c:v>
                </c:pt>
                <c:pt idx="1330">
                  <c:v>169.11100000000002</c:v>
                </c:pt>
                <c:pt idx="1331">
                  <c:v>172.39200000000002</c:v>
                </c:pt>
                <c:pt idx="1332">
                  <c:v>173.41800000000001</c:v>
                </c:pt>
                <c:pt idx="1333">
                  <c:v>174.8535</c:v>
                </c:pt>
                <c:pt idx="1334">
                  <c:v>177.11</c:v>
                </c:pt>
                <c:pt idx="1335">
                  <c:v>178.5455</c:v>
                </c:pt>
                <c:pt idx="1336">
                  <c:v>178.5455</c:v>
                </c:pt>
                <c:pt idx="1337">
                  <c:v>179.77599999999998</c:v>
                </c:pt>
                <c:pt idx="1338">
                  <c:v>186.75000000000003</c:v>
                </c:pt>
                <c:pt idx="1339">
                  <c:v>187.98</c:v>
                </c:pt>
                <c:pt idx="1340">
                  <c:v>191.672</c:v>
                </c:pt>
                <c:pt idx="1341">
                  <c:v>194.54400000000001</c:v>
                </c:pt>
                <c:pt idx="1342">
                  <c:v>195.77450000000002</c:v>
                </c:pt>
                <c:pt idx="1343">
                  <c:v>196.39000000000001</c:v>
                </c:pt>
                <c:pt idx="1344">
                  <c:v>197.21</c:v>
                </c:pt>
                <c:pt idx="1345">
                  <c:v>198.03100000000001</c:v>
                </c:pt>
                <c:pt idx="1346">
                  <c:v>198.23600000000002</c:v>
                </c:pt>
                <c:pt idx="1347">
                  <c:v>198.03100000000001</c:v>
                </c:pt>
                <c:pt idx="1348">
                  <c:v>197.82550000000001</c:v>
                </c:pt>
                <c:pt idx="1349">
                  <c:v>198.03100000000001</c:v>
                </c:pt>
                <c:pt idx="1350">
                  <c:v>199.261</c:v>
                </c:pt>
                <c:pt idx="1351">
                  <c:v>199.67099999999999</c:v>
                </c:pt>
                <c:pt idx="1352">
                  <c:v>199.46599999999998</c:v>
                </c:pt>
                <c:pt idx="1353">
                  <c:v>199.67099999999999</c:v>
                </c:pt>
                <c:pt idx="1354">
                  <c:v>212.798</c:v>
                </c:pt>
                <c:pt idx="1355">
                  <c:v>222.233</c:v>
                </c:pt>
                <c:pt idx="1356">
                  <c:v>227.36100000000002</c:v>
                </c:pt>
                <c:pt idx="1357">
                  <c:v>229.41200000000001</c:v>
                </c:pt>
                <c:pt idx="1358">
                  <c:v>233.51399999999998</c:v>
                </c:pt>
                <c:pt idx="1359">
                  <c:v>235.36</c:v>
                </c:pt>
                <c:pt idx="1360">
                  <c:v>236.59</c:v>
                </c:pt>
                <c:pt idx="1361">
                  <c:v>237.821</c:v>
                </c:pt>
                <c:pt idx="1362">
                  <c:v>238.23099999999999</c:v>
                </c:pt>
                <c:pt idx="1363">
                  <c:v>238.23099999999999</c:v>
                </c:pt>
                <c:pt idx="1364">
                  <c:v>239.25700000000001</c:v>
                </c:pt>
                <c:pt idx="1365">
                  <c:v>238.02599999999998</c:v>
                </c:pt>
                <c:pt idx="1366">
                  <c:v>236.38500000000002</c:v>
                </c:pt>
                <c:pt idx="1367">
                  <c:v>235.56500000000003</c:v>
                </c:pt>
                <c:pt idx="1368">
                  <c:v>234.74450000000002</c:v>
                </c:pt>
                <c:pt idx="1369">
                  <c:v>238.4365</c:v>
                </c:pt>
                <c:pt idx="1370">
                  <c:v>240.69300000000001</c:v>
                </c:pt>
                <c:pt idx="1371">
                  <c:v>239.25700000000001</c:v>
                </c:pt>
                <c:pt idx="1372">
                  <c:v>239.667</c:v>
                </c:pt>
                <c:pt idx="1373">
                  <c:v>240.07700000000003</c:v>
                </c:pt>
                <c:pt idx="1374">
                  <c:v>240.28200000000001</c:v>
                </c:pt>
                <c:pt idx="1375">
                  <c:v>242.744</c:v>
                </c:pt>
                <c:pt idx="1376">
                  <c:v>240.898</c:v>
                </c:pt>
                <c:pt idx="1377">
                  <c:v>239.25700000000001</c:v>
                </c:pt>
                <c:pt idx="1378">
                  <c:v>239.667</c:v>
                </c:pt>
                <c:pt idx="1379">
                  <c:v>238.642</c:v>
                </c:pt>
                <c:pt idx="1380">
                  <c:v>241.92300000000003</c:v>
                </c:pt>
                <c:pt idx="1381">
                  <c:v>242.12800000000001</c:v>
                </c:pt>
                <c:pt idx="1382">
                  <c:v>242.744</c:v>
                </c:pt>
                <c:pt idx="1383">
                  <c:v>241.71800000000005</c:v>
                </c:pt>
                <c:pt idx="1384">
                  <c:v>239.667</c:v>
                </c:pt>
                <c:pt idx="1385">
                  <c:v>237.61600000000001</c:v>
                </c:pt>
                <c:pt idx="1386">
                  <c:v>236.18</c:v>
                </c:pt>
                <c:pt idx="1387">
                  <c:v>236.38500000000002</c:v>
                </c:pt>
                <c:pt idx="1388">
                  <c:v>236.7955</c:v>
                </c:pt>
                <c:pt idx="1389">
                  <c:v>236.7955</c:v>
                </c:pt>
                <c:pt idx="1390">
                  <c:v>238.4365</c:v>
                </c:pt>
                <c:pt idx="1391">
                  <c:v>238.02599999999998</c:v>
                </c:pt>
                <c:pt idx="1392">
                  <c:v>237.821</c:v>
                </c:pt>
                <c:pt idx="1393">
                  <c:v>238.23099999999999</c:v>
                </c:pt>
                <c:pt idx="1394">
                  <c:v>236.38500000000002</c:v>
                </c:pt>
                <c:pt idx="1395">
                  <c:v>234.12900000000002</c:v>
                </c:pt>
                <c:pt idx="1396">
                  <c:v>232.899</c:v>
                </c:pt>
                <c:pt idx="1397">
                  <c:v>232.28299999999999</c:v>
                </c:pt>
                <c:pt idx="1398">
                  <c:v>232.488</c:v>
                </c:pt>
                <c:pt idx="1399">
                  <c:v>232.078</c:v>
                </c:pt>
                <c:pt idx="1400">
                  <c:v>230.64250000000001</c:v>
                </c:pt>
                <c:pt idx="1401">
                  <c:v>230.43700000000001</c:v>
                </c:pt>
                <c:pt idx="1402">
                  <c:v>230.43700000000001</c:v>
                </c:pt>
                <c:pt idx="1403">
                  <c:v>231.46299999999999</c:v>
                </c:pt>
                <c:pt idx="1404">
                  <c:v>231.46299999999999</c:v>
                </c:pt>
                <c:pt idx="1405">
                  <c:v>231.05300000000003</c:v>
                </c:pt>
                <c:pt idx="1406">
                  <c:v>229.20699999999999</c:v>
                </c:pt>
                <c:pt idx="1407">
                  <c:v>227.77099999999999</c:v>
                </c:pt>
                <c:pt idx="1408">
                  <c:v>227.36100000000002</c:v>
                </c:pt>
                <c:pt idx="1409">
                  <c:v>225.92500000000001</c:v>
                </c:pt>
                <c:pt idx="1410">
                  <c:v>225.72</c:v>
                </c:pt>
                <c:pt idx="1411">
                  <c:v>225.72</c:v>
                </c:pt>
                <c:pt idx="1412">
                  <c:v>225.92500000000001</c:v>
                </c:pt>
                <c:pt idx="1413">
                  <c:v>225.10500000000002</c:v>
                </c:pt>
                <c:pt idx="1414">
                  <c:v>223.874</c:v>
                </c:pt>
                <c:pt idx="1415">
                  <c:v>223.464</c:v>
                </c:pt>
                <c:pt idx="1416">
                  <c:v>224.69400000000002</c:v>
                </c:pt>
                <c:pt idx="1417">
                  <c:v>225.51500000000001</c:v>
                </c:pt>
                <c:pt idx="1418">
                  <c:v>226.95050000000001</c:v>
                </c:pt>
                <c:pt idx="1419">
                  <c:v>226.33500000000001</c:v>
                </c:pt>
                <c:pt idx="1420">
                  <c:v>226.13000000000002</c:v>
                </c:pt>
                <c:pt idx="1421">
                  <c:v>225.72</c:v>
                </c:pt>
                <c:pt idx="1422">
                  <c:v>225.72</c:v>
                </c:pt>
                <c:pt idx="1423">
                  <c:v>224.489</c:v>
                </c:pt>
                <c:pt idx="1424">
                  <c:v>223.66900000000001</c:v>
                </c:pt>
                <c:pt idx="1425">
                  <c:v>223.2585</c:v>
                </c:pt>
                <c:pt idx="1426">
                  <c:v>222.43800000000002</c:v>
                </c:pt>
                <c:pt idx="1427">
                  <c:v>221.61800000000002</c:v>
                </c:pt>
                <c:pt idx="1428">
                  <c:v>221.41300000000001</c:v>
                </c:pt>
                <c:pt idx="1429">
                  <c:v>222.02799999999999</c:v>
                </c:pt>
                <c:pt idx="1430">
                  <c:v>228.18100000000001</c:v>
                </c:pt>
                <c:pt idx="1431">
                  <c:v>230.232</c:v>
                </c:pt>
                <c:pt idx="1432">
                  <c:v>228.79599999999999</c:v>
                </c:pt>
                <c:pt idx="1433">
                  <c:v>227.77099999999999</c:v>
                </c:pt>
                <c:pt idx="1434">
                  <c:v>228.386</c:v>
                </c:pt>
                <c:pt idx="1435">
                  <c:v>229.41200000000001</c:v>
                </c:pt>
                <c:pt idx="1436">
                  <c:v>229.20699999999999</c:v>
                </c:pt>
                <c:pt idx="1437">
                  <c:v>229.41200000000001</c:v>
                </c:pt>
                <c:pt idx="1438">
                  <c:v>230.02700000000002</c:v>
                </c:pt>
                <c:pt idx="1439">
                  <c:v>228.79599999999999</c:v>
                </c:pt>
                <c:pt idx="1440">
                  <c:v>230.43700000000001</c:v>
                </c:pt>
                <c:pt idx="1441">
                  <c:v>230.02700000000002</c:v>
                </c:pt>
                <c:pt idx="1442">
                  <c:v>230.02700000000002</c:v>
                </c:pt>
                <c:pt idx="1443">
                  <c:v>229.61700000000002</c:v>
                </c:pt>
                <c:pt idx="1444">
                  <c:v>229.82200000000003</c:v>
                </c:pt>
                <c:pt idx="1445">
                  <c:v>229.82200000000003</c:v>
                </c:pt>
                <c:pt idx="1446">
                  <c:v>228.59099999999998</c:v>
                </c:pt>
                <c:pt idx="1447">
                  <c:v>228.18100000000001</c:v>
                </c:pt>
                <c:pt idx="1448">
                  <c:v>227.77099999999999</c:v>
                </c:pt>
                <c:pt idx="1449">
                  <c:v>227.77099999999999</c:v>
                </c:pt>
                <c:pt idx="1450">
                  <c:v>231.46299999999999</c:v>
                </c:pt>
                <c:pt idx="1451">
                  <c:v>231.87300000000002</c:v>
                </c:pt>
                <c:pt idx="1452">
                  <c:v>231.25800000000001</c:v>
                </c:pt>
                <c:pt idx="1453">
                  <c:v>231.66800000000001</c:v>
                </c:pt>
                <c:pt idx="1454">
                  <c:v>230.84800000000001</c:v>
                </c:pt>
                <c:pt idx="1455">
                  <c:v>230.43700000000001</c:v>
                </c:pt>
                <c:pt idx="1456">
                  <c:v>229.82200000000003</c:v>
                </c:pt>
                <c:pt idx="1457">
                  <c:v>229.20699999999999</c:v>
                </c:pt>
                <c:pt idx="1458">
                  <c:v>227.36100000000002</c:v>
                </c:pt>
                <c:pt idx="1459">
                  <c:v>226.54</c:v>
                </c:pt>
                <c:pt idx="1460">
                  <c:v>225.31000000000003</c:v>
                </c:pt>
                <c:pt idx="1461">
                  <c:v>223.053</c:v>
                </c:pt>
                <c:pt idx="1462">
                  <c:v>222.84799999999998</c:v>
                </c:pt>
                <c:pt idx="1463">
                  <c:v>222.02799999999999</c:v>
                </c:pt>
                <c:pt idx="1464">
                  <c:v>221.20750000000001</c:v>
                </c:pt>
                <c:pt idx="1465">
                  <c:v>220.797</c:v>
                </c:pt>
                <c:pt idx="1466">
                  <c:v>219.977</c:v>
                </c:pt>
                <c:pt idx="1467">
                  <c:v>218.33599999999998</c:v>
                </c:pt>
                <c:pt idx="1468">
                  <c:v>216.285</c:v>
                </c:pt>
                <c:pt idx="1469">
                  <c:v>214.029</c:v>
                </c:pt>
                <c:pt idx="1470">
                  <c:v>211.56800000000001</c:v>
                </c:pt>
                <c:pt idx="1471">
                  <c:v>211.36250000000001</c:v>
                </c:pt>
                <c:pt idx="1472">
                  <c:v>210.542</c:v>
                </c:pt>
                <c:pt idx="1473">
                  <c:v>209.92699999999999</c:v>
                </c:pt>
                <c:pt idx="1474">
                  <c:v>207.876</c:v>
                </c:pt>
                <c:pt idx="1475">
                  <c:v>206.64500000000001</c:v>
                </c:pt>
                <c:pt idx="1476">
                  <c:v>205.41400000000002</c:v>
                </c:pt>
                <c:pt idx="1477">
                  <c:v>202.74800000000002</c:v>
                </c:pt>
                <c:pt idx="1478">
                  <c:v>200.69700000000003</c:v>
                </c:pt>
                <c:pt idx="1479">
                  <c:v>199.261</c:v>
                </c:pt>
                <c:pt idx="1480">
                  <c:v>198.23600000000002</c:v>
                </c:pt>
                <c:pt idx="1481">
                  <c:v>195.56900000000002</c:v>
                </c:pt>
                <c:pt idx="1482">
                  <c:v>193.518</c:v>
                </c:pt>
                <c:pt idx="1483">
                  <c:v>191.05700000000002</c:v>
                </c:pt>
                <c:pt idx="1484">
                  <c:v>188.80100000000002</c:v>
                </c:pt>
                <c:pt idx="1485">
                  <c:v>185.95835000000002</c:v>
                </c:pt>
                <c:pt idx="1486">
                  <c:v>184.69899999999998</c:v>
                </c:pt>
                <c:pt idx="1487">
                  <c:v>182.44300000000001</c:v>
                </c:pt>
                <c:pt idx="1488">
                  <c:v>180.18600000000001</c:v>
                </c:pt>
                <c:pt idx="1489">
                  <c:v>177.52</c:v>
                </c:pt>
                <c:pt idx="1490">
                  <c:v>174.8535</c:v>
                </c:pt>
                <c:pt idx="1491">
                  <c:v>172.18700000000001</c:v>
                </c:pt>
                <c:pt idx="1492">
                  <c:v>170.136</c:v>
                </c:pt>
                <c:pt idx="1493">
                  <c:v>168.90600000000001</c:v>
                </c:pt>
                <c:pt idx="1494">
                  <c:v>167.67500000000001</c:v>
                </c:pt>
                <c:pt idx="1495">
                  <c:v>165.214</c:v>
                </c:pt>
                <c:pt idx="1496">
                  <c:v>164.393</c:v>
                </c:pt>
                <c:pt idx="1497">
                  <c:v>163.16300000000001</c:v>
                </c:pt>
                <c:pt idx="1498">
                  <c:v>161.11100000000002</c:v>
                </c:pt>
                <c:pt idx="1499">
                  <c:v>160.08599999999998</c:v>
                </c:pt>
                <c:pt idx="1500">
                  <c:v>159.2655</c:v>
                </c:pt>
                <c:pt idx="1501">
                  <c:v>158.65</c:v>
                </c:pt>
                <c:pt idx="1502">
                  <c:v>157.42000000000002</c:v>
                </c:pt>
                <c:pt idx="1503">
                  <c:v>156.39400000000001</c:v>
                </c:pt>
                <c:pt idx="1504">
                  <c:v>155.1635</c:v>
                </c:pt>
                <c:pt idx="1505">
                  <c:v>153.11199999999999</c:v>
                </c:pt>
                <c:pt idx="1506">
                  <c:v>151.76000000000002</c:v>
                </c:pt>
                <c:pt idx="1507">
                  <c:v>150.80449999999999</c:v>
                </c:pt>
                <c:pt idx="1508">
                  <c:v>148.86500000000001</c:v>
                </c:pt>
                <c:pt idx="1509">
                  <c:v>146.18899999999999</c:v>
                </c:pt>
                <c:pt idx="1510">
                  <c:v>143.89500000000001</c:v>
                </c:pt>
                <c:pt idx="1511">
                  <c:v>141.21900000000002</c:v>
                </c:pt>
                <c:pt idx="1512">
                  <c:v>139.078</c:v>
                </c:pt>
                <c:pt idx="1513">
                  <c:v>137.15049999999999</c:v>
                </c:pt>
                <c:pt idx="1514">
                  <c:v>135.38400000000001</c:v>
                </c:pt>
                <c:pt idx="1515">
                  <c:v>134.42000000000002</c:v>
                </c:pt>
                <c:pt idx="1516">
                  <c:v>132.17099999999999</c:v>
                </c:pt>
                <c:pt idx="1517">
                  <c:v>130.08349999999999</c:v>
                </c:pt>
                <c:pt idx="1518">
                  <c:v>128.15600000000001</c:v>
                </c:pt>
                <c:pt idx="1519">
                  <c:v>125.9075</c:v>
                </c:pt>
                <c:pt idx="1520">
                  <c:v>124.46200000000002</c:v>
                </c:pt>
                <c:pt idx="1521">
                  <c:v>123.566</c:v>
                </c:pt>
                <c:pt idx="1522">
                  <c:v>122.82</c:v>
                </c:pt>
                <c:pt idx="1523">
                  <c:v>120.88</c:v>
                </c:pt>
                <c:pt idx="1524">
                  <c:v>119.08799999999999</c:v>
                </c:pt>
                <c:pt idx="1525">
                  <c:v>116.84950000000001</c:v>
                </c:pt>
                <c:pt idx="1526">
                  <c:v>114.61100000000002</c:v>
                </c:pt>
                <c:pt idx="1527">
                  <c:v>113.416</c:v>
                </c:pt>
                <c:pt idx="1528">
                  <c:v>111.7745</c:v>
                </c:pt>
                <c:pt idx="1529">
                  <c:v>110.13300000000001</c:v>
                </c:pt>
                <c:pt idx="1530">
                  <c:v>109.685</c:v>
                </c:pt>
                <c:pt idx="1531">
                  <c:v>107.595</c:v>
                </c:pt>
                <c:pt idx="1532">
                  <c:v>105.35600000000001</c:v>
                </c:pt>
                <c:pt idx="1533">
                  <c:v>103.11750000000001</c:v>
                </c:pt>
                <c:pt idx="1534">
                  <c:v>100.72900000000001</c:v>
                </c:pt>
                <c:pt idx="1535">
                  <c:v>99.983000000000004</c:v>
                </c:pt>
                <c:pt idx="1536">
                  <c:v>98.938000000000002</c:v>
                </c:pt>
                <c:pt idx="1537">
                  <c:v>98.192000000000007</c:v>
                </c:pt>
                <c:pt idx="1538">
                  <c:v>96.848500000000001</c:v>
                </c:pt>
                <c:pt idx="1539">
                  <c:v>96.40100000000001</c:v>
                </c:pt>
                <c:pt idx="1540">
                  <c:v>96.102000000000004</c:v>
                </c:pt>
                <c:pt idx="1541">
                  <c:v>95.356000000000009</c:v>
                </c:pt>
                <c:pt idx="1542">
                  <c:v>94.311000000000007</c:v>
                </c:pt>
                <c:pt idx="1543">
                  <c:v>93.56450000000001</c:v>
                </c:pt>
                <c:pt idx="1544">
                  <c:v>92.52000000000001</c:v>
                </c:pt>
                <c:pt idx="1545">
                  <c:v>91.339000000000013</c:v>
                </c:pt>
                <c:pt idx="1546">
                  <c:v>90.308999999999997</c:v>
                </c:pt>
                <c:pt idx="1547">
                  <c:v>88.984999999999999</c:v>
                </c:pt>
                <c:pt idx="1548">
                  <c:v>87.955500000000001</c:v>
                </c:pt>
                <c:pt idx="1549">
                  <c:v>87.220000000000013</c:v>
                </c:pt>
                <c:pt idx="1550">
                  <c:v>86.632000000000005</c:v>
                </c:pt>
                <c:pt idx="1551">
                  <c:v>85.602000000000004</c:v>
                </c:pt>
                <c:pt idx="1552">
                  <c:v>85.013499999999993</c:v>
                </c:pt>
                <c:pt idx="1553">
                  <c:v>84.278000000000006</c:v>
                </c:pt>
                <c:pt idx="1554">
                  <c:v>83.690000000000012</c:v>
                </c:pt>
                <c:pt idx="1555">
                  <c:v>82.66</c:v>
                </c:pt>
                <c:pt idx="1556">
                  <c:v>82.071500000000015</c:v>
                </c:pt>
                <c:pt idx="1557">
                  <c:v>81.483000000000004</c:v>
                </c:pt>
                <c:pt idx="1558">
                  <c:v>80.748000000000005</c:v>
                </c:pt>
                <c:pt idx="1559">
                  <c:v>80.453000000000003</c:v>
                </c:pt>
                <c:pt idx="1560">
                  <c:v>79.571000000000012</c:v>
                </c:pt>
                <c:pt idx="1561">
                  <c:v>79.129500000000007</c:v>
                </c:pt>
                <c:pt idx="1562">
                  <c:v>78.688000000000002</c:v>
                </c:pt>
                <c:pt idx="1563">
                  <c:v>78.540999999999997</c:v>
                </c:pt>
                <c:pt idx="1564">
                  <c:v>78.394000000000005</c:v>
                </c:pt>
                <c:pt idx="1565">
                  <c:v>78.688000000000002</c:v>
                </c:pt>
                <c:pt idx="1566">
                  <c:v>79.129500000000007</c:v>
                </c:pt>
                <c:pt idx="1567">
                  <c:v>79.277000000000001</c:v>
                </c:pt>
                <c:pt idx="1568">
                  <c:v>79.424000000000007</c:v>
                </c:pt>
                <c:pt idx="1569">
                  <c:v>79.424000000000007</c:v>
                </c:pt>
                <c:pt idx="1570">
                  <c:v>79.129500000000007</c:v>
                </c:pt>
                <c:pt idx="1571">
                  <c:v>79.718000000000018</c:v>
                </c:pt>
                <c:pt idx="1572">
                  <c:v>79.424000000000007</c:v>
                </c:pt>
                <c:pt idx="1573">
                  <c:v>79.424000000000007</c:v>
                </c:pt>
                <c:pt idx="1574">
                  <c:v>79.129500000000007</c:v>
                </c:pt>
                <c:pt idx="1575">
                  <c:v>80.748000000000005</c:v>
                </c:pt>
                <c:pt idx="1576">
                  <c:v>80.453000000000003</c:v>
                </c:pt>
                <c:pt idx="1577">
                  <c:v>80.453000000000003</c:v>
                </c:pt>
                <c:pt idx="1578">
                  <c:v>80.600500000000011</c:v>
                </c:pt>
                <c:pt idx="1579">
                  <c:v>80.89500000000001</c:v>
                </c:pt>
                <c:pt idx="1580">
                  <c:v>80.306000000000012</c:v>
                </c:pt>
                <c:pt idx="1581">
                  <c:v>79.277000000000001</c:v>
                </c:pt>
                <c:pt idx="1582">
                  <c:v>78.540999999999997</c:v>
                </c:pt>
                <c:pt idx="1583">
                  <c:v>78.100000000000009</c:v>
                </c:pt>
                <c:pt idx="1584">
                  <c:v>77.217000000000013</c:v>
                </c:pt>
                <c:pt idx="1585">
                  <c:v>76.923000000000002</c:v>
                </c:pt>
                <c:pt idx="1586">
                  <c:v>77.658500000000004</c:v>
                </c:pt>
                <c:pt idx="1587">
                  <c:v>78.394000000000005</c:v>
                </c:pt>
                <c:pt idx="1588">
                  <c:v>78.540999999999997</c:v>
                </c:pt>
                <c:pt idx="1589">
                  <c:v>79.424000000000007</c:v>
                </c:pt>
                <c:pt idx="1590">
                  <c:v>79.718000000000018</c:v>
                </c:pt>
                <c:pt idx="1591">
                  <c:v>80.306000000000012</c:v>
                </c:pt>
                <c:pt idx="1592">
                  <c:v>80.89500000000001</c:v>
                </c:pt>
                <c:pt idx="1593">
                  <c:v>80.748000000000005</c:v>
                </c:pt>
                <c:pt idx="1594">
                  <c:v>84.718999999999994</c:v>
                </c:pt>
                <c:pt idx="1595">
                  <c:v>85.455000000000013</c:v>
                </c:pt>
                <c:pt idx="1596">
                  <c:v>85.455000000000013</c:v>
                </c:pt>
                <c:pt idx="1597">
                  <c:v>91.78</c:v>
                </c:pt>
                <c:pt idx="1598">
                  <c:v>94.311000000000007</c:v>
                </c:pt>
                <c:pt idx="1599">
                  <c:v>98.341000000000008</c:v>
                </c:pt>
                <c:pt idx="1600">
                  <c:v>111.7745</c:v>
                </c:pt>
                <c:pt idx="1601">
                  <c:v>130.565</c:v>
                </c:pt>
                <c:pt idx="1602">
                  <c:v>132.65349999999998</c:v>
                </c:pt>
                <c:pt idx="1603">
                  <c:v>136.99</c:v>
                </c:pt>
                <c:pt idx="1604">
                  <c:v>139.72049999999999</c:v>
                </c:pt>
                <c:pt idx="1605">
                  <c:v>140.45450000000002</c:v>
                </c:pt>
                <c:pt idx="1606">
                  <c:v>142.36600000000001</c:v>
                </c:pt>
                <c:pt idx="1607">
                  <c:v>142.74850000000001</c:v>
                </c:pt>
                <c:pt idx="1608">
                  <c:v>143.51300000000001</c:v>
                </c:pt>
                <c:pt idx="1609">
                  <c:v>147.52700000000002</c:v>
                </c:pt>
                <c:pt idx="1610">
                  <c:v>148.67400000000001</c:v>
                </c:pt>
                <c:pt idx="1611">
                  <c:v>149.65800000000002</c:v>
                </c:pt>
                <c:pt idx="1612">
                  <c:v>149.26150000000001</c:v>
                </c:pt>
                <c:pt idx="1613">
                  <c:v>149.65800000000002</c:v>
                </c:pt>
                <c:pt idx="1614">
                  <c:v>147.90900000000002</c:v>
                </c:pt>
                <c:pt idx="1615">
                  <c:v>146.95400000000001</c:v>
                </c:pt>
                <c:pt idx="1616">
                  <c:v>144.851</c:v>
                </c:pt>
                <c:pt idx="1617">
                  <c:v>142.94</c:v>
                </c:pt>
                <c:pt idx="1618">
                  <c:v>142.55700000000002</c:v>
                </c:pt>
                <c:pt idx="1619">
                  <c:v>142.17500000000001</c:v>
                </c:pt>
                <c:pt idx="1620">
                  <c:v>145.042</c:v>
                </c:pt>
                <c:pt idx="1621">
                  <c:v>144.46899999999999</c:v>
                </c:pt>
                <c:pt idx="1622">
                  <c:v>143.322</c:v>
                </c:pt>
                <c:pt idx="1623">
                  <c:v>143.322</c:v>
                </c:pt>
                <c:pt idx="1624">
                  <c:v>149.84900000000002</c:v>
                </c:pt>
                <c:pt idx="1625">
                  <c:v>153.31700000000001</c:v>
                </c:pt>
                <c:pt idx="1626">
                  <c:v>153.72800000000001</c:v>
                </c:pt>
                <c:pt idx="1627">
                  <c:v>152.71600000000001</c:v>
                </c:pt>
                <c:pt idx="1628">
                  <c:v>151.95150000000001</c:v>
                </c:pt>
                <c:pt idx="1629">
                  <c:v>151.56900000000002</c:v>
                </c:pt>
                <c:pt idx="1630">
                  <c:v>150.23099999999999</c:v>
                </c:pt>
                <c:pt idx="1631">
                  <c:v>148.483</c:v>
                </c:pt>
                <c:pt idx="1632">
                  <c:v>147.52700000000002</c:v>
                </c:pt>
                <c:pt idx="1633">
                  <c:v>146.95400000000001</c:v>
                </c:pt>
                <c:pt idx="1634">
                  <c:v>146.95400000000001</c:v>
                </c:pt>
                <c:pt idx="1635">
                  <c:v>145.042</c:v>
                </c:pt>
                <c:pt idx="1636">
                  <c:v>143.51300000000001</c:v>
                </c:pt>
                <c:pt idx="1637">
                  <c:v>141.98400000000001</c:v>
                </c:pt>
                <c:pt idx="1638">
                  <c:v>141.21900000000002</c:v>
                </c:pt>
                <c:pt idx="1639">
                  <c:v>145.42449999999999</c:v>
                </c:pt>
                <c:pt idx="1640">
                  <c:v>145.61600000000001</c:v>
                </c:pt>
                <c:pt idx="1641">
                  <c:v>145.42449999999999</c:v>
                </c:pt>
                <c:pt idx="1642">
                  <c:v>145.80700000000002</c:v>
                </c:pt>
                <c:pt idx="1643">
                  <c:v>146.18899999999999</c:v>
                </c:pt>
                <c:pt idx="1644">
                  <c:v>145.80700000000002</c:v>
                </c:pt>
                <c:pt idx="1645">
                  <c:v>145.61600000000001</c:v>
                </c:pt>
                <c:pt idx="1646">
                  <c:v>145.42449999999999</c:v>
                </c:pt>
                <c:pt idx="1647">
                  <c:v>145.042</c:v>
                </c:pt>
                <c:pt idx="1648">
                  <c:v>144.2775</c:v>
                </c:pt>
                <c:pt idx="1649">
                  <c:v>143.322</c:v>
                </c:pt>
                <c:pt idx="1650">
                  <c:v>143.131</c:v>
                </c:pt>
                <c:pt idx="1651">
                  <c:v>142.17500000000001</c:v>
                </c:pt>
                <c:pt idx="1652">
                  <c:v>141.79300000000001</c:v>
                </c:pt>
                <c:pt idx="1653">
                  <c:v>141.02800000000002</c:v>
                </c:pt>
                <c:pt idx="1654">
                  <c:v>140.83700000000002</c:v>
                </c:pt>
                <c:pt idx="1655">
                  <c:v>140.26300000000001</c:v>
                </c:pt>
                <c:pt idx="1656">
                  <c:v>139.72049999999999</c:v>
                </c:pt>
                <c:pt idx="1657">
                  <c:v>138.917</c:v>
                </c:pt>
                <c:pt idx="1658">
                  <c:v>137.95400000000001</c:v>
                </c:pt>
                <c:pt idx="1659">
                  <c:v>138.75649999999999</c:v>
                </c:pt>
                <c:pt idx="1660">
                  <c:v>138.596</c:v>
                </c:pt>
                <c:pt idx="1661">
                  <c:v>139.72049999999999</c:v>
                </c:pt>
                <c:pt idx="1662">
                  <c:v>140.26300000000001</c:v>
                </c:pt>
                <c:pt idx="1663">
                  <c:v>141.21900000000002</c:v>
                </c:pt>
                <c:pt idx="1664">
                  <c:v>140.64600000000002</c:v>
                </c:pt>
                <c:pt idx="1665">
                  <c:v>139.881</c:v>
                </c:pt>
                <c:pt idx="1666">
                  <c:v>141.02800000000002</c:v>
                </c:pt>
                <c:pt idx="1667">
                  <c:v>141.21900000000002</c:v>
                </c:pt>
                <c:pt idx="1668">
                  <c:v>140.83700000000002</c:v>
                </c:pt>
                <c:pt idx="1669">
                  <c:v>140.64600000000002</c:v>
                </c:pt>
                <c:pt idx="1670">
                  <c:v>139.39950000000002</c:v>
                </c:pt>
                <c:pt idx="1671">
                  <c:v>139.881</c:v>
                </c:pt>
                <c:pt idx="1672">
                  <c:v>141.79300000000001</c:v>
                </c:pt>
                <c:pt idx="1673">
                  <c:v>143.51300000000001</c:v>
                </c:pt>
                <c:pt idx="1674">
                  <c:v>143.89500000000001</c:v>
                </c:pt>
                <c:pt idx="1675">
                  <c:v>144.08600000000001</c:v>
                </c:pt>
                <c:pt idx="1676">
                  <c:v>150.23099999999999</c:v>
                </c:pt>
                <c:pt idx="1677">
                  <c:v>151.76000000000002</c:v>
                </c:pt>
                <c:pt idx="1678">
                  <c:v>154.13800000000001</c:v>
                </c:pt>
                <c:pt idx="1679">
                  <c:v>155.369</c:v>
                </c:pt>
                <c:pt idx="1680">
                  <c:v>162.13700000000003</c:v>
                </c:pt>
                <c:pt idx="1681">
                  <c:v>170.75149999999999</c:v>
                </c:pt>
                <c:pt idx="1682">
                  <c:v>175.67400000000001</c:v>
                </c:pt>
                <c:pt idx="1683">
                  <c:v>183.87800000000001</c:v>
                </c:pt>
                <c:pt idx="1684">
                  <c:v>188.80100000000002</c:v>
                </c:pt>
                <c:pt idx="1685">
                  <c:v>193.108</c:v>
                </c:pt>
                <c:pt idx="1686">
                  <c:v>194.54400000000001</c:v>
                </c:pt>
                <c:pt idx="1687">
                  <c:v>194.95400000000001</c:v>
                </c:pt>
                <c:pt idx="1688">
                  <c:v>194.749</c:v>
                </c:pt>
                <c:pt idx="1689">
                  <c:v>194.1335</c:v>
                </c:pt>
                <c:pt idx="1690">
                  <c:v>193.518</c:v>
                </c:pt>
                <c:pt idx="1691">
                  <c:v>193.108</c:v>
                </c:pt>
                <c:pt idx="1692">
                  <c:v>190.852</c:v>
                </c:pt>
                <c:pt idx="1693">
                  <c:v>188.80100000000002</c:v>
                </c:pt>
                <c:pt idx="1694">
                  <c:v>186.75000000000003</c:v>
                </c:pt>
                <c:pt idx="1695">
                  <c:v>184.494</c:v>
                </c:pt>
                <c:pt idx="1696">
                  <c:v>182.85300000000001</c:v>
                </c:pt>
                <c:pt idx="1697">
                  <c:v>181.417</c:v>
                </c:pt>
                <c:pt idx="1698">
                  <c:v>179.161</c:v>
                </c:pt>
                <c:pt idx="1699">
                  <c:v>177.11</c:v>
                </c:pt>
                <c:pt idx="1700">
                  <c:v>175.26399999999998</c:v>
                </c:pt>
                <c:pt idx="1701">
                  <c:v>172.59700000000001</c:v>
                </c:pt>
                <c:pt idx="1702">
                  <c:v>169.93100000000001</c:v>
                </c:pt>
                <c:pt idx="1703">
                  <c:v>167.47</c:v>
                </c:pt>
                <c:pt idx="1704">
                  <c:v>165.624</c:v>
                </c:pt>
                <c:pt idx="1705">
                  <c:v>162.75200000000001</c:v>
                </c:pt>
                <c:pt idx="1706">
                  <c:v>160.08599999999998</c:v>
                </c:pt>
                <c:pt idx="1707">
                  <c:v>159.06</c:v>
                </c:pt>
                <c:pt idx="1708">
                  <c:v>156.804</c:v>
                </c:pt>
                <c:pt idx="1709">
                  <c:v>154.548</c:v>
                </c:pt>
                <c:pt idx="1710">
                  <c:v>153.31700000000001</c:v>
                </c:pt>
                <c:pt idx="1711">
                  <c:v>157.62500000000003</c:v>
                </c:pt>
                <c:pt idx="1712">
                  <c:v>155.98400000000001</c:v>
                </c:pt>
                <c:pt idx="1713">
                  <c:v>155.1635</c:v>
                </c:pt>
                <c:pt idx="1714">
                  <c:v>160.08599999999998</c:v>
                </c:pt>
                <c:pt idx="1715">
                  <c:v>163.983</c:v>
                </c:pt>
                <c:pt idx="1716">
                  <c:v>163.77799999999999</c:v>
                </c:pt>
                <c:pt idx="1717">
                  <c:v>162.95750000000001</c:v>
                </c:pt>
                <c:pt idx="1718">
                  <c:v>164.18800000000002</c:v>
                </c:pt>
                <c:pt idx="1719">
                  <c:v>164.803</c:v>
                </c:pt>
                <c:pt idx="1720">
                  <c:v>164.59799999999998</c:v>
                </c:pt>
                <c:pt idx="1721">
                  <c:v>165.0085</c:v>
                </c:pt>
                <c:pt idx="1722">
                  <c:v>165.41900000000001</c:v>
                </c:pt>
                <c:pt idx="1723">
                  <c:v>191.05700000000002</c:v>
                </c:pt>
                <c:pt idx="1724">
                  <c:v>198.851</c:v>
                </c:pt>
                <c:pt idx="1725">
                  <c:v>206.03</c:v>
                </c:pt>
                <c:pt idx="1726">
                  <c:v>215.25900000000001</c:v>
                </c:pt>
                <c:pt idx="1727">
                  <c:v>219.15649999999999</c:v>
                </c:pt>
                <c:pt idx="1728">
                  <c:v>220.18200000000002</c:v>
                </c:pt>
                <c:pt idx="1729">
                  <c:v>221.41300000000001</c:v>
                </c:pt>
                <c:pt idx="1730">
                  <c:v>221.00200000000001</c:v>
                </c:pt>
                <c:pt idx="1731">
                  <c:v>221.41300000000001</c:v>
                </c:pt>
                <c:pt idx="1732">
                  <c:v>221.41300000000001</c:v>
                </c:pt>
                <c:pt idx="1733">
                  <c:v>219.977</c:v>
                </c:pt>
                <c:pt idx="1734">
                  <c:v>220.797</c:v>
                </c:pt>
                <c:pt idx="1735">
                  <c:v>221.00200000000001</c:v>
                </c:pt>
                <c:pt idx="1736">
                  <c:v>221.41300000000001</c:v>
                </c:pt>
                <c:pt idx="1737">
                  <c:v>219.977</c:v>
                </c:pt>
                <c:pt idx="1738">
                  <c:v>218.541</c:v>
                </c:pt>
                <c:pt idx="1739">
                  <c:v>216.69500000000002</c:v>
                </c:pt>
                <c:pt idx="1740">
                  <c:v>214.84900000000002</c:v>
                </c:pt>
                <c:pt idx="1741">
                  <c:v>213.00300000000001</c:v>
                </c:pt>
                <c:pt idx="1742">
                  <c:v>210.95200000000003</c:v>
                </c:pt>
                <c:pt idx="1743">
                  <c:v>209.10599999999999</c:v>
                </c:pt>
                <c:pt idx="1744">
                  <c:v>206.64500000000001</c:v>
                </c:pt>
                <c:pt idx="1745">
                  <c:v>205.20900000000003</c:v>
                </c:pt>
                <c:pt idx="1746">
                  <c:v>210.542</c:v>
                </c:pt>
                <c:pt idx="1747">
                  <c:v>210.95200000000003</c:v>
                </c:pt>
                <c:pt idx="1748">
                  <c:v>213.619</c:v>
                </c:pt>
                <c:pt idx="1749">
                  <c:v>222.02799999999999</c:v>
                </c:pt>
                <c:pt idx="1750">
                  <c:v>226.13000000000002</c:v>
                </c:pt>
                <c:pt idx="1751">
                  <c:v>226.745</c:v>
                </c:pt>
                <c:pt idx="1752">
                  <c:v>226.13000000000002</c:v>
                </c:pt>
                <c:pt idx="1753">
                  <c:v>224.89950000000002</c:v>
                </c:pt>
                <c:pt idx="1754">
                  <c:v>223.66900000000001</c:v>
                </c:pt>
                <c:pt idx="1755">
                  <c:v>222.233</c:v>
                </c:pt>
                <c:pt idx="1756">
                  <c:v>221.20750000000001</c:v>
                </c:pt>
                <c:pt idx="1757">
                  <c:v>219.56700000000001</c:v>
                </c:pt>
                <c:pt idx="1758">
                  <c:v>217.721</c:v>
                </c:pt>
                <c:pt idx="1759">
                  <c:v>215.87500000000003</c:v>
                </c:pt>
                <c:pt idx="1760">
                  <c:v>214.029</c:v>
                </c:pt>
                <c:pt idx="1761">
                  <c:v>211.36250000000001</c:v>
                </c:pt>
                <c:pt idx="1762">
                  <c:v>209.31100000000001</c:v>
                </c:pt>
                <c:pt idx="1763">
                  <c:v>207.26000000000002</c:v>
                </c:pt>
                <c:pt idx="1764">
                  <c:v>204.79900000000001</c:v>
                </c:pt>
                <c:pt idx="1765">
                  <c:v>203.5685</c:v>
                </c:pt>
                <c:pt idx="1766">
                  <c:v>202.33799999999999</c:v>
                </c:pt>
                <c:pt idx="1767">
                  <c:v>200.69700000000003</c:v>
                </c:pt>
                <c:pt idx="1768">
                  <c:v>199.46599999999998</c:v>
                </c:pt>
                <c:pt idx="1769">
                  <c:v>200.08199999999999</c:v>
                </c:pt>
                <c:pt idx="1770">
                  <c:v>200.28700000000001</c:v>
                </c:pt>
                <c:pt idx="1771">
                  <c:v>200.49200000000002</c:v>
                </c:pt>
                <c:pt idx="1772">
                  <c:v>200.08199999999999</c:v>
                </c:pt>
                <c:pt idx="1773">
                  <c:v>198.23600000000002</c:v>
                </c:pt>
                <c:pt idx="1774">
                  <c:v>198.03100000000001</c:v>
                </c:pt>
                <c:pt idx="1775">
                  <c:v>197.21</c:v>
                </c:pt>
                <c:pt idx="1776">
                  <c:v>195.77450000000002</c:v>
                </c:pt>
                <c:pt idx="1777">
                  <c:v>195.77450000000002</c:v>
                </c:pt>
                <c:pt idx="1778">
                  <c:v>196.18500000000003</c:v>
                </c:pt>
                <c:pt idx="1779">
                  <c:v>196.8</c:v>
                </c:pt>
                <c:pt idx="1780">
                  <c:v>197.82550000000001</c:v>
                </c:pt>
                <c:pt idx="1781">
                  <c:v>197.41499999999999</c:v>
                </c:pt>
                <c:pt idx="1782">
                  <c:v>197.62</c:v>
                </c:pt>
                <c:pt idx="1783">
                  <c:v>198.64599999999999</c:v>
                </c:pt>
                <c:pt idx="1784">
                  <c:v>200.69700000000003</c:v>
                </c:pt>
                <c:pt idx="1785">
                  <c:v>201.72200000000001</c:v>
                </c:pt>
                <c:pt idx="1786">
                  <c:v>202.33799999999999</c:v>
                </c:pt>
                <c:pt idx="1787">
                  <c:v>202.74800000000002</c:v>
                </c:pt>
                <c:pt idx="1788">
                  <c:v>203.15799999999999</c:v>
                </c:pt>
                <c:pt idx="1789">
                  <c:v>202.74800000000002</c:v>
                </c:pt>
                <c:pt idx="1790">
                  <c:v>202.54300000000001</c:v>
                </c:pt>
                <c:pt idx="1791">
                  <c:v>202.953</c:v>
                </c:pt>
                <c:pt idx="1792">
                  <c:v>202.33799999999999</c:v>
                </c:pt>
                <c:pt idx="1793">
                  <c:v>201.92750000000001</c:v>
                </c:pt>
                <c:pt idx="1794">
                  <c:v>201.31200000000001</c:v>
                </c:pt>
                <c:pt idx="1795">
                  <c:v>201.107</c:v>
                </c:pt>
                <c:pt idx="1796">
                  <c:v>199.67099999999999</c:v>
                </c:pt>
                <c:pt idx="1797">
                  <c:v>198.64599999999999</c:v>
                </c:pt>
                <c:pt idx="1798">
                  <c:v>200.08199999999999</c:v>
                </c:pt>
                <c:pt idx="1799">
                  <c:v>200.90200000000002</c:v>
                </c:pt>
                <c:pt idx="1800">
                  <c:v>201.31200000000001</c:v>
                </c:pt>
                <c:pt idx="1801">
                  <c:v>202.74800000000002</c:v>
                </c:pt>
                <c:pt idx="1802">
                  <c:v>202.13300000000001</c:v>
                </c:pt>
                <c:pt idx="1803">
                  <c:v>201.51700000000002</c:v>
                </c:pt>
                <c:pt idx="1804">
                  <c:v>201.92750000000001</c:v>
                </c:pt>
                <c:pt idx="1805">
                  <c:v>201.51700000000002</c:v>
                </c:pt>
                <c:pt idx="1806">
                  <c:v>201.31200000000001</c:v>
                </c:pt>
                <c:pt idx="1807">
                  <c:v>200.49200000000002</c:v>
                </c:pt>
                <c:pt idx="1808">
                  <c:v>200.69700000000003</c:v>
                </c:pt>
                <c:pt idx="1809">
                  <c:v>199.87649999999999</c:v>
                </c:pt>
                <c:pt idx="1810">
                  <c:v>199.05600000000001</c:v>
                </c:pt>
                <c:pt idx="1811">
                  <c:v>198.03100000000001</c:v>
                </c:pt>
                <c:pt idx="1812">
                  <c:v>196.595</c:v>
                </c:pt>
                <c:pt idx="1813">
                  <c:v>195.15900000000002</c:v>
                </c:pt>
                <c:pt idx="1814">
                  <c:v>194.1335</c:v>
                </c:pt>
                <c:pt idx="1815">
                  <c:v>193.518</c:v>
                </c:pt>
                <c:pt idx="1816">
                  <c:v>194.54400000000001</c:v>
                </c:pt>
                <c:pt idx="1817">
                  <c:v>193.928</c:v>
                </c:pt>
                <c:pt idx="1818">
                  <c:v>193.518</c:v>
                </c:pt>
                <c:pt idx="1819">
                  <c:v>194.54400000000001</c:v>
                </c:pt>
                <c:pt idx="1820">
                  <c:v>195.15900000000002</c:v>
                </c:pt>
                <c:pt idx="1821">
                  <c:v>194.95400000000001</c:v>
                </c:pt>
                <c:pt idx="1822">
                  <c:v>195.364</c:v>
                </c:pt>
                <c:pt idx="1823">
                  <c:v>195.364</c:v>
                </c:pt>
                <c:pt idx="1824">
                  <c:v>195.56900000000002</c:v>
                </c:pt>
                <c:pt idx="1825">
                  <c:v>195.77450000000002</c:v>
                </c:pt>
                <c:pt idx="1826">
                  <c:v>195.56900000000002</c:v>
                </c:pt>
                <c:pt idx="1827">
                  <c:v>195.98000000000002</c:v>
                </c:pt>
                <c:pt idx="1828">
                  <c:v>196.595</c:v>
                </c:pt>
                <c:pt idx="1829">
                  <c:v>195.364</c:v>
                </c:pt>
                <c:pt idx="1830">
                  <c:v>194.1335</c:v>
                </c:pt>
                <c:pt idx="1831">
                  <c:v>194.1335</c:v>
                </c:pt>
                <c:pt idx="1832">
                  <c:v>193.518</c:v>
                </c:pt>
                <c:pt idx="1833">
                  <c:v>193.518</c:v>
                </c:pt>
                <c:pt idx="1834">
                  <c:v>193.108</c:v>
                </c:pt>
                <c:pt idx="1835">
                  <c:v>192.08250000000001</c:v>
                </c:pt>
                <c:pt idx="1836">
                  <c:v>192.08250000000001</c:v>
                </c:pt>
                <c:pt idx="1837">
                  <c:v>191.87700000000001</c:v>
                </c:pt>
                <c:pt idx="1838">
                  <c:v>191.87700000000001</c:v>
                </c:pt>
                <c:pt idx="1839">
                  <c:v>190.852</c:v>
                </c:pt>
                <c:pt idx="1840">
                  <c:v>190.03149999999999</c:v>
                </c:pt>
                <c:pt idx="1841">
                  <c:v>192.69800000000001</c:v>
                </c:pt>
                <c:pt idx="1842">
                  <c:v>194.1335</c:v>
                </c:pt>
                <c:pt idx="1843">
                  <c:v>196.8</c:v>
                </c:pt>
                <c:pt idx="1844">
                  <c:v>197.62</c:v>
                </c:pt>
                <c:pt idx="1845">
                  <c:v>198.441</c:v>
                </c:pt>
                <c:pt idx="1846">
                  <c:v>199.05600000000001</c:v>
                </c:pt>
                <c:pt idx="1847">
                  <c:v>199.46599999999998</c:v>
                </c:pt>
                <c:pt idx="1848">
                  <c:v>199.67099999999999</c:v>
                </c:pt>
                <c:pt idx="1849">
                  <c:v>199.87649999999999</c:v>
                </c:pt>
                <c:pt idx="1850">
                  <c:v>199.87649999999999</c:v>
                </c:pt>
                <c:pt idx="1851">
                  <c:v>200.08199999999999</c:v>
                </c:pt>
                <c:pt idx="1852">
                  <c:v>199.87649999999999</c:v>
                </c:pt>
                <c:pt idx="1853">
                  <c:v>200.28700000000001</c:v>
                </c:pt>
                <c:pt idx="1854">
                  <c:v>200.49200000000002</c:v>
                </c:pt>
                <c:pt idx="1855">
                  <c:v>200.49200000000002</c:v>
                </c:pt>
                <c:pt idx="1856">
                  <c:v>200.28700000000001</c:v>
                </c:pt>
                <c:pt idx="1857">
                  <c:v>201.92750000000001</c:v>
                </c:pt>
                <c:pt idx="1858">
                  <c:v>202.74800000000002</c:v>
                </c:pt>
                <c:pt idx="1859">
                  <c:v>202.74800000000002</c:v>
                </c:pt>
                <c:pt idx="1860">
                  <c:v>202.33799999999999</c:v>
                </c:pt>
                <c:pt idx="1861">
                  <c:v>202.54300000000001</c:v>
                </c:pt>
                <c:pt idx="1862">
                  <c:v>201.92750000000001</c:v>
                </c:pt>
                <c:pt idx="1863">
                  <c:v>201.51700000000002</c:v>
                </c:pt>
                <c:pt idx="1864">
                  <c:v>200.69700000000003</c:v>
                </c:pt>
                <c:pt idx="1865">
                  <c:v>200.28700000000001</c:v>
                </c:pt>
                <c:pt idx="1866">
                  <c:v>199.67099999999999</c:v>
                </c:pt>
                <c:pt idx="1867">
                  <c:v>198.851</c:v>
                </c:pt>
                <c:pt idx="1868">
                  <c:v>198.23600000000002</c:v>
                </c:pt>
                <c:pt idx="1869">
                  <c:v>197.41499999999999</c:v>
                </c:pt>
                <c:pt idx="1870">
                  <c:v>196.8</c:v>
                </c:pt>
                <c:pt idx="1871">
                  <c:v>195.15900000000002</c:v>
                </c:pt>
                <c:pt idx="1872">
                  <c:v>195.98000000000002</c:v>
                </c:pt>
                <c:pt idx="1873">
                  <c:v>196.39000000000001</c:v>
                </c:pt>
                <c:pt idx="1874">
                  <c:v>195.56900000000002</c:v>
                </c:pt>
                <c:pt idx="1875">
                  <c:v>194.1335</c:v>
                </c:pt>
                <c:pt idx="1876">
                  <c:v>192.90299999999999</c:v>
                </c:pt>
                <c:pt idx="1877">
                  <c:v>191.87700000000001</c:v>
                </c:pt>
                <c:pt idx="1878">
                  <c:v>191.672</c:v>
                </c:pt>
                <c:pt idx="1879">
                  <c:v>191.87700000000001</c:v>
                </c:pt>
                <c:pt idx="1880">
                  <c:v>192.49300000000002</c:v>
                </c:pt>
                <c:pt idx="1881">
                  <c:v>191.87700000000001</c:v>
                </c:pt>
                <c:pt idx="1882">
                  <c:v>191.26200000000003</c:v>
                </c:pt>
                <c:pt idx="1883">
                  <c:v>190.44200000000001</c:v>
                </c:pt>
                <c:pt idx="1884">
                  <c:v>189.82599999999999</c:v>
                </c:pt>
                <c:pt idx="1885">
                  <c:v>189.416</c:v>
                </c:pt>
                <c:pt idx="1886">
                  <c:v>188.596</c:v>
                </c:pt>
                <c:pt idx="1887">
                  <c:v>187.16</c:v>
                </c:pt>
                <c:pt idx="1888">
                  <c:v>185.51900000000001</c:v>
                </c:pt>
                <c:pt idx="1889">
                  <c:v>183.87800000000001</c:v>
                </c:pt>
                <c:pt idx="1890">
                  <c:v>182.44300000000001</c:v>
                </c:pt>
                <c:pt idx="1891">
                  <c:v>180.59650000000002</c:v>
                </c:pt>
                <c:pt idx="1892">
                  <c:v>179.77599999999998</c:v>
                </c:pt>
                <c:pt idx="1893">
                  <c:v>180.59650000000002</c:v>
                </c:pt>
                <c:pt idx="1894">
                  <c:v>181.82700000000003</c:v>
                </c:pt>
                <c:pt idx="1895">
                  <c:v>182.648</c:v>
                </c:pt>
                <c:pt idx="1896">
                  <c:v>183.05800000000002</c:v>
                </c:pt>
                <c:pt idx="1897">
                  <c:v>183.05800000000002</c:v>
                </c:pt>
                <c:pt idx="1898">
                  <c:v>181.82700000000003</c:v>
                </c:pt>
                <c:pt idx="1899">
                  <c:v>181.00700000000001</c:v>
                </c:pt>
                <c:pt idx="1900">
                  <c:v>180.39100000000002</c:v>
                </c:pt>
                <c:pt idx="1901">
                  <c:v>178.95599999999999</c:v>
                </c:pt>
                <c:pt idx="1902">
                  <c:v>178.13500000000002</c:v>
                </c:pt>
                <c:pt idx="1903">
                  <c:v>177.11</c:v>
                </c:pt>
                <c:pt idx="1904">
                  <c:v>175.46899999999999</c:v>
                </c:pt>
                <c:pt idx="1905">
                  <c:v>174.8535</c:v>
                </c:pt>
                <c:pt idx="1906">
                  <c:v>174.648</c:v>
                </c:pt>
                <c:pt idx="1907">
                  <c:v>175.87900000000002</c:v>
                </c:pt>
                <c:pt idx="1908">
                  <c:v>176.28900000000002</c:v>
                </c:pt>
                <c:pt idx="1909">
                  <c:v>175.059</c:v>
                </c:pt>
                <c:pt idx="1910">
                  <c:v>173.41800000000001</c:v>
                </c:pt>
                <c:pt idx="1911">
                  <c:v>171.982</c:v>
                </c:pt>
                <c:pt idx="1912">
                  <c:v>170.34099999999998</c:v>
                </c:pt>
                <c:pt idx="1913">
                  <c:v>170.34099999999998</c:v>
                </c:pt>
                <c:pt idx="1914">
                  <c:v>174.238</c:v>
                </c:pt>
                <c:pt idx="1915">
                  <c:v>177.31500000000003</c:v>
                </c:pt>
                <c:pt idx="1916">
                  <c:v>176.70000000000002</c:v>
                </c:pt>
                <c:pt idx="1917">
                  <c:v>175.26399999999998</c:v>
                </c:pt>
                <c:pt idx="1918">
                  <c:v>173.62300000000002</c:v>
                </c:pt>
                <c:pt idx="1919">
                  <c:v>171.16200000000001</c:v>
                </c:pt>
                <c:pt idx="1920">
                  <c:v>169.316</c:v>
                </c:pt>
                <c:pt idx="1921">
                  <c:v>166.64900000000003</c:v>
                </c:pt>
                <c:pt idx="1922">
                  <c:v>165.0085</c:v>
                </c:pt>
                <c:pt idx="1923">
                  <c:v>162.547</c:v>
                </c:pt>
                <c:pt idx="1924">
                  <c:v>160.70099999999999</c:v>
                </c:pt>
                <c:pt idx="1925">
                  <c:v>158.24</c:v>
                </c:pt>
                <c:pt idx="1926">
                  <c:v>155.98400000000001</c:v>
                </c:pt>
                <c:pt idx="1927">
                  <c:v>154.34299999999999</c:v>
                </c:pt>
                <c:pt idx="1928">
                  <c:v>152.90700000000001</c:v>
                </c:pt>
                <c:pt idx="1929">
                  <c:v>152.143</c:v>
                </c:pt>
                <c:pt idx="1930">
                  <c:v>151.76000000000002</c:v>
                </c:pt>
                <c:pt idx="1931">
                  <c:v>152.143</c:v>
                </c:pt>
                <c:pt idx="1932">
                  <c:v>153.11199999999999</c:v>
                </c:pt>
                <c:pt idx="1933">
                  <c:v>152.52500000000001</c:v>
                </c:pt>
                <c:pt idx="1934">
                  <c:v>151.56900000000002</c:v>
                </c:pt>
                <c:pt idx="1935">
                  <c:v>150.23099999999999</c:v>
                </c:pt>
                <c:pt idx="1936">
                  <c:v>148.483</c:v>
                </c:pt>
                <c:pt idx="1937">
                  <c:v>146.76300000000001</c:v>
                </c:pt>
                <c:pt idx="1938">
                  <c:v>144.851</c:v>
                </c:pt>
                <c:pt idx="1939">
                  <c:v>143.322</c:v>
                </c:pt>
                <c:pt idx="1940">
                  <c:v>141.41</c:v>
                </c:pt>
                <c:pt idx="1941">
                  <c:v>138.75649999999999</c:v>
                </c:pt>
                <c:pt idx="1942">
                  <c:v>137.79350000000002</c:v>
                </c:pt>
                <c:pt idx="1943">
                  <c:v>136.02600000000001</c:v>
                </c:pt>
                <c:pt idx="1944">
                  <c:v>134.09900000000002</c:v>
                </c:pt>
                <c:pt idx="1945">
                  <c:v>132.01050000000001</c:v>
                </c:pt>
                <c:pt idx="1946">
                  <c:v>129.923</c:v>
                </c:pt>
                <c:pt idx="1947">
                  <c:v>127.83450000000002</c:v>
                </c:pt>
                <c:pt idx="1948">
                  <c:v>126.22850000000003</c:v>
                </c:pt>
                <c:pt idx="1949">
                  <c:v>124.62250000000003</c:v>
                </c:pt>
                <c:pt idx="1950">
                  <c:v>124.16300000000001</c:v>
                </c:pt>
                <c:pt idx="1951">
                  <c:v>124.16300000000001</c:v>
                </c:pt>
                <c:pt idx="1952">
                  <c:v>122.96899999999999</c:v>
                </c:pt>
                <c:pt idx="1953">
                  <c:v>122.37200000000001</c:v>
                </c:pt>
                <c:pt idx="1954">
                  <c:v>121.32750000000001</c:v>
                </c:pt>
                <c:pt idx="1955">
                  <c:v>121.178</c:v>
                </c:pt>
                <c:pt idx="1956">
                  <c:v>120.88</c:v>
                </c:pt>
                <c:pt idx="1957">
                  <c:v>119.98400000000001</c:v>
                </c:pt>
                <c:pt idx="1958">
                  <c:v>119.08799999999999</c:v>
                </c:pt>
                <c:pt idx="1959">
                  <c:v>117.89400000000001</c:v>
                </c:pt>
                <c:pt idx="1960">
                  <c:v>118.93899999999999</c:v>
                </c:pt>
                <c:pt idx="1961">
                  <c:v>123.268</c:v>
                </c:pt>
                <c:pt idx="1962">
                  <c:v>125.26500000000001</c:v>
                </c:pt>
                <c:pt idx="1963">
                  <c:v>125.74700000000001</c:v>
                </c:pt>
                <c:pt idx="1964">
                  <c:v>124.78300000000002</c:v>
                </c:pt>
                <c:pt idx="1965">
                  <c:v>123.417</c:v>
                </c:pt>
                <c:pt idx="1966">
                  <c:v>123.417</c:v>
                </c:pt>
                <c:pt idx="1967">
                  <c:v>123.417</c:v>
                </c:pt>
                <c:pt idx="1968">
                  <c:v>124.46200000000002</c:v>
                </c:pt>
                <c:pt idx="1969">
                  <c:v>126.22850000000003</c:v>
                </c:pt>
                <c:pt idx="1970">
                  <c:v>129.923</c:v>
                </c:pt>
                <c:pt idx="1971">
                  <c:v>158.44500000000002</c:v>
                </c:pt>
                <c:pt idx="1972">
                  <c:v>171.36700000000002</c:v>
                </c:pt>
                <c:pt idx="1973">
                  <c:v>194.339</c:v>
                </c:pt>
                <c:pt idx="1974">
                  <c:v>201.107</c:v>
                </c:pt>
                <c:pt idx="1975">
                  <c:v>204.79900000000001</c:v>
                </c:pt>
                <c:pt idx="1976">
                  <c:v>206.64500000000001</c:v>
                </c:pt>
                <c:pt idx="1977">
                  <c:v>210.33700000000002</c:v>
                </c:pt>
                <c:pt idx="1978">
                  <c:v>208.286</c:v>
                </c:pt>
                <c:pt idx="1979">
                  <c:v>207.465</c:v>
                </c:pt>
                <c:pt idx="1980">
                  <c:v>206.44000000000003</c:v>
                </c:pt>
                <c:pt idx="1981">
                  <c:v>207.05500000000001</c:v>
                </c:pt>
                <c:pt idx="1982">
                  <c:v>215.67000000000002</c:v>
                </c:pt>
                <c:pt idx="1983">
                  <c:v>221.00200000000001</c:v>
                </c:pt>
                <c:pt idx="1984">
                  <c:v>221.20750000000001</c:v>
                </c:pt>
                <c:pt idx="1985">
                  <c:v>220.38700000000003</c:v>
                </c:pt>
                <c:pt idx="1986">
                  <c:v>235.56500000000003</c:v>
                </c:pt>
                <c:pt idx="1987">
                  <c:v>237.20599999999999</c:v>
                </c:pt>
                <c:pt idx="1988">
                  <c:v>237.20599999999999</c:v>
                </c:pt>
                <c:pt idx="1989">
                  <c:v>236.59</c:v>
                </c:pt>
                <c:pt idx="1990">
                  <c:v>235.97499999999999</c:v>
                </c:pt>
                <c:pt idx="1991">
                  <c:v>245.61499999999998</c:v>
                </c:pt>
                <c:pt idx="1992">
                  <c:v>247.05100000000002</c:v>
                </c:pt>
                <c:pt idx="1993">
                  <c:v>247.05100000000002</c:v>
                </c:pt>
                <c:pt idx="1994">
                  <c:v>246.02500000000001</c:v>
                </c:pt>
                <c:pt idx="1995">
                  <c:v>244.99999999999997</c:v>
                </c:pt>
                <c:pt idx="1996">
                  <c:v>243.56399999999999</c:v>
                </c:pt>
                <c:pt idx="1997">
                  <c:v>241.92300000000003</c:v>
                </c:pt>
                <c:pt idx="1998">
                  <c:v>240.69300000000001</c:v>
                </c:pt>
                <c:pt idx="1999">
                  <c:v>238.4365</c:v>
                </c:pt>
                <c:pt idx="2000">
                  <c:v>236.59</c:v>
                </c:pt>
                <c:pt idx="2001">
                  <c:v>235.77</c:v>
                </c:pt>
                <c:pt idx="2002">
                  <c:v>235.77</c:v>
                </c:pt>
                <c:pt idx="2003">
                  <c:v>233.71899999999999</c:v>
                </c:pt>
                <c:pt idx="2004">
                  <c:v>232.078</c:v>
                </c:pt>
                <c:pt idx="2005">
                  <c:v>230.43700000000001</c:v>
                </c:pt>
                <c:pt idx="2006">
                  <c:v>228.18100000000001</c:v>
                </c:pt>
                <c:pt idx="2007">
                  <c:v>226.33500000000001</c:v>
                </c:pt>
                <c:pt idx="2008">
                  <c:v>224.07900000000001</c:v>
                </c:pt>
                <c:pt idx="2009">
                  <c:v>223.2585</c:v>
                </c:pt>
                <c:pt idx="2010">
                  <c:v>222.02799999999999</c:v>
                </c:pt>
                <c:pt idx="2011">
                  <c:v>219.15649999999999</c:v>
                </c:pt>
                <c:pt idx="2012">
                  <c:v>218.131</c:v>
                </c:pt>
                <c:pt idx="2013">
                  <c:v>216.69500000000002</c:v>
                </c:pt>
                <c:pt idx="2014">
                  <c:v>215.25900000000001</c:v>
                </c:pt>
                <c:pt idx="2015">
                  <c:v>213.4135</c:v>
                </c:pt>
                <c:pt idx="2016">
                  <c:v>211.56800000000001</c:v>
                </c:pt>
                <c:pt idx="2017">
                  <c:v>239.87200000000001</c:v>
                </c:pt>
                <c:pt idx="2018">
                  <c:v>247.256</c:v>
                </c:pt>
                <c:pt idx="2019">
                  <c:v>246.84600000000003</c:v>
                </c:pt>
                <c:pt idx="2020">
                  <c:v>246.84600000000003</c:v>
                </c:pt>
                <c:pt idx="2021">
                  <c:v>246.64100000000005</c:v>
                </c:pt>
                <c:pt idx="2022">
                  <c:v>245.41</c:v>
                </c:pt>
                <c:pt idx="2023">
                  <c:v>243.76899999999998</c:v>
                </c:pt>
                <c:pt idx="2024">
                  <c:v>242.744</c:v>
                </c:pt>
                <c:pt idx="2025">
                  <c:v>241.51300000000001</c:v>
                </c:pt>
                <c:pt idx="2026">
                  <c:v>240.28200000000001</c:v>
                </c:pt>
                <c:pt idx="2027">
                  <c:v>239.05199999999999</c:v>
                </c:pt>
                <c:pt idx="2028">
                  <c:v>237.20599999999999</c:v>
                </c:pt>
                <c:pt idx="2029">
                  <c:v>234.74450000000002</c:v>
                </c:pt>
                <c:pt idx="2030">
                  <c:v>233.309</c:v>
                </c:pt>
                <c:pt idx="2031">
                  <c:v>236.18</c:v>
                </c:pt>
                <c:pt idx="2032">
                  <c:v>237.61600000000001</c:v>
                </c:pt>
                <c:pt idx="2033">
                  <c:v>237.61600000000001</c:v>
                </c:pt>
                <c:pt idx="2034">
                  <c:v>242.94900000000004</c:v>
                </c:pt>
                <c:pt idx="2035">
                  <c:v>242.744</c:v>
                </c:pt>
                <c:pt idx="2036">
                  <c:v>242.53849999999997</c:v>
                </c:pt>
                <c:pt idx="2037">
                  <c:v>241.71800000000005</c:v>
                </c:pt>
                <c:pt idx="2038">
                  <c:v>240.48750000000004</c:v>
                </c:pt>
                <c:pt idx="2039">
                  <c:v>239.05199999999999</c:v>
                </c:pt>
                <c:pt idx="2040">
                  <c:v>237.001</c:v>
                </c:pt>
                <c:pt idx="2041">
                  <c:v>236.59</c:v>
                </c:pt>
                <c:pt idx="2042">
                  <c:v>236.18</c:v>
                </c:pt>
                <c:pt idx="2043">
                  <c:v>235.36</c:v>
                </c:pt>
                <c:pt idx="2044">
                  <c:v>234.95000000000002</c:v>
                </c:pt>
                <c:pt idx="2045">
                  <c:v>235.77</c:v>
                </c:pt>
                <c:pt idx="2046">
                  <c:v>239.667</c:v>
                </c:pt>
                <c:pt idx="2047">
                  <c:v>242.12800000000001</c:v>
                </c:pt>
                <c:pt idx="2048">
                  <c:v>243.15400000000002</c:v>
                </c:pt>
                <c:pt idx="2049">
                  <c:v>242.94900000000004</c:v>
                </c:pt>
                <c:pt idx="2050">
                  <c:v>242.333</c:v>
                </c:pt>
                <c:pt idx="2051">
                  <c:v>246.64100000000005</c:v>
                </c:pt>
                <c:pt idx="2052">
                  <c:v>246.64100000000005</c:v>
                </c:pt>
                <c:pt idx="2053">
                  <c:v>246.64100000000005</c:v>
                </c:pt>
                <c:pt idx="2054">
                  <c:v>245.61499999999998</c:v>
                </c:pt>
                <c:pt idx="2055">
                  <c:v>244.17950000000005</c:v>
                </c:pt>
                <c:pt idx="2056">
                  <c:v>242.744</c:v>
                </c:pt>
                <c:pt idx="2057">
                  <c:v>241.51300000000001</c:v>
                </c:pt>
                <c:pt idx="2058">
                  <c:v>239.667</c:v>
                </c:pt>
                <c:pt idx="2059">
                  <c:v>237.411</c:v>
                </c:pt>
                <c:pt idx="2060">
                  <c:v>235.36</c:v>
                </c:pt>
                <c:pt idx="2061">
                  <c:v>233.71899999999999</c:v>
                </c:pt>
                <c:pt idx="2062">
                  <c:v>231.25800000000001</c:v>
                </c:pt>
                <c:pt idx="2063">
                  <c:v>228.386</c:v>
                </c:pt>
                <c:pt idx="2064">
                  <c:v>227.566</c:v>
                </c:pt>
                <c:pt idx="2065">
                  <c:v>227.976</c:v>
                </c:pt>
                <c:pt idx="2066">
                  <c:v>229.82200000000003</c:v>
                </c:pt>
                <c:pt idx="2067">
                  <c:v>232.078</c:v>
                </c:pt>
                <c:pt idx="2068">
                  <c:v>234.95000000000002</c:v>
                </c:pt>
                <c:pt idx="2069">
                  <c:v>235.155</c:v>
                </c:pt>
                <c:pt idx="2070">
                  <c:v>234.33400000000003</c:v>
                </c:pt>
                <c:pt idx="2071">
                  <c:v>233.309</c:v>
                </c:pt>
                <c:pt idx="2072">
                  <c:v>231.66800000000001</c:v>
                </c:pt>
                <c:pt idx="2073">
                  <c:v>231.05300000000003</c:v>
                </c:pt>
                <c:pt idx="2074">
                  <c:v>233.10400000000001</c:v>
                </c:pt>
                <c:pt idx="2075">
                  <c:v>237.001</c:v>
                </c:pt>
                <c:pt idx="2076">
                  <c:v>239.667</c:v>
                </c:pt>
                <c:pt idx="2077">
                  <c:v>239.25700000000001</c:v>
                </c:pt>
                <c:pt idx="2078">
                  <c:v>238.23099999999999</c:v>
                </c:pt>
                <c:pt idx="2079">
                  <c:v>237.001</c:v>
                </c:pt>
                <c:pt idx="2080">
                  <c:v>235.36</c:v>
                </c:pt>
                <c:pt idx="2081">
                  <c:v>234.53900000000002</c:v>
                </c:pt>
                <c:pt idx="2082">
                  <c:v>234.95000000000002</c:v>
                </c:pt>
                <c:pt idx="2083">
                  <c:v>233.309</c:v>
                </c:pt>
                <c:pt idx="2084">
                  <c:v>231.46299999999999</c:v>
                </c:pt>
                <c:pt idx="2085">
                  <c:v>230.02700000000002</c:v>
                </c:pt>
                <c:pt idx="2086">
                  <c:v>229.61700000000002</c:v>
                </c:pt>
                <c:pt idx="2087">
                  <c:v>227.566</c:v>
                </c:pt>
                <c:pt idx="2088">
                  <c:v>226.54</c:v>
                </c:pt>
                <c:pt idx="2089">
                  <c:v>226.54</c:v>
                </c:pt>
                <c:pt idx="2090">
                  <c:v>225.72</c:v>
                </c:pt>
                <c:pt idx="2091">
                  <c:v>224.07900000000001</c:v>
                </c:pt>
                <c:pt idx="2092">
                  <c:v>222.233</c:v>
                </c:pt>
                <c:pt idx="2093">
                  <c:v>219.977</c:v>
                </c:pt>
                <c:pt idx="2094">
                  <c:v>218.131</c:v>
                </c:pt>
                <c:pt idx="2095">
                  <c:v>218.541</c:v>
                </c:pt>
                <c:pt idx="2096">
                  <c:v>233.92400000000001</c:v>
                </c:pt>
                <c:pt idx="2097">
                  <c:v>237.821</c:v>
                </c:pt>
                <c:pt idx="2098">
                  <c:v>241.71800000000005</c:v>
                </c:pt>
                <c:pt idx="2099">
                  <c:v>241.10299999999998</c:v>
                </c:pt>
                <c:pt idx="2100">
                  <c:v>240.07700000000003</c:v>
                </c:pt>
                <c:pt idx="2101">
                  <c:v>242.333</c:v>
                </c:pt>
                <c:pt idx="2102">
                  <c:v>242.333</c:v>
                </c:pt>
                <c:pt idx="2103">
                  <c:v>242.12800000000001</c:v>
                </c:pt>
                <c:pt idx="2104">
                  <c:v>241.30799999999996</c:v>
                </c:pt>
                <c:pt idx="2105">
                  <c:v>246.43600000000001</c:v>
                </c:pt>
                <c:pt idx="2106">
                  <c:v>246.64100000000005</c:v>
                </c:pt>
                <c:pt idx="2107">
                  <c:v>246.23049999999998</c:v>
                </c:pt>
                <c:pt idx="2108">
                  <c:v>245.61499999999998</c:v>
                </c:pt>
                <c:pt idx="2109">
                  <c:v>244.17950000000005</c:v>
                </c:pt>
                <c:pt idx="2110">
                  <c:v>245.61499999999998</c:v>
                </c:pt>
                <c:pt idx="2111">
                  <c:v>246.43600000000001</c:v>
                </c:pt>
                <c:pt idx="2112">
                  <c:v>246.84600000000003</c:v>
                </c:pt>
                <c:pt idx="2113">
                  <c:v>246.23049999999998</c:v>
                </c:pt>
                <c:pt idx="2114">
                  <c:v>244.59</c:v>
                </c:pt>
                <c:pt idx="2115">
                  <c:v>243.35900000000001</c:v>
                </c:pt>
                <c:pt idx="2116">
                  <c:v>243.15400000000002</c:v>
                </c:pt>
                <c:pt idx="2117">
                  <c:v>242.333</c:v>
                </c:pt>
                <c:pt idx="2118">
                  <c:v>241.30799999999996</c:v>
                </c:pt>
                <c:pt idx="2119">
                  <c:v>246.64100000000005</c:v>
                </c:pt>
                <c:pt idx="2120">
                  <c:v>246.23049999999998</c:v>
                </c:pt>
                <c:pt idx="2121">
                  <c:v>246.02500000000001</c:v>
                </c:pt>
                <c:pt idx="2122">
                  <c:v>245.41</c:v>
                </c:pt>
                <c:pt idx="2123">
                  <c:v>243.56399999999999</c:v>
                </c:pt>
                <c:pt idx="2124">
                  <c:v>241.51300000000001</c:v>
                </c:pt>
                <c:pt idx="2125">
                  <c:v>240.07700000000003</c:v>
                </c:pt>
                <c:pt idx="2126">
                  <c:v>240.69300000000001</c:v>
                </c:pt>
                <c:pt idx="2127">
                  <c:v>239.25700000000001</c:v>
                </c:pt>
                <c:pt idx="2128">
                  <c:v>237.411</c:v>
                </c:pt>
                <c:pt idx="2129">
                  <c:v>237.61600000000001</c:v>
                </c:pt>
                <c:pt idx="2130">
                  <c:v>236.59</c:v>
                </c:pt>
                <c:pt idx="2131">
                  <c:v>235.97499999999999</c:v>
                </c:pt>
                <c:pt idx="2132">
                  <c:v>234.74450000000002</c:v>
                </c:pt>
                <c:pt idx="2133">
                  <c:v>234.33400000000003</c:v>
                </c:pt>
                <c:pt idx="2134">
                  <c:v>234.53900000000002</c:v>
                </c:pt>
                <c:pt idx="2135">
                  <c:v>234.12900000000002</c:v>
                </c:pt>
                <c:pt idx="2136">
                  <c:v>232.899</c:v>
                </c:pt>
                <c:pt idx="2137">
                  <c:v>233.309</c:v>
                </c:pt>
                <c:pt idx="2138">
                  <c:v>236.38500000000002</c:v>
                </c:pt>
                <c:pt idx="2139">
                  <c:v>241.71800000000005</c:v>
                </c:pt>
                <c:pt idx="2140">
                  <c:v>243.15400000000002</c:v>
                </c:pt>
                <c:pt idx="2141">
                  <c:v>243.56399999999999</c:v>
                </c:pt>
                <c:pt idx="2142">
                  <c:v>243.35900000000001</c:v>
                </c:pt>
                <c:pt idx="2143">
                  <c:v>244.99999999999997</c:v>
                </c:pt>
                <c:pt idx="2144">
                  <c:v>244.99999999999997</c:v>
                </c:pt>
                <c:pt idx="2145">
                  <c:v>245.41</c:v>
                </c:pt>
                <c:pt idx="2146">
                  <c:v>246.84600000000003</c:v>
                </c:pt>
                <c:pt idx="2147">
                  <c:v>246.84600000000003</c:v>
                </c:pt>
                <c:pt idx="2148">
                  <c:v>246.43600000000001</c:v>
                </c:pt>
                <c:pt idx="2149">
                  <c:v>245.20500000000001</c:v>
                </c:pt>
                <c:pt idx="2150">
                  <c:v>246.02500000000001</c:v>
                </c:pt>
                <c:pt idx="2151">
                  <c:v>245.20500000000001</c:v>
                </c:pt>
                <c:pt idx="2152">
                  <c:v>243.56399999999999</c:v>
                </c:pt>
                <c:pt idx="2153">
                  <c:v>241.51300000000001</c:v>
                </c:pt>
                <c:pt idx="2154">
                  <c:v>239.87200000000001</c:v>
                </c:pt>
                <c:pt idx="2155">
                  <c:v>237.821</c:v>
                </c:pt>
                <c:pt idx="2156">
                  <c:v>236.18</c:v>
                </c:pt>
                <c:pt idx="2157">
                  <c:v>234.12900000000002</c:v>
                </c:pt>
                <c:pt idx="2158">
                  <c:v>233.71899999999999</c:v>
                </c:pt>
                <c:pt idx="2159">
                  <c:v>231.87300000000002</c:v>
                </c:pt>
                <c:pt idx="2160">
                  <c:v>230.64250000000001</c:v>
                </c:pt>
                <c:pt idx="2161">
                  <c:v>229.20699999999999</c:v>
                </c:pt>
                <c:pt idx="2162">
                  <c:v>227.77099999999999</c:v>
                </c:pt>
                <c:pt idx="2163">
                  <c:v>227.15600000000001</c:v>
                </c:pt>
                <c:pt idx="2164">
                  <c:v>226.13000000000002</c:v>
                </c:pt>
                <c:pt idx="2165">
                  <c:v>224.28400000000002</c:v>
                </c:pt>
                <c:pt idx="2166">
                  <c:v>222.233</c:v>
                </c:pt>
                <c:pt idx="2167">
                  <c:v>219.977</c:v>
                </c:pt>
                <c:pt idx="2168">
                  <c:v>217.10550000000001</c:v>
                </c:pt>
                <c:pt idx="2169">
                  <c:v>214.23400000000001</c:v>
                </c:pt>
                <c:pt idx="2170">
                  <c:v>211.773</c:v>
                </c:pt>
                <c:pt idx="2171">
                  <c:v>209.31100000000001</c:v>
                </c:pt>
                <c:pt idx="2172">
                  <c:v>206.64500000000001</c:v>
                </c:pt>
                <c:pt idx="2173">
                  <c:v>205.20900000000003</c:v>
                </c:pt>
                <c:pt idx="2174">
                  <c:v>203.5685</c:v>
                </c:pt>
                <c:pt idx="2175">
                  <c:v>202.13300000000001</c:v>
                </c:pt>
                <c:pt idx="2176">
                  <c:v>199.67099999999999</c:v>
                </c:pt>
                <c:pt idx="2177">
                  <c:v>198.851</c:v>
                </c:pt>
                <c:pt idx="2178">
                  <c:v>198.03100000000001</c:v>
                </c:pt>
                <c:pt idx="2179">
                  <c:v>198.851</c:v>
                </c:pt>
                <c:pt idx="2180">
                  <c:v>199.46599999999998</c:v>
                </c:pt>
                <c:pt idx="2181">
                  <c:v>198.03100000000001</c:v>
                </c:pt>
                <c:pt idx="2182">
                  <c:v>195.56900000000002</c:v>
                </c:pt>
                <c:pt idx="2183">
                  <c:v>195.56900000000002</c:v>
                </c:pt>
                <c:pt idx="2184">
                  <c:v>194.1335</c:v>
                </c:pt>
                <c:pt idx="2185">
                  <c:v>192.28800000000001</c:v>
                </c:pt>
                <c:pt idx="2186">
                  <c:v>190.852</c:v>
                </c:pt>
                <c:pt idx="2187">
                  <c:v>188.80100000000002</c:v>
                </c:pt>
                <c:pt idx="2188">
                  <c:v>186.95500000000001</c:v>
                </c:pt>
                <c:pt idx="2189">
                  <c:v>184.904</c:v>
                </c:pt>
                <c:pt idx="2190">
                  <c:v>182.85300000000001</c:v>
                </c:pt>
                <c:pt idx="2191">
                  <c:v>181.00700000000001</c:v>
                </c:pt>
                <c:pt idx="2192">
                  <c:v>179.36600000000001</c:v>
                </c:pt>
                <c:pt idx="2193">
                  <c:v>178.13500000000002</c:v>
                </c:pt>
                <c:pt idx="2194">
                  <c:v>177.31500000000003</c:v>
                </c:pt>
                <c:pt idx="2195">
                  <c:v>174.03299999999999</c:v>
                </c:pt>
                <c:pt idx="2196">
                  <c:v>171.57200000000003</c:v>
                </c:pt>
                <c:pt idx="2197">
                  <c:v>169.726</c:v>
                </c:pt>
                <c:pt idx="2198">
                  <c:v>167.47</c:v>
                </c:pt>
                <c:pt idx="2199">
                  <c:v>164.18800000000002</c:v>
                </c:pt>
                <c:pt idx="2200">
                  <c:v>162.13700000000003</c:v>
                </c:pt>
                <c:pt idx="2201">
                  <c:v>161.727</c:v>
                </c:pt>
                <c:pt idx="2202">
                  <c:v>159.67600000000002</c:v>
                </c:pt>
                <c:pt idx="2203">
                  <c:v>157.21450000000002</c:v>
                </c:pt>
                <c:pt idx="2204">
                  <c:v>155.1635</c:v>
                </c:pt>
                <c:pt idx="2205">
                  <c:v>152.52500000000001</c:v>
                </c:pt>
                <c:pt idx="2206">
                  <c:v>150.422</c:v>
                </c:pt>
                <c:pt idx="2207">
                  <c:v>148.67400000000001</c:v>
                </c:pt>
                <c:pt idx="2208">
                  <c:v>148.292</c:v>
                </c:pt>
                <c:pt idx="2209">
                  <c:v>146.76300000000001</c:v>
                </c:pt>
                <c:pt idx="2210">
                  <c:v>144.851</c:v>
                </c:pt>
                <c:pt idx="2211">
                  <c:v>142.74850000000001</c:v>
                </c:pt>
                <c:pt idx="2212">
                  <c:v>140.072</c:v>
                </c:pt>
                <c:pt idx="2213">
                  <c:v>138.11449999999999</c:v>
                </c:pt>
                <c:pt idx="2214">
                  <c:v>136.34800000000001</c:v>
                </c:pt>
                <c:pt idx="2215">
                  <c:v>134.74100000000001</c:v>
                </c:pt>
                <c:pt idx="2216">
                  <c:v>132.97450000000001</c:v>
                </c:pt>
                <c:pt idx="2217">
                  <c:v>131.208</c:v>
                </c:pt>
                <c:pt idx="2218">
                  <c:v>128.959</c:v>
                </c:pt>
                <c:pt idx="2219">
                  <c:v>126.87100000000001</c:v>
                </c:pt>
                <c:pt idx="2220">
                  <c:v>126.06800000000001</c:v>
                </c:pt>
                <c:pt idx="2221">
                  <c:v>125.58650000000003</c:v>
                </c:pt>
                <c:pt idx="2222">
                  <c:v>124.9435</c:v>
                </c:pt>
                <c:pt idx="2223">
                  <c:v>124.62250000000003</c:v>
                </c:pt>
                <c:pt idx="2224">
                  <c:v>124.01400000000001</c:v>
                </c:pt>
                <c:pt idx="2225">
                  <c:v>123.566</c:v>
                </c:pt>
                <c:pt idx="2226">
                  <c:v>122.82</c:v>
                </c:pt>
                <c:pt idx="2227">
                  <c:v>122.82</c:v>
                </c:pt>
                <c:pt idx="2228">
                  <c:v>122.22300000000001</c:v>
                </c:pt>
                <c:pt idx="2229">
                  <c:v>120.73050000000001</c:v>
                </c:pt>
                <c:pt idx="2230">
                  <c:v>119.387</c:v>
                </c:pt>
                <c:pt idx="2231">
                  <c:v>118.19300000000001</c:v>
                </c:pt>
                <c:pt idx="2232">
                  <c:v>116.40200000000002</c:v>
                </c:pt>
                <c:pt idx="2233">
                  <c:v>115.357</c:v>
                </c:pt>
                <c:pt idx="2234">
                  <c:v>114.16249999999999</c:v>
                </c:pt>
                <c:pt idx="2235">
                  <c:v>115.208</c:v>
                </c:pt>
                <c:pt idx="2236">
                  <c:v>114.76000000000002</c:v>
                </c:pt>
                <c:pt idx="2237">
                  <c:v>113.416</c:v>
                </c:pt>
                <c:pt idx="2238">
                  <c:v>112.22200000000001</c:v>
                </c:pt>
                <c:pt idx="2239">
                  <c:v>110.5805</c:v>
                </c:pt>
                <c:pt idx="2240">
                  <c:v>109.38650000000001</c:v>
                </c:pt>
                <c:pt idx="2241">
                  <c:v>109.04300000000001</c:v>
                </c:pt>
                <c:pt idx="2242">
                  <c:v>106.6995</c:v>
                </c:pt>
                <c:pt idx="2243">
                  <c:v>105.20700000000001</c:v>
                </c:pt>
                <c:pt idx="2244">
                  <c:v>103.864</c:v>
                </c:pt>
                <c:pt idx="2245">
                  <c:v>102.5205</c:v>
                </c:pt>
                <c:pt idx="2246">
                  <c:v>100.58000000000001</c:v>
                </c:pt>
                <c:pt idx="2247">
                  <c:v>99.684000000000012</c:v>
                </c:pt>
                <c:pt idx="2248">
                  <c:v>98.639499999999998</c:v>
                </c:pt>
                <c:pt idx="2249">
                  <c:v>97.44550000000001</c:v>
                </c:pt>
                <c:pt idx="2250">
                  <c:v>96.251500000000007</c:v>
                </c:pt>
                <c:pt idx="2251">
                  <c:v>95.057500000000005</c:v>
                </c:pt>
                <c:pt idx="2252">
                  <c:v>93.56450000000001</c:v>
                </c:pt>
                <c:pt idx="2253">
                  <c:v>92.370500000000007</c:v>
                </c:pt>
                <c:pt idx="2254">
                  <c:v>91.191500000000019</c:v>
                </c:pt>
                <c:pt idx="2255">
                  <c:v>89.868000000000009</c:v>
                </c:pt>
                <c:pt idx="2256">
                  <c:v>88.691000000000003</c:v>
                </c:pt>
                <c:pt idx="2257">
                  <c:v>86.484499999999997</c:v>
                </c:pt>
                <c:pt idx="2258">
                  <c:v>85.013499999999993</c:v>
                </c:pt>
                <c:pt idx="2259">
                  <c:v>83.837000000000018</c:v>
                </c:pt>
                <c:pt idx="2260">
                  <c:v>82.513000000000005</c:v>
                </c:pt>
                <c:pt idx="2261">
                  <c:v>80.748000000000005</c:v>
                </c:pt>
                <c:pt idx="2262">
                  <c:v>79.424000000000007</c:v>
                </c:pt>
                <c:pt idx="2263">
                  <c:v>78.394000000000005</c:v>
                </c:pt>
                <c:pt idx="2264">
                  <c:v>77.364000000000004</c:v>
                </c:pt>
                <c:pt idx="2265">
                  <c:v>76.040000000000006</c:v>
                </c:pt>
                <c:pt idx="2266">
                  <c:v>74.569000000000003</c:v>
                </c:pt>
                <c:pt idx="2267">
                  <c:v>72.951000000000008</c:v>
                </c:pt>
                <c:pt idx="2268">
                  <c:v>71.186000000000007</c:v>
                </c:pt>
                <c:pt idx="2269">
                  <c:v>71.186000000000007</c:v>
                </c:pt>
                <c:pt idx="2270">
                  <c:v>70.009500000000003</c:v>
                </c:pt>
                <c:pt idx="2271">
                  <c:v>68.548500000000004</c:v>
                </c:pt>
                <c:pt idx="2272">
                  <c:v>67.104000000000013</c:v>
                </c:pt>
                <c:pt idx="2273">
                  <c:v>65.666500000000013</c:v>
                </c:pt>
                <c:pt idx="2274">
                  <c:v>63.940999999999995</c:v>
                </c:pt>
                <c:pt idx="2275">
                  <c:v>62.646999999999998</c:v>
                </c:pt>
                <c:pt idx="2276">
                  <c:v>61.353000000000002</c:v>
                </c:pt>
                <c:pt idx="2277">
                  <c:v>59.915500000000002</c:v>
                </c:pt>
                <c:pt idx="2278">
                  <c:v>58.765499999999996</c:v>
                </c:pt>
                <c:pt idx="2279">
                  <c:v>57.470999999999997</c:v>
                </c:pt>
                <c:pt idx="2280">
                  <c:v>56.65</c:v>
                </c:pt>
                <c:pt idx="2281">
                  <c:v>56.783499999999997</c:v>
                </c:pt>
                <c:pt idx="2282">
                  <c:v>55.982499999999995</c:v>
                </c:pt>
                <c:pt idx="2283">
                  <c:v>54.514000000000003</c:v>
                </c:pt>
                <c:pt idx="2284">
                  <c:v>54.514000000000003</c:v>
                </c:pt>
                <c:pt idx="2285">
                  <c:v>53.98</c:v>
                </c:pt>
                <c:pt idx="2286">
                  <c:v>53.579500000000003</c:v>
                </c:pt>
                <c:pt idx="2287">
                  <c:v>54.246999999999993</c:v>
                </c:pt>
                <c:pt idx="2288">
                  <c:v>56.249500000000005</c:v>
                </c:pt>
                <c:pt idx="2289">
                  <c:v>56.249500000000005</c:v>
                </c:pt>
                <c:pt idx="2290">
                  <c:v>57.050499999999992</c:v>
                </c:pt>
                <c:pt idx="2291">
                  <c:v>55.715499999999999</c:v>
                </c:pt>
                <c:pt idx="2292">
                  <c:v>55.047999999999995</c:v>
                </c:pt>
                <c:pt idx="2293">
                  <c:v>54.380500000000005</c:v>
                </c:pt>
                <c:pt idx="2294">
                  <c:v>54.647500000000001</c:v>
                </c:pt>
                <c:pt idx="2295">
                  <c:v>53.98</c:v>
                </c:pt>
                <c:pt idx="2296">
                  <c:v>53.312499999999993</c:v>
                </c:pt>
                <c:pt idx="2297">
                  <c:v>52.377999999999993</c:v>
                </c:pt>
                <c:pt idx="2298">
                  <c:v>52.645000000000003</c:v>
                </c:pt>
                <c:pt idx="2299">
                  <c:v>53.045499999999997</c:v>
                </c:pt>
                <c:pt idx="2300">
                  <c:v>52.645000000000003</c:v>
                </c:pt>
                <c:pt idx="2301">
                  <c:v>51.977499999999999</c:v>
                </c:pt>
                <c:pt idx="2302">
                  <c:v>50.776000000000003</c:v>
                </c:pt>
                <c:pt idx="2303">
                  <c:v>48.907000000000004</c:v>
                </c:pt>
                <c:pt idx="2304">
                  <c:v>48.506499999999996</c:v>
                </c:pt>
                <c:pt idx="2305">
                  <c:v>49.173999999999999</c:v>
                </c:pt>
                <c:pt idx="2306">
                  <c:v>48.506499999999996</c:v>
                </c:pt>
                <c:pt idx="2307">
                  <c:v>47.571999999999996</c:v>
                </c:pt>
                <c:pt idx="2308">
                  <c:v>46.3705</c:v>
                </c:pt>
                <c:pt idx="2309">
                  <c:v>45.115500000000004</c:v>
                </c:pt>
                <c:pt idx="2310">
                  <c:v>44.475000000000001</c:v>
                </c:pt>
                <c:pt idx="2311">
                  <c:v>44.866499999999995</c:v>
                </c:pt>
                <c:pt idx="2312">
                  <c:v>43.478000000000002</c:v>
                </c:pt>
                <c:pt idx="2313">
                  <c:v>43.478000000000002</c:v>
                </c:pt>
                <c:pt idx="2314">
                  <c:v>43.851499999999994</c:v>
                </c:pt>
                <c:pt idx="2315">
                  <c:v>42.356500000000004</c:v>
                </c:pt>
                <c:pt idx="2316">
                  <c:v>41.378999999999998</c:v>
                </c:pt>
                <c:pt idx="2317">
                  <c:v>40.853999999999999</c:v>
                </c:pt>
                <c:pt idx="2318">
                  <c:v>41.169000000000004</c:v>
                </c:pt>
                <c:pt idx="2319">
                  <c:v>39.804000000000002</c:v>
                </c:pt>
                <c:pt idx="2320">
                  <c:v>38.333999999999996</c:v>
                </c:pt>
                <c:pt idx="2321">
                  <c:v>41.857999999999997</c:v>
                </c:pt>
                <c:pt idx="2322">
                  <c:v>60.49049999999999</c:v>
                </c:pt>
                <c:pt idx="2323">
                  <c:v>72.804000000000002</c:v>
                </c:pt>
                <c:pt idx="2324">
                  <c:v>79.865000000000009</c:v>
                </c:pt>
                <c:pt idx="2325">
                  <c:v>96.251500000000007</c:v>
                </c:pt>
                <c:pt idx="2326">
                  <c:v>109.98350000000001</c:v>
                </c:pt>
                <c:pt idx="2327">
                  <c:v>115.65549999999999</c:v>
                </c:pt>
                <c:pt idx="2328">
                  <c:v>121.029</c:v>
                </c:pt>
                <c:pt idx="2329">
                  <c:v>130.08349999999999</c:v>
                </c:pt>
                <c:pt idx="2330">
                  <c:v>140.072</c:v>
                </c:pt>
                <c:pt idx="2331">
                  <c:v>150.422</c:v>
                </c:pt>
                <c:pt idx="2332">
                  <c:v>153.93300000000002</c:v>
                </c:pt>
                <c:pt idx="2333">
                  <c:v>155.1635</c:v>
                </c:pt>
                <c:pt idx="2334">
                  <c:v>155.369</c:v>
                </c:pt>
                <c:pt idx="2335">
                  <c:v>155.57399999999998</c:v>
                </c:pt>
                <c:pt idx="2336">
                  <c:v>160.49600000000001</c:v>
                </c:pt>
                <c:pt idx="2337">
                  <c:v>161.93200000000002</c:v>
                </c:pt>
                <c:pt idx="2338">
                  <c:v>165.0085</c:v>
                </c:pt>
                <c:pt idx="2339">
                  <c:v>163.77799999999999</c:v>
                </c:pt>
                <c:pt idx="2340">
                  <c:v>166.239</c:v>
                </c:pt>
                <c:pt idx="2341">
                  <c:v>168.90600000000001</c:v>
                </c:pt>
                <c:pt idx="2342">
                  <c:v>172.59700000000001</c:v>
                </c:pt>
                <c:pt idx="2343">
                  <c:v>192.28800000000001</c:v>
                </c:pt>
                <c:pt idx="2344">
                  <c:v>196.8</c:v>
                </c:pt>
                <c:pt idx="2345">
                  <c:v>199.46599999999998</c:v>
                </c:pt>
                <c:pt idx="2346">
                  <c:v>201.107</c:v>
                </c:pt>
                <c:pt idx="2347">
                  <c:v>201.107</c:v>
                </c:pt>
                <c:pt idx="2348">
                  <c:v>200.08199999999999</c:v>
                </c:pt>
                <c:pt idx="2349">
                  <c:v>199.46599999999998</c:v>
                </c:pt>
                <c:pt idx="2350">
                  <c:v>199.46599999999998</c:v>
                </c:pt>
                <c:pt idx="2351">
                  <c:v>198.851</c:v>
                </c:pt>
                <c:pt idx="2352">
                  <c:v>199.46599999999998</c:v>
                </c:pt>
                <c:pt idx="2353">
                  <c:v>197.62</c:v>
                </c:pt>
                <c:pt idx="2354">
                  <c:v>197.00500000000002</c:v>
                </c:pt>
                <c:pt idx="2355">
                  <c:v>195.98000000000002</c:v>
                </c:pt>
                <c:pt idx="2356">
                  <c:v>193.31300000000002</c:v>
                </c:pt>
                <c:pt idx="2357">
                  <c:v>190.852</c:v>
                </c:pt>
                <c:pt idx="2358">
                  <c:v>189.62100000000001</c:v>
                </c:pt>
                <c:pt idx="2359">
                  <c:v>187.77500000000001</c:v>
                </c:pt>
                <c:pt idx="2360">
                  <c:v>185.10900000000001</c:v>
                </c:pt>
                <c:pt idx="2361">
                  <c:v>184.083</c:v>
                </c:pt>
                <c:pt idx="2362">
                  <c:v>182.44300000000001</c:v>
                </c:pt>
                <c:pt idx="2363">
                  <c:v>179.571</c:v>
                </c:pt>
                <c:pt idx="2364">
                  <c:v>177.93</c:v>
                </c:pt>
                <c:pt idx="2365">
                  <c:v>175.059</c:v>
                </c:pt>
                <c:pt idx="2366">
                  <c:v>172.18700000000001</c:v>
                </c:pt>
                <c:pt idx="2367">
                  <c:v>170.54599999999999</c:v>
                </c:pt>
                <c:pt idx="2368">
                  <c:v>168.495</c:v>
                </c:pt>
                <c:pt idx="2369">
                  <c:v>166.03400000000002</c:v>
                </c:pt>
                <c:pt idx="2370">
                  <c:v>164.59799999999998</c:v>
                </c:pt>
                <c:pt idx="2371">
                  <c:v>162.34200000000001</c:v>
                </c:pt>
                <c:pt idx="2372">
                  <c:v>160.291</c:v>
                </c:pt>
                <c:pt idx="2373">
                  <c:v>161.31650000000002</c:v>
                </c:pt>
                <c:pt idx="2374">
                  <c:v>159.471</c:v>
                </c:pt>
                <c:pt idx="2375">
                  <c:v>161.727</c:v>
                </c:pt>
                <c:pt idx="2376">
                  <c:v>173.00800000000001</c:v>
                </c:pt>
                <c:pt idx="2377">
                  <c:v>174.648</c:v>
                </c:pt>
                <c:pt idx="2378">
                  <c:v>177.93</c:v>
                </c:pt>
                <c:pt idx="2379">
                  <c:v>178.13500000000002</c:v>
                </c:pt>
                <c:pt idx="2380">
                  <c:v>177.52</c:v>
                </c:pt>
                <c:pt idx="2381">
                  <c:v>176.28900000000002</c:v>
                </c:pt>
                <c:pt idx="2382">
                  <c:v>176.49450000000002</c:v>
                </c:pt>
                <c:pt idx="2383">
                  <c:v>177.72499999999999</c:v>
                </c:pt>
                <c:pt idx="2384">
                  <c:v>180.59650000000002</c:v>
                </c:pt>
                <c:pt idx="2385">
                  <c:v>179.77599999999998</c:v>
                </c:pt>
                <c:pt idx="2386">
                  <c:v>179.77599999999998</c:v>
                </c:pt>
                <c:pt idx="2387">
                  <c:v>179.98099999999999</c:v>
                </c:pt>
                <c:pt idx="2388">
                  <c:v>179.36600000000001</c:v>
                </c:pt>
                <c:pt idx="2389">
                  <c:v>178.5455</c:v>
                </c:pt>
                <c:pt idx="2390">
                  <c:v>178.5455</c:v>
                </c:pt>
                <c:pt idx="2391">
                  <c:v>176.49450000000002</c:v>
                </c:pt>
                <c:pt idx="2392">
                  <c:v>174.44300000000001</c:v>
                </c:pt>
                <c:pt idx="2393">
                  <c:v>173.41800000000001</c:v>
                </c:pt>
                <c:pt idx="2394">
                  <c:v>173.00800000000001</c:v>
                </c:pt>
                <c:pt idx="2395">
                  <c:v>172.18700000000001</c:v>
                </c:pt>
                <c:pt idx="2396">
                  <c:v>171.982</c:v>
                </c:pt>
                <c:pt idx="2397">
                  <c:v>169.93100000000001</c:v>
                </c:pt>
                <c:pt idx="2398">
                  <c:v>168.90600000000001</c:v>
                </c:pt>
                <c:pt idx="2399">
                  <c:v>168.29</c:v>
                </c:pt>
                <c:pt idx="2400">
                  <c:v>168.495</c:v>
                </c:pt>
                <c:pt idx="2401">
                  <c:v>166.85400000000001</c:v>
                </c:pt>
                <c:pt idx="2402">
                  <c:v>164.59799999999998</c:v>
                </c:pt>
                <c:pt idx="2403">
                  <c:v>162.95750000000001</c:v>
                </c:pt>
                <c:pt idx="2404">
                  <c:v>163.77799999999999</c:v>
                </c:pt>
                <c:pt idx="2405">
                  <c:v>193.518</c:v>
                </c:pt>
                <c:pt idx="2406">
                  <c:v>213.00300000000001</c:v>
                </c:pt>
                <c:pt idx="2407">
                  <c:v>231.05300000000003</c:v>
                </c:pt>
                <c:pt idx="2408">
                  <c:v>239.46200000000002</c:v>
                </c:pt>
                <c:pt idx="2409">
                  <c:v>240.69300000000001</c:v>
                </c:pt>
                <c:pt idx="2410">
                  <c:v>241.51300000000001</c:v>
                </c:pt>
                <c:pt idx="2411">
                  <c:v>241.51300000000001</c:v>
                </c:pt>
                <c:pt idx="2412">
                  <c:v>240.48750000000004</c:v>
                </c:pt>
                <c:pt idx="2413">
                  <c:v>240.07700000000003</c:v>
                </c:pt>
                <c:pt idx="2414">
                  <c:v>238.642</c:v>
                </c:pt>
                <c:pt idx="2415">
                  <c:v>237.61600000000001</c:v>
                </c:pt>
                <c:pt idx="2416">
                  <c:v>235.77</c:v>
                </c:pt>
                <c:pt idx="2417">
                  <c:v>233.92400000000001</c:v>
                </c:pt>
                <c:pt idx="2418">
                  <c:v>231.05300000000003</c:v>
                </c:pt>
                <c:pt idx="2419">
                  <c:v>229.41200000000001</c:v>
                </c:pt>
                <c:pt idx="2420">
                  <c:v>226.745</c:v>
                </c:pt>
                <c:pt idx="2421">
                  <c:v>224.07900000000001</c:v>
                </c:pt>
                <c:pt idx="2422">
                  <c:v>221.82300000000001</c:v>
                </c:pt>
                <c:pt idx="2423">
                  <c:v>219.15649999999999</c:v>
                </c:pt>
                <c:pt idx="2424">
                  <c:v>218.95099999999999</c:v>
                </c:pt>
                <c:pt idx="2425">
                  <c:v>217.10550000000001</c:v>
                </c:pt>
                <c:pt idx="2426">
                  <c:v>221.00200000000001</c:v>
                </c:pt>
                <c:pt idx="2427">
                  <c:v>219.77200000000002</c:v>
                </c:pt>
                <c:pt idx="2428">
                  <c:v>217.92600000000002</c:v>
                </c:pt>
                <c:pt idx="2429">
                  <c:v>215.054</c:v>
                </c:pt>
                <c:pt idx="2430">
                  <c:v>222.233</c:v>
                </c:pt>
                <c:pt idx="2431">
                  <c:v>225.10500000000002</c:v>
                </c:pt>
                <c:pt idx="2432">
                  <c:v>224.28400000000002</c:v>
                </c:pt>
                <c:pt idx="2433">
                  <c:v>222.643</c:v>
                </c:pt>
                <c:pt idx="2434">
                  <c:v>222.643</c:v>
                </c:pt>
                <c:pt idx="2435">
                  <c:v>229.61700000000002</c:v>
                </c:pt>
                <c:pt idx="2436">
                  <c:v>235.56500000000003</c:v>
                </c:pt>
                <c:pt idx="2437">
                  <c:v>234.33400000000003</c:v>
                </c:pt>
                <c:pt idx="2438">
                  <c:v>234.74450000000002</c:v>
                </c:pt>
                <c:pt idx="2439">
                  <c:v>236.38500000000002</c:v>
                </c:pt>
                <c:pt idx="2440">
                  <c:v>245.82000000000002</c:v>
                </c:pt>
                <c:pt idx="2441">
                  <c:v>244.38500000000002</c:v>
                </c:pt>
                <c:pt idx="2442">
                  <c:v>242.333</c:v>
                </c:pt>
                <c:pt idx="2443">
                  <c:v>239.87200000000001</c:v>
                </c:pt>
                <c:pt idx="2444">
                  <c:v>236.18</c:v>
                </c:pt>
                <c:pt idx="2445">
                  <c:v>232.899</c:v>
                </c:pt>
                <c:pt idx="2446">
                  <c:v>231.05300000000003</c:v>
                </c:pt>
                <c:pt idx="2447">
                  <c:v>229.41200000000001</c:v>
                </c:pt>
                <c:pt idx="2448">
                  <c:v>227.36100000000002</c:v>
                </c:pt>
                <c:pt idx="2449">
                  <c:v>224.89950000000002</c:v>
                </c:pt>
                <c:pt idx="2450">
                  <c:v>222.643</c:v>
                </c:pt>
                <c:pt idx="2451">
                  <c:v>222.02799999999999</c:v>
                </c:pt>
                <c:pt idx="2452">
                  <c:v>222.84799999999998</c:v>
                </c:pt>
                <c:pt idx="2453">
                  <c:v>223.66900000000001</c:v>
                </c:pt>
                <c:pt idx="2454">
                  <c:v>221.20750000000001</c:v>
                </c:pt>
                <c:pt idx="2455">
                  <c:v>217.51599999999999</c:v>
                </c:pt>
                <c:pt idx="2456">
                  <c:v>214.64400000000001</c:v>
                </c:pt>
                <c:pt idx="2457">
                  <c:v>211.36250000000001</c:v>
                </c:pt>
                <c:pt idx="2458">
                  <c:v>208.08099999999999</c:v>
                </c:pt>
                <c:pt idx="2459">
                  <c:v>207.465</c:v>
                </c:pt>
                <c:pt idx="2460">
                  <c:v>205.41400000000002</c:v>
                </c:pt>
                <c:pt idx="2461">
                  <c:v>202.33799999999999</c:v>
                </c:pt>
                <c:pt idx="2462">
                  <c:v>198.851</c:v>
                </c:pt>
                <c:pt idx="2463">
                  <c:v>195.77450000000002</c:v>
                </c:pt>
                <c:pt idx="2464">
                  <c:v>192.08250000000001</c:v>
                </c:pt>
                <c:pt idx="2465">
                  <c:v>190.852</c:v>
                </c:pt>
                <c:pt idx="2466">
                  <c:v>195.15900000000002</c:v>
                </c:pt>
                <c:pt idx="2467">
                  <c:v>208.90099999999998</c:v>
                </c:pt>
                <c:pt idx="2468">
                  <c:v>223.2585</c:v>
                </c:pt>
                <c:pt idx="2469">
                  <c:v>227.566</c:v>
                </c:pt>
                <c:pt idx="2470">
                  <c:v>228.59099999999998</c:v>
                </c:pt>
                <c:pt idx="2471">
                  <c:v>227.976</c:v>
                </c:pt>
                <c:pt idx="2472">
                  <c:v>227.566</c:v>
                </c:pt>
                <c:pt idx="2473">
                  <c:v>226.13000000000002</c:v>
                </c:pt>
                <c:pt idx="2474">
                  <c:v>224.28400000000002</c:v>
                </c:pt>
                <c:pt idx="2475">
                  <c:v>222.43800000000002</c:v>
                </c:pt>
                <c:pt idx="2476">
                  <c:v>220.38700000000003</c:v>
                </c:pt>
                <c:pt idx="2477">
                  <c:v>218.95099999999999</c:v>
                </c:pt>
                <c:pt idx="2478">
                  <c:v>220.18200000000002</c:v>
                </c:pt>
                <c:pt idx="2479">
                  <c:v>226.54</c:v>
                </c:pt>
                <c:pt idx="2480">
                  <c:v>229.61700000000002</c:v>
                </c:pt>
                <c:pt idx="2481">
                  <c:v>229.61700000000002</c:v>
                </c:pt>
                <c:pt idx="2482">
                  <c:v>231.25800000000001</c:v>
                </c:pt>
                <c:pt idx="2483">
                  <c:v>231.87300000000002</c:v>
                </c:pt>
                <c:pt idx="2484">
                  <c:v>230.43700000000001</c:v>
                </c:pt>
                <c:pt idx="2485">
                  <c:v>234.74450000000002</c:v>
                </c:pt>
                <c:pt idx="2486">
                  <c:v>239.667</c:v>
                </c:pt>
                <c:pt idx="2487">
                  <c:v>238.642</c:v>
                </c:pt>
                <c:pt idx="2488">
                  <c:v>243.56399999999999</c:v>
                </c:pt>
                <c:pt idx="2489">
                  <c:v>246.64100000000005</c:v>
                </c:pt>
                <c:pt idx="2490">
                  <c:v>244.59</c:v>
                </c:pt>
                <c:pt idx="2491">
                  <c:v>243.35900000000001</c:v>
                </c:pt>
                <c:pt idx="2492">
                  <c:v>241.30799999999996</c:v>
                </c:pt>
                <c:pt idx="2493">
                  <c:v>238.23099999999999</c:v>
                </c:pt>
                <c:pt idx="2494">
                  <c:v>237.821</c:v>
                </c:pt>
                <c:pt idx="2495">
                  <c:v>239.46200000000002</c:v>
                </c:pt>
                <c:pt idx="2496">
                  <c:v>238.02599999999998</c:v>
                </c:pt>
                <c:pt idx="2497">
                  <c:v>237.001</c:v>
                </c:pt>
                <c:pt idx="2498">
                  <c:v>235.56500000000003</c:v>
                </c:pt>
                <c:pt idx="2499">
                  <c:v>233.92400000000001</c:v>
                </c:pt>
                <c:pt idx="2500">
                  <c:v>232.488</c:v>
                </c:pt>
                <c:pt idx="2501">
                  <c:v>233.51399999999998</c:v>
                </c:pt>
                <c:pt idx="2502">
                  <c:v>234.95000000000002</c:v>
                </c:pt>
                <c:pt idx="2503">
                  <c:v>235.77</c:v>
                </c:pt>
                <c:pt idx="2504">
                  <c:v>233.71899999999999</c:v>
                </c:pt>
                <c:pt idx="2505">
                  <c:v>231.87300000000002</c:v>
                </c:pt>
                <c:pt idx="2506">
                  <c:v>230.64250000000001</c:v>
                </c:pt>
                <c:pt idx="2507">
                  <c:v>229.00149999999999</c:v>
                </c:pt>
                <c:pt idx="2508">
                  <c:v>226.33500000000001</c:v>
                </c:pt>
                <c:pt idx="2509">
                  <c:v>226.33500000000001</c:v>
                </c:pt>
                <c:pt idx="2510">
                  <c:v>227.36100000000002</c:v>
                </c:pt>
                <c:pt idx="2511">
                  <c:v>226.33500000000001</c:v>
                </c:pt>
                <c:pt idx="2512">
                  <c:v>224.28400000000002</c:v>
                </c:pt>
                <c:pt idx="2513">
                  <c:v>222.233</c:v>
                </c:pt>
                <c:pt idx="2514">
                  <c:v>220.59200000000001</c:v>
                </c:pt>
                <c:pt idx="2515">
                  <c:v>218.33599999999998</c:v>
                </c:pt>
                <c:pt idx="2516">
                  <c:v>215.87500000000003</c:v>
                </c:pt>
                <c:pt idx="2517">
                  <c:v>213.208</c:v>
                </c:pt>
                <c:pt idx="2518">
                  <c:v>210.542</c:v>
                </c:pt>
                <c:pt idx="2519">
                  <c:v>207.876</c:v>
                </c:pt>
                <c:pt idx="2520">
                  <c:v>205.00400000000002</c:v>
                </c:pt>
                <c:pt idx="2521">
                  <c:v>202.33799999999999</c:v>
                </c:pt>
                <c:pt idx="2522">
                  <c:v>201.72200000000001</c:v>
                </c:pt>
                <c:pt idx="2523">
                  <c:v>199.87649999999999</c:v>
                </c:pt>
                <c:pt idx="2524">
                  <c:v>197.41499999999999</c:v>
                </c:pt>
                <c:pt idx="2525">
                  <c:v>195.77450000000002</c:v>
                </c:pt>
                <c:pt idx="2526">
                  <c:v>193.928</c:v>
                </c:pt>
                <c:pt idx="2527">
                  <c:v>191.26200000000003</c:v>
                </c:pt>
                <c:pt idx="2528">
                  <c:v>190.44200000000001</c:v>
                </c:pt>
                <c:pt idx="2529">
                  <c:v>191.46700000000001</c:v>
                </c:pt>
                <c:pt idx="2530">
                  <c:v>190.64700000000002</c:v>
                </c:pt>
                <c:pt idx="2531">
                  <c:v>189.006</c:v>
                </c:pt>
                <c:pt idx="2532">
                  <c:v>188.185</c:v>
                </c:pt>
                <c:pt idx="2533">
                  <c:v>187.98</c:v>
                </c:pt>
                <c:pt idx="2534">
                  <c:v>187.77500000000001</c:v>
                </c:pt>
                <c:pt idx="2535">
                  <c:v>187.98</c:v>
                </c:pt>
                <c:pt idx="2536">
                  <c:v>188.185</c:v>
                </c:pt>
                <c:pt idx="2537">
                  <c:v>188.596</c:v>
                </c:pt>
                <c:pt idx="2538">
                  <c:v>187.98</c:v>
                </c:pt>
                <c:pt idx="2539">
                  <c:v>186.75000000000003</c:v>
                </c:pt>
                <c:pt idx="2540">
                  <c:v>185.54785000000001</c:v>
                </c:pt>
                <c:pt idx="2541">
                  <c:v>185.95835000000002</c:v>
                </c:pt>
                <c:pt idx="2542">
                  <c:v>185.72400000000002</c:v>
                </c:pt>
                <c:pt idx="2543">
                  <c:v>185.3717</c:v>
                </c:pt>
                <c:pt idx="2544">
                  <c:v>185.54785000000001</c:v>
                </c:pt>
                <c:pt idx="2545">
                  <c:v>185.31399999999999</c:v>
                </c:pt>
                <c:pt idx="2546">
                  <c:v>183.87800000000001</c:v>
                </c:pt>
                <c:pt idx="2547">
                  <c:v>184.2885</c:v>
                </c:pt>
                <c:pt idx="2548">
                  <c:v>184.083</c:v>
                </c:pt>
                <c:pt idx="2549">
                  <c:v>183.46799999999999</c:v>
                </c:pt>
                <c:pt idx="2550">
                  <c:v>182.44300000000001</c:v>
                </c:pt>
                <c:pt idx="2551">
                  <c:v>185.54785000000001</c:v>
                </c:pt>
                <c:pt idx="2552">
                  <c:v>184.69899999999998</c:v>
                </c:pt>
                <c:pt idx="2553">
                  <c:v>184.083</c:v>
                </c:pt>
                <c:pt idx="2554">
                  <c:v>183.26300000000001</c:v>
                </c:pt>
                <c:pt idx="2555">
                  <c:v>182.85300000000001</c:v>
                </c:pt>
                <c:pt idx="2556">
                  <c:v>181.417</c:v>
                </c:pt>
                <c:pt idx="2557">
                  <c:v>179.98099999999999</c:v>
                </c:pt>
                <c:pt idx="2558">
                  <c:v>179.571</c:v>
                </c:pt>
                <c:pt idx="2559">
                  <c:v>178.34</c:v>
                </c:pt>
                <c:pt idx="2560">
                  <c:v>177.31500000000003</c:v>
                </c:pt>
                <c:pt idx="2561">
                  <c:v>175.67400000000001</c:v>
                </c:pt>
                <c:pt idx="2562">
                  <c:v>173.21299999999999</c:v>
                </c:pt>
                <c:pt idx="2563">
                  <c:v>173.21299999999999</c:v>
                </c:pt>
                <c:pt idx="2564">
                  <c:v>173.62300000000002</c:v>
                </c:pt>
                <c:pt idx="2565">
                  <c:v>172.18700000000001</c:v>
                </c:pt>
                <c:pt idx="2566">
                  <c:v>171.16200000000001</c:v>
                </c:pt>
                <c:pt idx="2567">
                  <c:v>169.52099999999999</c:v>
                </c:pt>
                <c:pt idx="2568">
                  <c:v>168.08500000000001</c:v>
                </c:pt>
                <c:pt idx="2569">
                  <c:v>166.03400000000002</c:v>
                </c:pt>
                <c:pt idx="2570">
                  <c:v>165.0085</c:v>
                </c:pt>
                <c:pt idx="2571">
                  <c:v>164.18800000000002</c:v>
                </c:pt>
                <c:pt idx="2572">
                  <c:v>163.36800000000002</c:v>
                </c:pt>
                <c:pt idx="2573">
                  <c:v>162.34200000000001</c:v>
                </c:pt>
                <c:pt idx="2574">
                  <c:v>161.31650000000002</c:v>
                </c:pt>
                <c:pt idx="2575">
                  <c:v>160.291</c:v>
                </c:pt>
                <c:pt idx="2576">
                  <c:v>158.85499999999999</c:v>
                </c:pt>
                <c:pt idx="2577">
                  <c:v>157.42000000000002</c:v>
                </c:pt>
                <c:pt idx="2578">
                  <c:v>156.59900000000002</c:v>
                </c:pt>
                <c:pt idx="2579">
                  <c:v>155.1635</c:v>
                </c:pt>
                <c:pt idx="2580">
                  <c:v>153.52250000000001</c:v>
                </c:pt>
                <c:pt idx="2581">
                  <c:v>152.52500000000001</c:v>
                </c:pt>
                <c:pt idx="2582">
                  <c:v>151.95150000000001</c:v>
                </c:pt>
                <c:pt idx="2583">
                  <c:v>151.18700000000001</c:v>
                </c:pt>
                <c:pt idx="2584">
                  <c:v>150.04</c:v>
                </c:pt>
                <c:pt idx="2585">
                  <c:v>148.292</c:v>
                </c:pt>
                <c:pt idx="2586">
                  <c:v>146.95400000000001</c:v>
                </c:pt>
                <c:pt idx="2587">
                  <c:v>145.61600000000001</c:v>
                </c:pt>
                <c:pt idx="2588">
                  <c:v>144.2775</c:v>
                </c:pt>
                <c:pt idx="2589">
                  <c:v>143.131</c:v>
                </c:pt>
                <c:pt idx="2590">
                  <c:v>141.41</c:v>
                </c:pt>
                <c:pt idx="2591">
                  <c:v>139.56</c:v>
                </c:pt>
                <c:pt idx="2592">
                  <c:v>138.596</c:v>
                </c:pt>
                <c:pt idx="2593">
                  <c:v>138.43550000000002</c:v>
                </c:pt>
                <c:pt idx="2594">
                  <c:v>136.82950000000002</c:v>
                </c:pt>
                <c:pt idx="2595">
                  <c:v>135.70500000000001</c:v>
                </c:pt>
                <c:pt idx="2596">
                  <c:v>132.97450000000001</c:v>
                </c:pt>
                <c:pt idx="2597">
                  <c:v>130.565</c:v>
                </c:pt>
                <c:pt idx="2598">
                  <c:v>128.15600000000001</c:v>
                </c:pt>
                <c:pt idx="2599">
                  <c:v>126.54949999999999</c:v>
                </c:pt>
                <c:pt idx="2600">
                  <c:v>125.10400000000001</c:v>
                </c:pt>
                <c:pt idx="2601">
                  <c:v>123.268</c:v>
                </c:pt>
                <c:pt idx="2602">
                  <c:v>121.92449999999999</c:v>
                </c:pt>
                <c:pt idx="2603">
                  <c:v>120.73050000000001</c:v>
                </c:pt>
                <c:pt idx="2604">
                  <c:v>118.6405</c:v>
                </c:pt>
                <c:pt idx="2605">
                  <c:v>117.44649999999999</c:v>
                </c:pt>
                <c:pt idx="2606">
                  <c:v>116.999</c:v>
                </c:pt>
                <c:pt idx="2607">
                  <c:v>117.44649999999999</c:v>
                </c:pt>
                <c:pt idx="2608">
                  <c:v>116.70000000000002</c:v>
                </c:pt>
                <c:pt idx="2609">
                  <c:v>114.76000000000002</c:v>
                </c:pt>
                <c:pt idx="2610">
                  <c:v>112.52100000000002</c:v>
                </c:pt>
                <c:pt idx="2611">
                  <c:v>110.43100000000001</c:v>
                </c:pt>
                <c:pt idx="2612">
                  <c:v>108.7895</c:v>
                </c:pt>
                <c:pt idx="2613">
                  <c:v>107.595</c:v>
                </c:pt>
                <c:pt idx="2614">
                  <c:v>105.655</c:v>
                </c:pt>
                <c:pt idx="2615">
                  <c:v>103.11750000000001</c:v>
                </c:pt>
                <c:pt idx="2616">
                  <c:v>101.625</c:v>
                </c:pt>
                <c:pt idx="2617">
                  <c:v>99.833500000000015</c:v>
                </c:pt>
                <c:pt idx="2618">
                  <c:v>97.595000000000013</c:v>
                </c:pt>
                <c:pt idx="2619">
                  <c:v>95.50500000000001</c:v>
                </c:pt>
                <c:pt idx="2620">
                  <c:v>93.863</c:v>
                </c:pt>
                <c:pt idx="2621">
                  <c:v>91.78</c:v>
                </c:pt>
                <c:pt idx="2622">
                  <c:v>90.162000000000006</c:v>
                </c:pt>
                <c:pt idx="2623">
                  <c:v>88.25</c:v>
                </c:pt>
                <c:pt idx="2624">
                  <c:v>87.073000000000008</c:v>
                </c:pt>
                <c:pt idx="2625">
                  <c:v>85.308000000000007</c:v>
                </c:pt>
                <c:pt idx="2626">
                  <c:v>83.248000000000005</c:v>
                </c:pt>
                <c:pt idx="2627">
                  <c:v>81.924000000000007</c:v>
                </c:pt>
                <c:pt idx="2628">
                  <c:v>82.219000000000008</c:v>
                </c:pt>
                <c:pt idx="2629">
                  <c:v>82.071500000000015</c:v>
                </c:pt>
                <c:pt idx="2630">
                  <c:v>81.777000000000015</c:v>
                </c:pt>
                <c:pt idx="2631">
                  <c:v>81.042000000000002</c:v>
                </c:pt>
                <c:pt idx="2632">
                  <c:v>80.89500000000001</c:v>
                </c:pt>
                <c:pt idx="2633">
                  <c:v>80.306000000000012</c:v>
                </c:pt>
                <c:pt idx="2634">
                  <c:v>79.718000000000018</c:v>
                </c:pt>
                <c:pt idx="2635">
                  <c:v>80.306000000000012</c:v>
                </c:pt>
                <c:pt idx="2636">
                  <c:v>78.688000000000002</c:v>
                </c:pt>
                <c:pt idx="2637">
                  <c:v>76.481999999999999</c:v>
                </c:pt>
                <c:pt idx="2638">
                  <c:v>74.275000000000006</c:v>
                </c:pt>
                <c:pt idx="2639">
                  <c:v>72.069000000000017</c:v>
                </c:pt>
                <c:pt idx="2640">
                  <c:v>70.451000000000008</c:v>
                </c:pt>
                <c:pt idx="2641">
                  <c:v>67.682500000000005</c:v>
                </c:pt>
                <c:pt idx="2642">
                  <c:v>65.52300000000001</c:v>
                </c:pt>
                <c:pt idx="2643">
                  <c:v>62.79099999999999</c:v>
                </c:pt>
                <c:pt idx="2644">
                  <c:v>60.347000000000001</c:v>
                </c:pt>
                <c:pt idx="2645">
                  <c:v>57.902999999999999</c:v>
                </c:pt>
                <c:pt idx="2646">
                  <c:v>55.982499999999995</c:v>
                </c:pt>
                <c:pt idx="2647">
                  <c:v>54.380500000000005</c:v>
                </c:pt>
                <c:pt idx="2648">
                  <c:v>53.846499999999999</c:v>
                </c:pt>
                <c:pt idx="2649">
                  <c:v>51.844000000000001</c:v>
                </c:pt>
                <c:pt idx="2650">
                  <c:v>50.776000000000003</c:v>
                </c:pt>
                <c:pt idx="2651">
                  <c:v>48.372999999999998</c:v>
                </c:pt>
                <c:pt idx="2652">
                  <c:v>47.571999999999996</c:v>
                </c:pt>
                <c:pt idx="2653">
                  <c:v>44.866499999999995</c:v>
                </c:pt>
                <c:pt idx="2654">
                  <c:v>42.73</c:v>
                </c:pt>
                <c:pt idx="2655">
                  <c:v>41.732999999999997</c:v>
                </c:pt>
                <c:pt idx="2656">
                  <c:v>41.169000000000004</c:v>
                </c:pt>
                <c:pt idx="2657">
                  <c:v>39.384</c:v>
                </c:pt>
                <c:pt idx="2658">
                  <c:v>37.704000000000001</c:v>
                </c:pt>
                <c:pt idx="2659">
                  <c:v>36.653999999999996</c:v>
                </c:pt>
                <c:pt idx="2660">
                  <c:v>35.229999999999997</c:v>
                </c:pt>
                <c:pt idx="2661">
                  <c:v>33.913499999999999</c:v>
                </c:pt>
                <c:pt idx="2662">
                  <c:v>33.408000000000001</c:v>
                </c:pt>
                <c:pt idx="2663">
                  <c:v>32.192999999999998</c:v>
                </c:pt>
                <c:pt idx="2664">
                  <c:v>31.484499999999997</c:v>
                </c:pt>
                <c:pt idx="2665">
                  <c:v>30.674500000000002</c:v>
                </c:pt>
                <c:pt idx="2666">
                  <c:v>30.167999999999999</c:v>
                </c:pt>
                <c:pt idx="2667">
                  <c:v>29.662500000000001</c:v>
                </c:pt>
                <c:pt idx="2668">
                  <c:v>28.573999999999998</c:v>
                </c:pt>
                <c:pt idx="2669">
                  <c:v>28.089999999999996</c:v>
                </c:pt>
                <c:pt idx="2670">
                  <c:v>28.186999999999998</c:v>
                </c:pt>
                <c:pt idx="2671">
                  <c:v>28.186999999999998</c:v>
                </c:pt>
                <c:pt idx="2672">
                  <c:v>30.472000000000001</c:v>
                </c:pt>
                <c:pt idx="2673">
                  <c:v>30.775999999999996</c:v>
                </c:pt>
                <c:pt idx="2674">
                  <c:v>30.472000000000001</c:v>
                </c:pt>
                <c:pt idx="2675">
                  <c:v>29.865000000000002</c:v>
                </c:pt>
                <c:pt idx="2676">
                  <c:v>30.877000000000002</c:v>
                </c:pt>
                <c:pt idx="2677">
                  <c:v>31.079500000000003</c:v>
                </c:pt>
                <c:pt idx="2678">
                  <c:v>30.877000000000002</c:v>
                </c:pt>
                <c:pt idx="2679">
                  <c:v>30.674500000000002</c:v>
                </c:pt>
                <c:pt idx="2680">
                  <c:v>29.966000000000001</c:v>
                </c:pt>
                <c:pt idx="2681">
                  <c:v>29.865000000000002</c:v>
                </c:pt>
                <c:pt idx="2682">
                  <c:v>30.269500000000001</c:v>
                </c:pt>
                <c:pt idx="2683">
                  <c:v>30.269500000000001</c:v>
                </c:pt>
                <c:pt idx="2684">
                  <c:v>30.167999999999999</c:v>
                </c:pt>
                <c:pt idx="2685">
                  <c:v>30.573</c:v>
                </c:pt>
                <c:pt idx="2686">
                  <c:v>30.877000000000002</c:v>
                </c:pt>
                <c:pt idx="2687">
                  <c:v>31.180999999999997</c:v>
                </c:pt>
                <c:pt idx="2688">
                  <c:v>33.913499999999999</c:v>
                </c:pt>
                <c:pt idx="2689">
                  <c:v>39.384</c:v>
                </c:pt>
                <c:pt idx="2690">
                  <c:v>45.115500000000004</c:v>
                </c:pt>
                <c:pt idx="2691">
                  <c:v>47.438499999999998</c:v>
                </c:pt>
                <c:pt idx="2692">
                  <c:v>47.972500000000004</c:v>
                </c:pt>
                <c:pt idx="2693">
                  <c:v>47.438499999999998</c:v>
                </c:pt>
                <c:pt idx="2694">
                  <c:v>47.305</c:v>
                </c:pt>
                <c:pt idx="2695">
                  <c:v>46.771000000000001</c:v>
                </c:pt>
                <c:pt idx="2696">
                  <c:v>46.904499999999999</c:v>
                </c:pt>
                <c:pt idx="2697">
                  <c:v>48.106000000000002</c:v>
                </c:pt>
                <c:pt idx="2698">
                  <c:v>48.2395</c:v>
                </c:pt>
                <c:pt idx="2699">
                  <c:v>47.705499999999994</c:v>
                </c:pt>
                <c:pt idx="2700">
                  <c:v>47.838999999999999</c:v>
                </c:pt>
                <c:pt idx="2701">
                  <c:v>47.438499999999998</c:v>
                </c:pt>
                <c:pt idx="2702">
                  <c:v>47.037999999999997</c:v>
                </c:pt>
                <c:pt idx="2703">
                  <c:v>46.503999999999998</c:v>
                </c:pt>
                <c:pt idx="2704">
                  <c:v>46.503999999999998</c:v>
                </c:pt>
                <c:pt idx="2705">
                  <c:v>45.738</c:v>
                </c:pt>
                <c:pt idx="2706">
                  <c:v>44.866499999999995</c:v>
                </c:pt>
                <c:pt idx="2707">
                  <c:v>44.100500000000004</c:v>
                </c:pt>
                <c:pt idx="2708">
                  <c:v>43.478000000000002</c:v>
                </c:pt>
                <c:pt idx="2709">
                  <c:v>43.602499999999999</c:v>
                </c:pt>
                <c:pt idx="2710">
                  <c:v>43.975999999999999</c:v>
                </c:pt>
                <c:pt idx="2711">
                  <c:v>44.225000000000001</c:v>
                </c:pt>
                <c:pt idx="2712">
                  <c:v>43.851499999999994</c:v>
                </c:pt>
                <c:pt idx="2713">
                  <c:v>44.100500000000004</c:v>
                </c:pt>
                <c:pt idx="2714">
                  <c:v>44.100500000000004</c:v>
                </c:pt>
                <c:pt idx="2715">
                  <c:v>45.115500000000004</c:v>
                </c:pt>
                <c:pt idx="2716">
                  <c:v>47.037999999999997</c:v>
                </c:pt>
                <c:pt idx="2717">
                  <c:v>47.571999999999996</c:v>
                </c:pt>
                <c:pt idx="2718">
                  <c:v>47.438499999999998</c:v>
                </c:pt>
                <c:pt idx="2719">
                  <c:v>48.372999999999998</c:v>
                </c:pt>
                <c:pt idx="2720">
                  <c:v>51.977499999999999</c:v>
                </c:pt>
                <c:pt idx="2721">
                  <c:v>53.178999999999995</c:v>
                </c:pt>
                <c:pt idx="2722">
                  <c:v>53.579500000000003</c:v>
                </c:pt>
                <c:pt idx="2723">
                  <c:v>52.511500000000005</c:v>
                </c:pt>
                <c:pt idx="2724">
                  <c:v>52.511500000000005</c:v>
                </c:pt>
                <c:pt idx="2725">
                  <c:v>52.511500000000005</c:v>
                </c:pt>
                <c:pt idx="2726">
                  <c:v>52.511500000000005</c:v>
                </c:pt>
                <c:pt idx="2727">
                  <c:v>51.844000000000001</c:v>
                </c:pt>
                <c:pt idx="2728">
                  <c:v>52.244499999999995</c:v>
                </c:pt>
                <c:pt idx="2729">
                  <c:v>52.778500000000001</c:v>
                </c:pt>
                <c:pt idx="2730">
                  <c:v>52.645000000000003</c:v>
                </c:pt>
                <c:pt idx="2731">
                  <c:v>51.977499999999999</c:v>
                </c:pt>
                <c:pt idx="2732">
                  <c:v>51.176499999999997</c:v>
                </c:pt>
                <c:pt idx="2733">
                  <c:v>52.511500000000005</c:v>
                </c:pt>
                <c:pt idx="2734">
                  <c:v>52.911999999999999</c:v>
                </c:pt>
                <c:pt idx="2735">
                  <c:v>54.380500000000005</c:v>
                </c:pt>
                <c:pt idx="2736">
                  <c:v>54.514000000000003</c:v>
                </c:pt>
                <c:pt idx="2737">
                  <c:v>56.916999999999994</c:v>
                </c:pt>
                <c:pt idx="2738">
                  <c:v>58.765499999999996</c:v>
                </c:pt>
                <c:pt idx="2739">
                  <c:v>60.777999999999999</c:v>
                </c:pt>
                <c:pt idx="2740">
                  <c:v>70.598000000000013</c:v>
                </c:pt>
                <c:pt idx="2741">
                  <c:v>78.835000000000008</c:v>
                </c:pt>
                <c:pt idx="2742">
                  <c:v>86.632000000000005</c:v>
                </c:pt>
                <c:pt idx="2743">
                  <c:v>97.44550000000001</c:v>
                </c:pt>
                <c:pt idx="2744">
                  <c:v>101.32650000000001</c:v>
                </c:pt>
                <c:pt idx="2745">
                  <c:v>103.26700000000001</c:v>
                </c:pt>
                <c:pt idx="2746">
                  <c:v>104.01300000000001</c:v>
                </c:pt>
                <c:pt idx="2747">
                  <c:v>104.16200000000001</c:v>
                </c:pt>
                <c:pt idx="2748">
                  <c:v>104.01300000000001</c:v>
                </c:pt>
                <c:pt idx="2749">
                  <c:v>104.01300000000001</c:v>
                </c:pt>
                <c:pt idx="2750">
                  <c:v>104.46100000000001</c:v>
                </c:pt>
                <c:pt idx="2751">
                  <c:v>105.20700000000001</c:v>
                </c:pt>
                <c:pt idx="2752">
                  <c:v>105.20700000000001</c:v>
                </c:pt>
                <c:pt idx="2753">
                  <c:v>105.20700000000001</c:v>
                </c:pt>
                <c:pt idx="2754">
                  <c:v>104.61000000000001</c:v>
                </c:pt>
                <c:pt idx="2755">
                  <c:v>104.31150000000001</c:v>
                </c:pt>
                <c:pt idx="2756">
                  <c:v>104.31150000000001</c:v>
                </c:pt>
                <c:pt idx="2757">
                  <c:v>104.16200000000001</c:v>
                </c:pt>
                <c:pt idx="2758">
                  <c:v>104.61000000000001</c:v>
                </c:pt>
                <c:pt idx="2759">
                  <c:v>104.16200000000001</c:v>
                </c:pt>
                <c:pt idx="2760">
                  <c:v>103.71450000000002</c:v>
                </c:pt>
                <c:pt idx="2761">
                  <c:v>103.56500000000001</c:v>
                </c:pt>
                <c:pt idx="2762">
                  <c:v>103.11750000000001</c:v>
                </c:pt>
                <c:pt idx="2763">
                  <c:v>104.31150000000001</c:v>
                </c:pt>
                <c:pt idx="2764">
                  <c:v>104.46100000000001</c:v>
                </c:pt>
                <c:pt idx="2765">
                  <c:v>104.61000000000001</c:v>
                </c:pt>
                <c:pt idx="2766">
                  <c:v>104.01300000000001</c:v>
                </c:pt>
                <c:pt idx="2767">
                  <c:v>103.71450000000002</c:v>
                </c:pt>
                <c:pt idx="2768">
                  <c:v>103.26700000000001</c:v>
                </c:pt>
                <c:pt idx="2769">
                  <c:v>102.968</c:v>
                </c:pt>
                <c:pt idx="2770">
                  <c:v>102.5205</c:v>
                </c:pt>
                <c:pt idx="2771">
                  <c:v>102.22200000000001</c:v>
                </c:pt>
                <c:pt idx="2772">
                  <c:v>101.32650000000001</c:v>
                </c:pt>
                <c:pt idx="2773">
                  <c:v>100.58000000000001</c:v>
                </c:pt>
                <c:pt idx="2774">
                  <c:v>99.983000000000004</c:v>
                </c:pt>
                <c:pt idx="2775">
                  <c:v>99.535000000000011</c:v>
                </c:pt>
                <c:pt idx="2776">
                  <c:v>98.341000000000008</c:v>
                </c:pt>
                <c:pt idx="2777">
                  <c:v>96.998000000000005</c:v>
                </c:pt>
                <c:pt idx="2778">
                  <c:v>94.908000000000001</c:v>
                </c:pt>
                <c:pt idx="2779">
                  <c:v>92.52000000000001</c:v>
                </c:pt>
                <c:pt idx="2780">
                  <c:v>91.63300000000001</c:v>
                </c:pt>
                <c:pt idx="2781">
                  <c:v>90.75</c:v>
                </c:pt>
                <c:pt idx="2782">
                  <c:v>89.868000000000009</c:v>
                </c:pt>
                <c:pt idx="2783">
                  <c:v>88.397000000000006</c:v>
                </c:pt>
                <c:pt idx="2784">
                  <c:v>86.337000000000003</c:v>
                </c:pt>
                <c:pt idx="2785">
                  <c:v>84.572000000000003</c:v>
                </c:pt>
                <c:pt idx="2786">
                  <c:v>82.66</c:v>
                </c:pt>
                <c:pt idx="2787">
                  <c:v>81.189000000000007</c:v>
                </c:pt>
                <c:pt idx="2788">
                  <c:v>80.159000000000006</c:v>
                </c:pt>
                <c:pt idx="2789">
                  <c:v>79.129500000000007</c:v>
                </c:pt>
                <c:pt idx="2790">
                  <c:v>77.217000000000013</c:v>
                </c:pt>
                <c:pt idx="2791">
                  <c:v>75.158000000000001</c:v>
                </c:pt>
                <c:pt idx="2792">
                  <c:v>73.098000000000013</c:v>
                </c:pt>
                <c:pt idx="2793">
                  <c:v>70.745000000000005</c:v>
                </c:pt>
                <c:pt idx="2794">
                  <c:v>68.98</c:v>
                </c:pt>
                <c:pt idx="2795">
                  <c:v>67.682500000000005</c:v>
                </c:pt>
                <c:pt idx="2796">
                  <c:v>67.682500000000005</c:v>
                </c:pt>
                <c:pt idx="2797">
                  <c:v>66.528999999999996</c:v>
                </c:pt>
                <c:pt idx="2798">
                  <c:v>65.234999999999999</c:v>
                </c:pt>
                <c:pt idx="2799">
                  <c:v>67.535000000000011</c:v>
                </c:pt>
                <c:pt idx="2800">
                  <c:v>66.960000000000008</c:v>
                </c:pt>
                <c:pt idx="2801">
                  <c:v>67.830000000000013</c:v>
                </c:pt>
                <c:pt idx="2802">
                  <c:v>70.598000000000013</c:v>
                </c:pt>
                <c:pt idx="2803">
                  <c:v>90.308999999999997</c:v>
                </c:pt>
                <c:pt idx="2804">
                  <c:v>94.758499999999998</c:v>
                </c:pt>
                <c:pt idx="2805">
                  <c:v>103.56500000000001</c:v>
                </c:pt>
                <c:pt idx="2806">
                  <c:v>113.56550000000001</c:v>
                </c:pt>
                <c:pt idx="2807">
                  <c:v>124.16300000000001</c:v>
                </c:pt>
                <c:pt idx="2808">
                  <c:v>128.79850000000002</c:v>
                </c:pt>
                <c:pt idx="2809">
                  <c:v>131.04749999999999</c:v>
                </c:pt>
                <c:pt idx="2810">
                  <c:v>133.29550000000003</c:v>
                </c:pt>
                <c:pt idx="2811">
                  <c:v>135.86550000000003</c:v>
                </c:pt>
                <c:pt idx="2812">
                  <c:v>136.02600000000001</c:v>
                </c:pt>
                <c:pt idx="2813">
                  <c:v>138.75649999999999</c:v>
                </c:pt>
                <c:pt idx="2814">
                  <c:v>146.57149999999999</c:v>
                </c:pt>
                <c:pt idx="2815">
                  <c:v>149.46700000000001</c:v>
                </c:pt>
                <c:pt idx="2816">
                  <c:v>150.422</c:v>
                </c:pt>
                <c:pt idx="2817">
                  <c:v>151.37800000000001</c:v>
                </c:pt>
                <c:pt idx="2818">
                  <c:v>151.37800000000001</c:v>
                </c:pt>
                <c:pt idx="2819">
                  <c:v>152.334</c:v>
                </c:pt>
                <c:pt idx="2820">
                  <c:v>151.76000000000002</c:v>
                </c:pt>
                <c:pt idx="2821">
                  <c:v>151.56900000000002</c:v>
                </c:pt>
                <c:pt idx="2822">
                  <c:v>151.56900000000002</c:v>
                </c:pt>
                <c:pt idx="2823">
                  <c:v>150.80449999999999</c:v>
                </c:pt>
                <c:pt idx="2824">
                  <c:v>150.613</c:v>
                </c:pt>
                <c:pt idx="2825">
                  <c:v>149.26150000000001</c:v>
                </c:pt>
                <c:pt idx="2826">
                  <c:v>149.84900000000002</c:v>
                </c:pt>
                <c:pt idx="2827">
                  <c:v>158.24</c:v>
                </c:pt>
                <c:pt idx="2828">
                  <c:v>172.59700000000001</c:v>
                </c:pt>
                <c:pt idx="2829">
                  <c:v>182.23750000000001</c:v>
                </c:pt>
                <c:pt idx="2830">
                  <c:v>186.54500000000002</c:v>
                </c:pt>
                <c:pt idx="2831">
                  <c:v>190.03149999999999</c:v>
                </c:pt>
                <c:pt idx="2832">
                  <c:v>193.31300000000002</c:v>
                </c:pt>
                <c:pt idx="2833">
                  <c:v>195.56900000000002</c:v>
                </c:pt>
                <c:pt idx="2834">
                  <c:v>197.41499999999999</c:v>
                </c:pt>
                <c:pt idx="2835">
                  <c:v>199.05600000000001</c:v>
                </c:pt>
                <c:pt idx="2836">
                  <c:v>205.00400000000002</c:v>
                </c:pt>
                <c:pt idx="2837">
                  <c:v>206.44000000000003</c:v>
                </c:pt>
                <c:pt idx="2838">
                  <c:v>206.64500000000001</c:v>
                </c:pt>
                <c:pt idx="2839">
                  <c:v>207.6705</c:v>
                </c:pt>
                <c:pt idx="2840">
                  <c:v>211.36250000000001</c:v>
                </c:pt>
                <c:pt idx="2841">
                  <c:v>222.43800000000002</c:v>
                </c:pt>
                <c:pt idx="2842">
                  <c:v>222.43800000000002</c:v>
                </c:pt>
                <c:pt idx="2843">
                  <c:v>224.89950000000002</c:v>
                </c:pt>
                <c:pt idx="2844">
                  <c:v>225.72</c:v>
                </c:pt>
                <c:pt idx="2845">
                  <c:v>224.69400000000002</c:v>
                </c:pt>
                <c:pt idx="2846">
                  <c:v>222.233</c:v>
                </c:pt>
                <c:pt idx="2847">
                  <c:v>218.74600000000001</c:v>
                </c:pt>
                <c:pt idx="2848">
                  <c:v>217.92600000000002</c:v>
                </c:pt>
                <c:pt idx="2849">
                  <c:v>215.25900000000001</c:v>
                </c:pt>
                <c:pt idx="2850">
                  <c:v>214.84900000000002</c:v>
                </c:pt>
                <c:pt idx="2851">
                  <c:v>215.054</c:v>
                </c:pt>
                <c:pt idx="2852">
                  <c:v>214.84900000000002</c:v>
                </c:pt>
                <c:pt idx="2853">
                  <c:v>213.4135</c:v>
                </c:pt>
                <c:pt idx="2854">
                  <c:v>214.029</c:v>
                </c:pt>
                <c:pt idx="2855">
                  <c:v>214.029</c:v>
                </c:pt>
                <c:pt idx="2856">
                  <c:v>213.00300000000001</c:v>
                </c:pt>
                <c:pt idx="2857">
                  <c:v>213.82399999999998</c:v>
                </c:pt>
                <c:pt idx="2858">
                  <c:v>217.10550000000001</c:v>
                </c:pt>
                <c:pt idx="2859">
                  <c:v>220.797</c:v>
                </c:pt>
                <c:pt idx="2860">
                  <c:v>222.43800000000002</c:v>
                </c:pt>
                <c:pt idx="2861">
                  <c:v>222.643</c:v>
                </c:pt>
                <c:pt idx="2862">
                  <c:v>223.053</c:v>
                </c:pt>
                <c:pt idx="2863">
                  <c:v>223.053</c:v>
                </c:pt>
                <c:pt idx="2864">
                  <c:v>223.874</c:v>
                </c:pt>
                <c:pt idx="2865">
                  <c:v>225.92500000000001</c:v>
                </c:pt>
                <c:pt idx="2866">
                  <c:v>226.33500000000001</c:v>
                </c:pt>
                <c:pt idx="2867">
                  <c:v>227.77099999999999</c:v>
                </c:pt>
                <c:pt idx="2868">
                  <c:v>227.77099999999999</c:v>
                </c:pt>
                <c:pt idx="2869">
                  <c:v>227.566</c:v>
                </c:pt>
                <c:pt idx="2870">
                  <c:v>233.71899999999999</c:v>
                </c:pt>
                <c:pt idx="2871">
                  <c:v>233.309</c:v>
                </c:pt>
                <c:pt idx="2872">
                  <c:v>231.87300000000002</c:v>
                </c:pt>
                <c:pt idx="2873">
                  <c:v>233.92400000000001</c:v>
                </c:pt>
                <c:pt idx="2874">
                  <c:v>232.488</c:v>
                </c:pt>
                <c:pt idx="2875">
                  <c:v>231.46299999999999</c:v>
                </c:pt>
                <c:pt idx="2876">
                  <c:v>230.02700000000002</c:v>
                </c:pt>
                <c:pt idx="2877">
                  <c:v>232.078</c:v>
                </c:pt>
                <c:pt idx="2878">
                  <c:v>232.6935</c:v>
                </c:pt>
                <c:pt idx="2879">
                  <c:v>233.10400000000001</c:v>
                </c:pt>
                <c:pt idx="2880">
                  <c:v>233.10400000000001</c:v>
                </c:pt>
                <c:pt idx="2881">
                  <c:v>232.28299999999999</c:v>
                </c:pt>
                <c:pt idx="2882">
                  <c:v>232.6935</c:v>
                </c:pt>
                <c:pt idx="2883">
                  <c:v>233.309</c:v>
                </c:pt>
                <c:pt idx="2884">
                  <c:v>231.66800000000001</c:v>
                </c:pt>
                <c:pt idx="2885">
                  <c:v>231.66800000000001</c:v>
                </c:pt>
                <c:pt idx="2886">
                  <c:v>232.6935</c:v>
                </c:pt>
                <c:pt idx="2887">
                  <c:v>233.92400000000001</c:v>
                </c:pt>
                <c:pt idx="2888">
                  <c:v>234.53900000000002</c:v>
                </c:pt>
                <c:pt idx="2889">
                  <c:v>234.95000000000002</c:v>
                </c:pt>
                <c:pt idx="2890">
                  <c:v>235.97499999999999</c:v>
                </c:pt>
                <c:pt idx="2891">
                  <c:v>238.23099999999999</c:v>
                </c:pt>
                <c:pt idx="2892">
                  <c:v>238.642</c:v>
                </c:pt>
                <c:pt idx="2893">
                  <c:v>238.4365</c:v>
                </c:pt>
                <c:pt idx="2894">
                  <c:v>241.51300000000001</c:v>
                </c:pt>
                <c:pt idx="2895">
                  <c:v>243.97400000000002</c:v>
                </c:pt>
                <c:pt idx="2896">
                  <c:v>243.56399999999999</c:v>
                </c:pt>
                <c:pt idx="2897">
                  <c:v>242.94900000000004</c:v>
                </c:pt>
                <c:pt idx="2898">
                  <c:v>242.53849999999997</c:v>
                </c:pt>
                <c:pt idx="2899">
                  <c:v>243.76899999999998</c:v>
                </c:pt>
                <c:pt idx="2900">
                  <c:v>244.99999999999997</c:v>
                </c:pt>
                <c:pt idx="2901">
                  <c:v>245.61499999999998</c:v>
                </c:pt>
                <c:pt idx="2902">
                  <c:v>245.41</c:v>
                </c:pt>
                <c:pt idx="2903">
                  <c:v>245.20500000000001</c:v>
                </c:pt>
                <c:pt idx="2904">
                  <c:v>245.20500000000001</c:v>
                </c:pt>
                <c:pt idx="2905">
                  <c:v>244.59</c:v>
                </c:pt>
                <c:pt idx="2906">
                  <c:v>244.17950000000005</c:v>
                </c:pt>
                <c:pt idx="2907">
                  <c:v>246.43600000000001</c:v>
                </c:pt>
                <c:pt idx="2908">
                  <c:v>246.84600000000003</c:v>
                </c:pt>
                <c:pt idx="2909">
                  <c:v>246.84600000000003</c:v>
                </c:pt>
                <c:pt idx="2910">
                  <c:v>246.43600000000001</c:v>
                </c:pt>
                <c:pt idx="2911">
                  <c:v>245.82000000000002</c:v>
                </c:pt>
                <c:pt idx="2912">
                  <c:v>245.20500000000001</c:v>
                </c:pt>
                <c:pt idx="2913">
                  <c:v>244.38500000000002</c:v>
                </c:pt>
                <c:pt idx="2914">
                  <c:v>243.56399999999999</c:v>
                </c:pt>
                <c:pt idx="2915">
                  <c:v>243.56399999999999</c:v>
                </c:pt>
                <c:pt idx="2916">
                  <c:v>243.35900000000001</c:v>
                </c:pt>
                <c:pt idx="2917">
                  <c:v>242.53849999999997</c:v>
                </c:pt>
                <c:pt idx="2918">
                  <c:v>240.898</c:v>
                </c:pt>
                <c:pt idx="2919">
                  <c:v>239.46200000000002</c:v>
                </c:pt>
                <c:pt idx="2920">
                  <c:v>238.4365</c:v>
                </c:pt>
                <c:pt idx="2921">
                  <c:v>237.61600000000001</c:v>
                </c:pt>
                <c:pt idx="2922">
                  <c:v>237.821</c:v>
                </c:pt>
                <c:pt idx="2923">
                  <c:v>238.84700000000001</c:v>
                </c:pt>
                <c:pt idx="2924">
                  <c:v>239.05199999999999</c:v>
                </c:pt>
                <c:pt idx="2925">
                  <c:v>237.411</c:v>
                </c:pt>
                <c:pt idx="2926">
                  <c:v>235.56500000000003</c:v>
                </c:pt>
                <c:pt idx="2927">
                  <c:v>234.74450000000002</c:v>
                </c:pt>
                <c:pt idx="2928">
                  <c:v>233.51399999999998</c:v>
                </c:pt>
                <c:pt idx="2929">
                  <c:v>234.53900000000002</c:v>
                </c:pt>
                <c:pt idx="2930">
                  <c:v>232.899</c:v>
                </c:pt>
                <c:pt idx="2931">
                  <c:v>232.899</c:v>
                </c:pt>
                <c:pt idx="2932">
                  <c:v>232.488</c:v>
                </c:pt>
                <c:pt idx="2933">
                  <c:v>231.66800000000001</c:v>
                </c:pt>
                <c:pt idx="2934">
                  <c:v>229.61700000000002</c:v>
                </c:pt>
                <c:pt idx="2935">
                  <c:v>227.15600000000001</c:v>
                </c:pt>
                <c:pt idx="2936">
                  <c:v>224.89950000000002</c:v>
                </c:pt>
                <c:pt idx="2937">
                  <c:v>222.02799999999999</c:v>
                </c:pt>
                <c:pt idx="2938">
                  <c:v>218.541</c:v>
                </c:pt>
                <c:pt idx="2939">
                  <c:v>215.67000000000002</c:v>
                </c:pt>
                <c:pt idx="2940">
                  <c:v>212.59299999999999</c:v>
                </c:pt>
                <c:pt idx="2941">
                  <c:v>210.542</c:v>
                </c:pt>
                <c:pt idx="2942">
                  <c:v>208.49100000000001</c:v>
                </c:pt>
                <c:pt idx="2943">
                  <c:v>206.03</c:v>
                </c:pt>
                <c:pt idx="2944">
                  <c:v>202.953</c:v>
                </c:pt>
                <c:pt idx="2945">
                  <c:v>202.13300000000001</c:v>
                </c:pt>
                <c:pt idx="2946">
                  <c:v>201.107</c:v>
                </c:pt>
                <c:pt idx="2947">
                  <c:v>200.49200000000002</c:v>
                </c:pt>
                <c:pt idx="2948">
                  <c:v>199.261</c:v>
                </c:pt>
                <c:pt idx="2949">
                  <c:v>198.03100000000001</c:v>
                </c:pt>
                <c:pt idx="2950">
                  <c:v>197.00500000000002</c:v>
                </c:pt>
                <c:pt idx="2951">
                  <c:v>195.77450000000002</c:v>
                </c:pt>
                <c:pt idx="2952">
                  <c:v>194.95400000000001</c:v>
                </c:pt>
                <c:pt idx="2953">
                  <c:v>194.95400000000001</c:v>
                </c:pt>
                <c:pt idx="2954">
                  <c:v>194.1335</c:v>
                </c:pt>
                <c:pt idx="2955">
                  <c:v>192.90299999999999</c:v>
                </c:pt>
                <c:pt idx="2956">
                  <c:v>191.87700000000001</c:v>
                </c:pt>
                <c:pt idx="2957">
                  <c:v>191.672</c:v>
                </c:pt>
                <c:pt idx="2958">
                  <c:v>190.64700000000002</c:v>
                </c:pt>
                <c:pt idx="2959">
                  <c:v>188.3905</c:v>
                </c:pt>
                <c:pt idx="2960">
                  <c:v>187.77500000000001</c:v>
                </c:pt>
                <c:pt idx="2961">
                  <c:v>185.3717</c:v>
                </c:pt>
                <c:pt idx="2962">
                  <c:v>187.16</c:v>
                </c:pt>
                <c:pt idx="2963">
                  <c:v>183.05800000000002</c:v>
                </c:pt>
                <c:pt idx="2964">
                  <c:v>181.82700000000003</c:v>
                </c:pt>
                <c:pt idx="2965">
                  <c:v>180.59650000000002</c:v>
                </c:pt>
                <c:pt idx="2966">
                  <c:v>180.18600000000001</c:v>
                </c:pt>
                <c:pt idx="2967">
                  <c:v>180.18600000000001</c:v>
                </c:pt>
                <c:pt idx="2968">
                  <c:v>179.36600000000001</c:v>
                </c:pt>
                <c:pt idx="2969">
                  <c:v>178.5455</c:v>
                </c:pt>
                <c:pt idx="2970">
                  <c:v>177.72499999999999</c:v>
                </c:pt>
                <c:pt idx="2971">
                  <c:v>176.70000000000002</c:v>
                </c:pt>
                <c:pt idx="2972">
                  <c:v>175.059</c:v>
                </c:pt>
                <c:pt idx="2973">
                  <c:v>174.03299999999999</c:v>
                </c:pt>
                <c:pt idx="2974">
                  <c:v>171.982</c:v>
                </c:pt>
                <c:pt idx="2975">
                  <c:v>171.16200000000001</c:v>
                </c:pt>
                <c:pt idx="2976">
                  <c:v>171.16200000000001</c:v>
                </c:pt>
                <c:pt idx="2977">
                  <c:v>171.16200000000001</c:v>
                </c:pt>
                <c:pt idx="2978">
                  <c:v>170.136</c:v>
                </c:pt>
                <c:pt idx="2979">
                  <c:v>166.44400000000002</c:v>
                </c:pt>
                <c:pt idx="2980">
                  <c:v>163.77799999999999</c:v>
                </c:pt>
                <c:pt idx="2981">
                  <c:v>161.31650000000002</c:v>
                </c:pt>
                <c:pt idx="2982">
                  <c:v>159.06</c:v>
                </c:pt>
                <c:pt idx="2983">
                  <c:v>157.21450000000002</c:v>
                </c:pt>
                <c:pt idx="2984">
                  <c:v>154.548</c:v>
                </c:pt>
                <c:pt idx="2985">
                  <c:v>152.334</c:v>
                </c:pt>
                <c:pt idx="2986">
                  <c:v>150.80449999999999</c:v>
                </c:pt>
                <c:pt idx="2987">
                  <c:v>148.483</c:v>
                </c:pt>
                <c:pt idx="2988">
                  <c:v>146.18899999999999</c:v>
                </c:pt>
                <c:pt idx="2989">
                  <c:v>142.55700000000002</c:v>
                </c:pt>
                <c:pt idx="2990">
                  <c:v>139.881</c:v>
                </c:pt>
                <c:pt idx="2991">
                  <c:v>137.95400000000001</c:v>
                </c:pt>
                <c:pt idx="2992">
                  <c:v>136.18700000000001</c:v>
                </c:pt>
                <c:pt idx="2993">
                  <c:v>133.45600000000002</c:v>
                </c:pt>
                <c:pt idx="2994">
                  <c:v>131.529</c:v>
                </c:pt>
                <c:pt idx="2995">
                  <c:v>128.63800000000001</c:v>
                </c:pt>
                <c:pt idx="2996">
                  <c:v>126.38900000000001</c:v>
                </c:pt>
                <c:pt idx="2997">
                  <c:v>123.71549999999999</c:v>
                </c:pt>
                <c:pt idx="2998">
                  <c:v>121.92449999999999</c:v>
                </c:pt>
                <c:pt idx="2999">
                  <c:v>119.83450000000002</c:v>
                </c:pt>
                <c:pt idx="3000">
                  <c:v>116.999</c:v>
                </c:pt>
                <c:pt idx="3001">
                  <c:v>114.90900000000002</c:v>
                </c:pt>
                <c:pt idx="3002">
                  <c:v>112.3715</c:v>
                </c:pt>
                <c:pt idx="3003">
                  <c:v>110.43100000000001</c:v>
                </c:pt>
                <c:pt idx="3004">
                  <c:v>109.685</c:v>
                </c:pt>
                <c:pt idx="3005">
                  <c:v>108.34200000000001</c:v>
                </c:pt>
                <c:pt idx="3006">
                  <c:v>108.3935</c:v>
                </c:pt>
                <c:pt idx="3007">
                  <c:v>106.10250000000001</c:v>
                </c:pt>
                <c:pt idx="3008">
                  <c:v>104.61000000000001</c:v>
                </c:pt>
                <c:pt idx="3009">
                  <c:v>102.67</c:v>
                </c:pt>
                <c:pt idx="3010">
                  <c:v>101.17700000000001</c:v>
                </c:pt>
                <c:pt idx="3011">
                  <c:v>99.087000000000003</c:v>
                </c:pt>
                <c:pt idx="3012">
                  <c:v>98.639499999999998</c:v>
                </c:pt>
                <c:pt idx="3013">
                  <c:v>97.147000000000006</c:v>
                </c:pt>
                <c:pt idx="3014">
                  <c:v>97.44550000000001</c:v>
                </c:pt>
                <c:pt idx="3015">
                  <c:v>96.40100000000001</c:v>
                </c:pt>
                <c:pt idx="3016">
                  <c:v>94.758499999999998</c:v>
                </c:pt>
                <c:pt idx="3017">
                  <c:v>94.758499999999998</c:v>
                </c:pt>
                <c:pt idx="3018">
                  <c:v>91.927000000000007</c:v>
                </c:pt>
                <c:pt idx="3019">
                  <c:v>90.015000000000015</c:v>
                </c:pt>
                <c:pt idx="3020">
                  <c:v>88.544000000000011</c:v>
                </c:pt>
                <c:pt idx="3021">
                  <c:v>85.749000000000009</c:v>
                </c:pt>
                <c:pt idx="3022">
                  <c:v>83.837000000000018</c:v>
                </c:pt>
                <c:pt idx="3023">
                  <c:v>82.071500000000015</c:v>
                </c:pt>
                <c:pt idx="3024">
                  <c:v>81.336000000000013</c:v>
                </c:pt>
                <c:pt idx="3025">
                  <c:v>78.835000000000008</c:v>
                </c:pt>
                <c:pt idx="3026">
                  <c:v>77.217000000000013</c:v>
                </c:pt>
                <c:pt idx="3027">
                  <c:v>76.481999999999999</c:v>
                </c:pt>
                <c:pt idx="3028">
                  <c:v>75.305000000000007</c:v>
                </c:pt>
                <c:pt idx="3029">
                  <c:v>73.393000000000001</c:v>
                </c:pt>
                <c:pt idx="3030">
                  <c:v>72.510000000000005</c:v>
                </c:pt>
                <c:pt idx="3031">
                  <c:v>71.039000000000001</c:v>
                </c:pt>
                <c:pt idx="3032">
                  <c:v>69.274000000000001</c:v>
                </c:pt>
                <c:pt idx="3033">
                  <c:v>67.104000000000013</c:v>
                </c:pt>
                <c:pt idx="3034">
                  <c:v>65.379000000000005</c:v>
                </c:pt>
                <c:pt idx="3035">
                  <c:v>62.503499999999995</c:v>
                </c:pt>
                <c:pt idx="3036">
                  <c:v>62.79099999999999</c:v>
                </c:pt>
                <c:pt idx="3037">
                  <c:v>60.777999999999999</c:v>
                </c:pt>
                <c:pt idx="3038">
                  <c:v>59.340499999999999</c:v>
                </c:pt>
                <c:pt idx="3039">
                  <c:v>56.916999999999994</c:v>
                </c:pt>
                <c:pt idx="3040">
                  <c:v>55.848999999999997</c:v>
                </c:pt>
                <c:pt idx="3041">
                  <c:v>54.780999999999999</c:v>
                </c:pt>
                <c:pt idx="3042">
                  <c:v>52.645000000000003</c:v>
                </c:pt>
                <c:pt idx="3043">
                  <c:v>52.377999999999993</c:v>
                </c:pt>
                <c:pt idx="3044">
                  <c:v>51.443499999999993</c:v>
                </c:pt>
                <c:pt idx="3045">
                  <c:v>50.108499999999999</c:v>
                </c:pt>
                <c:pt idx="3046">
                  <c:v>48.372999999999998</c:v>
                </c:pt>
                <c:pt idx="3047">
                  <c:v>47.838999999999999</c:v>
                </c:pt>
                <c:pt idx="3048">
                  <c:v>47.305</c:v>
                </c:pt>
                <c:pt idx="3049">
                  <c:v>46.3705</c:v>
                </c:pt>
                <c:pt idx="3050">
                  <c:v>45.115500000000004</c:v>
                </c:pt>
                <c:pt idx="3051">
                  <c:v>44.35</c:v>
                </c:pt>
                <c:pt idx="3052">
                  <c:v>43.228999999999999</c:v>
                </c:pt>
                <c:pt idx="3053">
                  <c:v>44.608499999999999</c:v>
                </c:pt>
                <c:pt idx="3054">
                  <c:v>44.991</c:v>
                </c:pt>
                <c:pt idx="3055">
                  <c:v>45.3645</c:v>
                </c:pt>
                <c:pt idx="3056">
                  <c:v>47.037999999999997</c:v>
                </c:pt>
                <c:pt idx="3057">
                  <c:v>44.35</c:v>
                </c:pt>
                <c:pt idx="3058">
                  <c:v>43.975999999999999</c:v>
                </c:pt>
                <c:pt idx="3059">
                  <c:v>44.100500000000004</c:v>
                </c:pt>
                <c:pt idx="3060">
                  <c:v>43.103999999999999</c:v>
                </c:pt>
                <c:pt idx="3061">
                  <c:v>42.231999999999999</c:v>
                </c:pt>
                <c:pt idx="3062">
                  <c:v>42.854499999999994</c:v>
                </c:pt>
                <c:pt idx="3063">
                  <c:v>46.3705</c:v>
                </c:pt>
                <c:pt idx="3064">
                  <c:v>49.173999999999999</c:v>
                </c:pt>
                <c:pt idx="3065">
                  <c:v>63.653500000000001</c:v>
                </c:pt>
                <c:pt idx="3066">
                  <c:v>71.333000000000013</c:v>
                </c:pt>
                <c:pt idx="3067">
                  <c:v>82.954000000000008</c:v>
                </c:pt>
                <c:pt idx="3068">
                  <c:v>98.192000000000007</c:v>
                </c:pt>
                <c:pt idx="3069">
                  <c:v>108.7895</c:v>
                </c:pt>
                <c:pt idx="3070">
                  <c:v>122.37200000000001</c:v>
                </c:pt>
                <c:pt idx="3071">
                  <c:v>133.77800000000002</c:v>
                </c:pt>
                <c:pt idx="3072">
                  <c:v>145.42449999999999</c:v>
                </c:pt>
                <c:pt idx="3073">
                  <c:v>157.62500000000003</c:v>
                </c:pt>
                <c:pt idx="3074">
                  <c:v>160.70099999999999</c:v>
                </c:pt>
                <c:pt idx="3075">
                  <c:v>163.77799999999999</c:v>
                </c:pt>
                <c:pt idx="3076">
                  <c:v>173.828</c:v>
                </c:pt>
                <c:pt idx="3077">
                  <c:v>180.39100000000002</c:v>
                </c:pt>
                <c:pt idx="3078">
                  <c:v>181.62200000000001</c:v>
                </c:pt>
                <c:pt idx="3079">
                  <c:v>182.648</c:v>
                </c:pt>
                <c:pt idx="3080">
                  <c:v>183.26300000000001</c:v>
                </c:pt>
                <c:pt idx="3081">
                  <c:v>187.77500000000001</c:v>
                </c:pt>
                <c:pt idx="3082">
                  <c:v>191.46700000000001</c:v>
                </c:pt>
                <c:pt idx="3083">
                  <c:v>194.339</c:v>
                </c:pt>
                <c:pt idx="3084">
                  <c:v>194.339</c:v>
                </c:pt>
                <c:pt idx="3085">
                  <c:v>193.72299999999998</c:v>
                </c:pt>
                <c:pt idx="3086">
                  <c:v>192.69800000000001</c:v>
                </c:pt>
                <c:pt idx="3087">
                  <c:v>192.49300000000002</c:v>
                </c:pt>
                <c:pt idx="3088">
                  <c:v>192.28800000000001</c:v>
                </c:pt>
                <c:pt idx="3089">
                  <c:v>192.28800000000001</c:v>
                </c:pt>
                <c:pt idx="3090">
                  <c:v>192.49300000000002</c:v>
                </c:pt>
                <c:pt idx="3091">
                  <c:v>190.23699999999999</c:v>
                </c:pt>
                <c:pt idx="3092">
                  <c:v>189.21099999999998</c:v>
                </c:pt>
                <c:pt idx="3093">
                  <c:v>187.77500000000001</c:v>
                </c:pt>
                <c:pt idx="3094">
                  <c:v>185.3717</c:v>
                </c:pt>
                <c:pt idx="3095">
                  <c:v>188.80100000000002</c:v>
                </c:pt>
                <c:pt idx="3096">
                  <c:v>192.69800000000001</c:v>
                </c:pt>
                <c:pt idx="3097">
                  <c:v>194.95400000000001</c:v>
                </c:pt>
                <c:pt idx="3098">
                  <c:v>197.21</c:v>
                </c:pt>
                <c:pt idx="3099">
                  <c:v>210.74700000000001</c:v>
                </c:pt>
                <c:pt idx="3100">
                  <c:v>220.18200000000002</c:v>
                </c:pt>
                <c:pt idx="3101">
                  <c:v>221.82300000000001</c:v>
                </c:pt>
                <c:pt idx="3102">
                  <c:v>221.82300000000001</c:v>
                </c:pt>
                <c:pt idx="3103">
                  <c:v>221.61800000000002</c:v>
                </c:pt>
                <c:pt idx="3104">
                  <c:v>220.797</c:v>
                </c:pt>
                <c:pt idx="3105">
                  <c:v>219.56700000000001</c:v>
                </c:pt>
                <c:pt idx="3106">
                  <c:v>218.131</c:v>
                </c:pt>
                <c:pt idx="3107">
                  <c:v>216.49</c:v>
                </c:pt>
                <c:pt idx="3108">
                  <c:v>214.64400000000001</c:v>
                </c:pt>
                <c:pt idx="3109">
                  <c:v>214.029</c:v>
                </c:pt>
                <c:pt idx="3110">
                  <c:v>212.38800000000001</c:v>
                </c:pt>
                <c:pt idx="3111">
                  <c:v>212.18300000000002</c:v>
                </c:pt>
                <c:pt idx="3112">
                  <c:v>210.95200000000003</c:v>
                </c:pt>
                <c:pt idx="3113">
                  <c:v>208.90099999999998</c:v>
                </c:pt>
                <c:pt idx="3114">
                  <c:v>207.05500000000001</c:v>
                </c:pt>
                <c:pt idx="3115">
                  <c:v>204.38899999999998</c:v>
                </c:pt>
                <c:pt idx="3116">
                  <c:v>202.54300000000001</c:v>
                </c:pt>
                <c:pt idx="3117">
                  <c:v>210.13200000000001</c:v>
                </c:pt>
                <c:pt idx="3118">
                  <c:v>211.15700000000001</c:v>
                </c:pt>
                <c:pt idx="3119">
                  <c:v>215.054</c:v>
                </c:pt>
                <c:pt idx="3120">
                  <c:v>216.69500000000002</c:v>
                </c:pt>
                <c:pt idx="3121">
                  <c:v>218.95099999999999</c:v>
                </c:pt>
                <c:pt idx="3122">
                  <c:v>218.541</c:v>
                </c:pt>
                <c:pt idx="3123">
                  <c:v>217.721</c:v>
                </c:pt>
                <c:pt idx="3124">
                  <c:v>217.51599999999999</c:v>
                </c:pt>
                <c:pt idx="3125">
                  <c:v>216.49</c:v>
                </c:pt>
                <c:pt idx="3126">
                  <c:v>216.08</c:v>
                </c:pt>
                <c:pt idx="3127">
                  <c:v>213.82399999999998</c:v>
                </c:pt>
                <c:pt idx="3128">
                  <c:v>211.773</c:v>
                </c:pt>
                <c:pt idx="3129">
                  <c:v>209.10599999999999</c:v>
                </c:pt>
                <c:pt idx="3130">
                  <c:v>206.85</c:v>
                </c:pt>
                <c:pt idx="3131">
                  <c:v>204.38899999999998</c:v>
                </c:pt>
                <c:pt idx="3132">
                  <c:v>204.184</c:v>
                </c:pt>
                <c:pt idx="3133">
                  <c:v>213.208</c:v>
                </c:pt>
                <c:pt idx="3134">
                  <c:v>213.619</c:v>
                </c:pt>
                <c:pt idx="3135">
                  <c:v>213.00300000000001</c:v>
                </c:pt>
                <c:pt idx="3136">
                  <c:v>211.36250000000001</c:v>
                </c:pt>
                <c:pt idx="3137">
                  <c:v>209.92699999999999</c:v>
                </c:pt>
                <c:pt idx="3138">
                  <c:v>208.08099999999999</c:v>
                </c:pt>
                <c:pt idx="3139">
                  <c:v>206.64500000000001</c:v>
                </c:pt>
                <c:pt idx="3140">
                  <c:v>204.59399999999999</c:v>
                </c:pt>
                <c:pt idx="3141">
                  <c:v>202.54300000000001</c:v>
                </c:pt>
                <c:pt idx="3142">
                  <c:v>200.49200000000002</c:v>
                </c:pt>
                <c:pt idx="3143">
                  <c:v>198.441</c:v>
                </c:pt>
                <c:pt idx="3144">
                  <c:v>195.77450000000002</c:v>
                </c:pt>
                <c:pt idx="3145">
                  <c:v>193.518</c:v>
                </c:pt>
                <c:pt idx="3146">
                  <c:v>191.46700000000001</c:v>
                </c:pt>
                <c:pt idx="3147">
                  <c:v>192.08250000000001</c:v>
                </c:pt>
                <c:pt idx="3148">
                  <c:v>193.31300000000002</c:v>
                </c:pt>
                <c:pt idx="3149">
                  <c:v>192.28800000000001</c:v>
                </c:pt>
                <c:pt idx="3150">
                  <c:v>191.05700000000002</c:v>
                </c:pt>
                <c:pt idx="3151">
                  <c:v>190.23699999999999</c:v>
                </c:pt>
                <c:pt idx="3152">
                  <c:v>192.90299999999999</c:v>
                </c:pt>
                <c:pt idx="3153">
                  <c:v>193.108</c:v>
                </c:pt>
                <c:pt idx="3154">
                  <c:v>193.108</c:v>
                </c:pt>
                <c:pt idx="3155">
                  <c:v>193.72299999999998</c:v>
                </c:pt>
                <c:pt idx="3156">
                  <c:v>199.67099999999999</c:v>
                </c:pt>
                <c:pt idx="3157">
                  <c:v>199.05600000000001</c:v>
                </c:pt>
                <c:pt idx="3158">
                  <c:v>198.03100000000001</c:v>
                </c:pt>
                <c:pt idx="3159">
                  <c:v>196.595</c:v>
                </c:pt>
                <c:pt idx="3160">
                  <c:v>195.15900000000002</c:v>
                </c:pt>
                <c:pt idx="3161">
                  <c:v>193.518</c:v>
                </c:pt>
                <c:pt idx="3162">
                  <c:v>191.05700000000002</c:v>
                </c:pt>
                <c:pt idx="3163">
                  <c:v>189.416</c:v>
                </c:pt>
                <c:pt idx="3164">
                  <c:v>187.36500000000001</c:v>
                </c:pt>
                <c:pt idx="3165">
                  <c:v>185.72400000000002</c:v>
                </c:pt>
                <c:pt idx="3166">
                  <c:v>188.185</c:v>
                </c:pt>
                <c:pt idx="3167">
                  <c:v>193.108</c:v>
                </c:pt>
                <c:pt idx="3168">
                  <c:v>195.98000000000002</c:v>
                </c:pt>
                <c:pt idx="3169">
                  <c:v>197.62</c:v>
                </c:pt>
                <c:pt idx="3170">
                  <c:v>197.41499999999999</c:v>
                </c:pt>
                <c:pt idx="3171">
                  <c:v>196.39000000000001</c:v>
                </c:pt>
                <c:pt idx="3172">
                  <c:v>195.77450000000002</c:v>
                </c:pt>
                <c:pt idx="3173">
                  <c:v>194.749</c:v>
                </c:pt>
                <c:pt idx="3174">
                  <c:v>195.15900000000002</c:v>
                </c:pt>
                <c:pt idx="3175">
                  <c:v>195.56900000000002</c:v>
                </c:pt>
                <c:pt idx="3176">
                  <c:v>196.18500000000003</c:v>
                </c:pt>
                <c:pt idx="3177">
                  <c:v>195.77450000000002</c:v>
                </c:pt>
                <c:pt idx="3178">
                  <c:v>194.339</c:v>
                </c:pt>
                <c:pt idx="3179">
                  <c:v>192.08250000000001</c:v>
                </c:pt>
                <c:pt idx="3180">
                  <c:v>189.416</c:v>
                </c:pt>
                <c:pt idx="3181">
                  <c:v>188.596</c:v>
                </c:pt>
                <c:pt idx="3182">
                  <c:v>185.95835000000002</c:v>
                </c:pt>
                <c:pt idx="3183">
                  <c:v>185.31399999999999</c:v>
                </c:pt>
                <c:pt idx="3184">
                  <c:v>183.26300000000001</c:v>
                </c:pt>
                <c:pt idx="3185">
                  <c:v>180.80199999999999</c:v>
                </c:pt>
                <c:pt idx="3186">
                  <c:v>177.52</c:v>
                </c:pt>
                <c:pt idx="3187">
                  <c:v>176.28900000000002</c:v>
                </c:pt>
                <c:pt idx="3188">
                  <c:v>175.46899999999999</c:v>
                </c:pt>
                <c:pt idx="3189">
                  <c:v>174.648</c:v>
                </c:pt>
                <c:pt idx="3190">
                  <c:v>173.828</c:v>
                </c:pt>
                <c:pt idx="3191">
                  <c:v>173.41800000000001</c:v>
                </c:pt>
                <c:pt idx="3192">
                  <c:v>172.59700000000001</c:v>
                </c:pt>
                <c:pt idx="3193">
                  <c:v>173.41800000000001</c:v>
                </c:pt>
                <c:pt idx="3194">
                  <c:v>173.62300000000002</c:v>
                </c:pt>
                <c:pt idx="3195">
                  <c:v>172.59700000000001</c:v>
                </c:pt>
                <c:pt idx="3196">
                  <c:v>170.75149999999999</c:v>
                </c:pt>
                <c:pt idx="3197">
                  <c:v>168.70050000000001</c:v>
                </c:pt>
                <c:pt idx="3198">
                  <c:v>167.47</c:v>
                </c:pt>
                <c:pt idx="3199">
                  <c:v>165.0085</c:v>
                </c:pt>
                <c:pt idx="3200">
                  <c:v>162.95750000000001</c:v>
                </c:pt>
                <c:pt idx="3201">
                  <c:v>160.08599999999998</c:v>
                </c:pt>
                <c:pt idx="3202">
                  <c:v>158.44500000000002</c:v>
                </c:pt>
                <c:pt idx="3203">
                  <c:v>158.44500000000002</c:v>
                </c:pt>
                <c:pt idx="3204">
                  <c:v>158.44500000000002</c:v>
                </c:pt>
                <c:pt idx="3205">
                  <c:v>157.62500000000003</c:v>
                </c:pt>
                <c:pt idx="3206">
                  <c:v>158.035</c:v>
                </c:pt>
                <c:pt idx="3207">
                  <c:v>168.70050000000001</c:v>
                </c:pt>
                <c:pt idx="3208">
                  <c:v>170.95699999999999</c:v>
                </c:pt>
                <c:pt idx="3209">
                  <c:v>171.36700000000002</c:v>
                </c:pt>
                <c:pt idx="3210">
                  <c:v>175.26399999999998</c:v>
                </c:pt>
                <c:pt idx="3211">
                  <c:v>176.49450000000002</c:v>
                </c:pt>
                <c:pt idx="3212">
                  <c:v>178.13500000000002</c:v>
                </c:pt>
                <c:pt idx="3213">
                  <c:v>179.161</c:v>
                </c:pt>
                <c:pt idx="3214">
                  <c:v>178.34</c:v>
                </c:pt>
                <c:pt idx="3215">
                  <c:v>177.72499999999999</c:v>
                </c:pt>
                <c:pt idx="3216">
                  <c:v>177.52</c:v>
                </c:pt>
                <c:pt idx="3217">
                  <c:v>176.28900000000002</c:v>
                </c:pt>
                <c:pt idx="3218">
                  <c:v>175.26399999999998</c:v>
                </c:pt>
                <c:pt idx="3219">
                  <c:v>174.8535</c:v>
                </c:pt>
                <c:pt idx="3220">
                  <c:v>174.03299999999999</c:v>
                </c:pt>
                <c:pt idx="3221">
                  <c:v>174.8535</c:v>
                </c:pt>
                <c:pt idx="3222">
                  <c:v>176.49450000000002</c:v>
                </c:pt>
                <c:pt idx="3223">
                  <c:v>176.70000000000002</c:v>
                </c:pt>
                <c:pt idx="3224">
                  <c:v>176.28900000000002</c:v>
                </c:pt>
                <c:pt idx="3225">
                  <c:v>176.70000000000002</c:v>
                </c:pt>
                <c:pt idx="3226">
                  <c:v>175.26399999999998</c:v>
                </c:pt>
                <c:pt idx="3227">
                  <c:v>175.87900000000002</c:v>
                </c:pt>
                <c:pt idx="3228">
                  <c:v>177.31500000000003</c:v>
                </c:pt>
                <c:pt idx="3229">
                  <c:v>179.36600000000001</c:v>
                </c:pt>
                <c:pt idx="3230">
                  <c:v>180.59650000000002</c:v>
                </c:pt>
                <c:pt idx="3231">
                  <c:v>183.46799999999999</c:v>
                </c:pt>
                <c:pt idx="3232">
                  <c:v>185.51900000000001</c:v>
                </c:pt>
                <c:pt idx="3233">
                  <c:v>185.31399999999999</c:v>
                </c:pt>
                <c:pt idx="3234">
                  <c:v>185.31399999999999</c:v>
                </c:pt>
                <c:pt idx="3235">
                  <c:v>185.54785000000001</c:v>
                </c:pt>
                <c:pt idx="3236">
                  <c:v>185.51900000000001</c:v>
                </c:pt>
                <c:pt idx="3237">
                  <c:v>185.31399999999999</c:v>
                </c:pt>
                <c:pt idx="3238">
                  <c:v>184.69899999999998</c:v>
                </c:pt>
                <c:pt idx="3239">
                  <c:v>185.54785000000001</c:v>
                </c:pt>
                <c:pt idx="3240">
                  <c:v>188.3905</c:v>
                </c:pt>
                <c:pt idx="3241">
                  <c:v>188.3905</c:v>
                </c:pt>
                <c:pt idx="3242">
                  <c:v>190.852</c:v>
                </c:pt>
                <c:pt idx="3243">
                  <c:v>190.852</c:v>
                </c:pt>
                <c:pt idx="3244">
                  <c:v>190.44200000000001</c:v>
                </c:pt>
                <c:pt idx="3245">
                  <c:v>189.21099999999998</c:v>
                </c:pt>
                <c:pt idx="3246">
                  <c:v>190.03149999999999</c:v>
                </c:pt>
                <c:pt idx="3247">
                  <c:v>191.26200000000003</c:v>
                </c:pt>
                <c:pt idx="3248">
                  <c:v>191.672</c:v>
                </c:pt>
                <c:pt idx="3249">
                  <c:v>192.28800000000001</c:v>
                </c:pt>
                <c:pt idx="3250">
                  <c:v>192.08250000000001</c:v>
                </c:pt>
                <c:pt idx="3251">
                  <c:v>193.31300000000002</c:v>
                </c:pt>
                <c:pt idx="3252">
                  <c:v>197.00500000000002</c:v>
                </c:pt>
                <c:pt idx="3253">
                  <c:v>207.6705</c:v>
                </c:pt>
                <c:pt idx="3254">
                  <c:v>216.69500000000002</c:v>
                </c:pt>
                <c:pt idx="3255">
                  <c:v>222.84799999999998</c:v>
                </c:pt>
                <c:pt idx="3256">
                  <c:v>226.745</c:v>
                </c:pt>
                <c:pt idx="3257">
                  <c:v>231.66800000000001</c:v>
                </c:pt>
                <c:pt idx="3258">
                  <c:v>234.53900000000002</c:v>
                </c:pt>
                <c:pt idx="3259">
                  <c:v>236.59</c:v>
                </c:pt>
                <c:pt idx="3260">
                  <c:v>236.7955</c:v>
                </c:pt>
                <c:pt idx="3261">
                  <c:v>236.18</c:v>
                </c:pt>
                <c:pt idx="3262">
                  <c:v>236.18</c:v>
                </c:pt>
                <c:pt idx="3263">
                  <c:v>234.95000000000002</c:v>
                </c:pt>
                <c:pt idx="3264">
                  <c:v>233.51399999999998</c:v>
                </c:pt>
                <c:pt idx="3265">
                  <c:v>231.46299999999999</c:v>
                </c:pt>
                <c:pt idx="3266">
                  <c:v>230.64250000000001</c:v>
                </c:pt>
                <c:pt idx="3267">
                  <c:v>229.00149999999999</c:v>
                </c:pt>
                <c:pt idx="3268">
                  <c:v>226.745</c:v>
                </c:pt>
                <c:pt idx="3269">
                  <c:v>224.07900000000001</c:v>
                </c:pt>
                <c:pt idx="3270">
                  <c:v>223.464</c:v>
                </c:pt>
                <c:pt idx="3271">
                  <c:v>224.69400000000002</c:v>
                </c:pt>
                <c:pt idx="3272">
                  <c:v>225.92500000000001</c:v>
                </c:pt>
                <c:pt idx="3273">
                  <c:v>227.36100000000002</c:v>
                </c:pt>
                <c:pt idx="3274">
                  <c:v>226.95050000000001</c:v>
                </c:pt>
                <c:pt idx="3275">
                  <c:v>224.69400000000002</c:v>
                </c:pt>
                <c:pt idx="3276">
                  <c:v>222.02799999999999</c:v>
                </c:pt>
                <c:pt idx="3277">
                  <c:v>220.38700000000003</c:v>
                </c:pt>
                <c:pt idx="3278">
                  <c:v>219.36199999999999</c:v>
                </c:pt>
                <c:pt idx="3279">
                  <c:v>217.721</c:v>
                </c:pt>
                <c:pt idx="3280">
                  <c:v>217.10550000000001</c:v>
                </c:pt>
                <c:pt idx="3281">
                  <c:v>216.69500000000002</c:v>
                </c:pt>
                <c:pt idx="3282">
                  <c:v>215.87500000000003</c:v>
                </c:pt>
                <c:pt idx="3283">
                  <c:v>214.84900000000002</c:v>
                </c:pt>
                <c:pt idx="3284">
                  <c:v>214.029</c:v>
                </c:pt>
                <c:pt idx="3285">
                  <c:v>213.619</c:v>
                </c:pt>
                <c:pt idx="3286">
                  <c:v>213.00300000000001</c:v>
                </c:pt>
                <c:pt idx="3287">
                  <c:v>212.38800000000001</c:v>
                </c:pt>
                <c:pt idx="3288">
                  <c:v>212.18300000000002</c:v>
                </c:pt>
                <c:pt idx="3289">
                  <c:v>212.38800000000001</c:v>
                </c:pt>
                <c:pt idx="3290">
                  <c:v>211.773</c:v>
                </c:pt>
                <c:pt idx="3291">
                  <c:v>210.95200000000003</c:v>
                </c:pt>
                <c:pt idx="3292">
                  <c:v>210.74700000000001</c:v>
                </c:pt>
                <c:pt idx="3293">
                  <c:v>209.72150000000002</c:v>
                </c:pt>
                <c:pt idx="3294">
                  <c:v>208.696</c:v>
                </c:pt>
                <c:pt idx="3295">
                  <c:v>207.465</c:v>
                </c:pt>
                <c:pt idx="3296">
                  <c:v>206.64500000000001</c:v>
                </c:pt>
                <c:pt idx="3297">
                  <c:v>205.41400000000002</c:v>
                </c:pt>
                <c:pt idx="3298">
                  <c:v>204.79900000000001</c:v>
                </c:pt>
                <c:pt idx="3299">
                  <c:v>205.20900000000003</c:v>
                </c:pt>
                <c:pt idx="3300">
                  <c:v>206.64500000000001</c:v>
                </c:pt>
                <c:pt idx="3301">
                  <c:v>207.26000000000002</c:v>
                </c:pt>
                <c:pt idx="3302">
                  <c:v>208.08099999999999</c:v>
                </c:pt>
                <c:pt idx="3303">
                  <c:v>206.85</c:v>
                </c:pt>
                <c:pt idx="3304">
                  <c:v>205.41400000000002</c:v>
                </c:pt>
                <c:pt idx="3305">
                  <c:v>203.774</c:v>
                </c:pt>
                <c:pt idx="3306">
                  <c:v>202.953</c:v>
                </c:pt>
                <c:pt idx="3307">
                  <c:v>202.953</c:v>
                </c:pt>
                <c:pt idx="3308">
                  <c:v>201.92750000000001</c:v>
                </c:pt>
                <c:pt idx="3309">
                  <c:v>200.90200000000002</c:v>
                </c:pt>
                <c:pt idx="3310">
                  <c:v>199.87649999999999</c:v>
                </c:pt>
                <c:pt idx="3311">
                  <c:v>198.64599999999999</c:v>
                </c:pt>
                <c:pt idx="3312">
                  <c:v>198.441</c:v>
                </c:pt>
                <c:pt idx="3313">
                  <c:v>198.23600000000002</c:v>
                </c:pt>
                <c:pt idx="3314">
                  <c:v>197.62</c:v>
                </c:pt>
                <c:pt idx="3315">
                  <c:v>196.8</c:v>
                </c:pt>
                <c:pt idx="3316">
                  <c:v>195.56900000000002</c:v>
                </c:pt>
                <c:pt idx="3317">
                  <c:v>194.339</c:v>
                </c:pt>
                <c:pt idx="3318">
                  <c:v>194.749</c:v>
                </c:pt>
                <c:pt idx="3319">
                  <c:v>194.1335</c:v>
                </c:pt>
                <c:pt idx="3320">
                  <c:v>191.672</c:v>
                </c:pt>
                <c:pt idx="3321">
                  <c:v>191.26200000000003</c:v>
                </c:pt>
                <c:pt idx="3322">
                  <c:v>190.23699999999999</c:v>
                </c:pt>
                <c:pt idx="3323">
                  <c:v>187.77500000000001</c:v>
                </c:pt>
                <c:pt idx="3324">
                  <c:v>185.3717</c:v>
                </c:pt>
                <c:pt idx="3325">
                  <c:v>184.904</c:v>
                </c:pt>
                <c:pt idx="3326">
                  <c:v>183.26300000000001</c:v>
                </c:pt>
                <c:pt idx="3327">
                  <c:v>181.82700000000003</c:v>
                </c:pt>
                <c:pt idx="3328">
                  <c:v>180.59650000000002</c:v>
                </c:pt>
                <c:pt idx="3329">
                  <c:v>179.36600000000001</c:v>
                </c:pt>
                <c:pt idx="3330">
                  <c:v>177.52</c:v>
                </c:pt>
                <c:pt idx="3331">
                  <c:v>176.08400000000003</c:v>
                </c:pt>
                <c:pt idx="3332">
                  <c:v>174.44300000000001</c:v>
                </c:pt>
                <c:pt idx="3333">
                  <c:v>172.80250000000001</c:v>
                </c:pt>
                <c:pt idx="3334">
                  <c:v>171.36700000000002</c:v>
                </c:pt>
                <c:pt idx="3335">
                  <c:v>170.136</c:v>
                </c:pt>
                <c:pt idx="3336">
                  <c:v>168.29</c:v>
                </c:pt>
                <c:pt idx="3337">
                  <c:v>166.44400000000002</c:v>
                </c:pt>
                <c:pt idx="3338">
                  <c:v>164.393</c:v>
                </c:pt>
                <c:pt idx="3339">
                  <c:v>163.57300000000001</c:v>
                </c:pt>
                <c:pt idx="3340">
                  <c:v>161.727</c:v>
                </c:pt>
                <c:pt idx="3341">
                  <c:v>160.08599999999998</c:v>
                </c:pt>
                <c:pt idx="3342">
                  <c:v>158.035</c:v>
                </c:pt>
                <c:pt idx="3343">
                  <c:v>156.59900000000002</c:v>
                </c:pt>
                <c:pt idx="3344">
                  <c:v>154.75300000000001</c:v>
                </c:pt>
                <c:pt idx="3345">
                  <c:v>153.52250000000001</c:v>
                </c:pt>
                <c:pt idx="3346">
                  <c:v>152.334</c:v>
                </c:pt>
                <c:pt idx="3347">
                  <c:v>151.95150000000001</c:v>
                </c:pt>
                <c:pt idx="3348">
                  <c:v>152.334</c:v>
                </c:pt>
                <c:pt idx="3349">
                  <c:v>151.56900000000002</c:v>
                </c:pt>
                <c:pt idx="3350">
                  <c:v>150.80449999999999</c:v>
                </c:pt>
                <c:pt idx="3351">
                  <c:v>148.10050000000001</c:v>
                </c:pt>
                <c:pt idx="3352">
                  <c:v>146.18899999999999</c:v>
                </c:pt>
                <c:pt idx="3353">
                  <c:v>144.46899999999999</c:v>
                </c:pt>
                <c:pt idx="3354">
                  <c:v>141.98400000000001</c:v>
                </c:pt>
                <c:pt idx="3355">
                  <c:v>140.072</c:v>
                </c:pt>
                <c:pt idx="3356">
                  <c:v>138.11449999999999</c:v>
                </c:pt>
                <c:pt idx="3357">
                  <c:v>136.82950000000002</c:v>
                </c:pt>
                <c:pt idx="3358">
                  <c:v>135.70500000000001</c:v>
                </c:pt>
                <c:pt idx="3359">
                  <c:v>134.42000000000002</c:v>
                </c:pt>
                <c:pt idx="3360">
                  <c:v>132.49299999999999</c:v>
                </c:pt>
                <c:pt idx="3361">
                  <c:v>131.04749999999999</c:v>
                </c:pt>
                <c:pt idx="3362">
                  <c:v>132.81399999999999</c:v>
                </c:pt>
                <c:pt idx="3363">
                  <c:v>132.49299999999999</c:v>
                </c:pt>
                <c:pt idx="3364">
                  <c:v>132.17099999999999</c:v>
                </c:pt>
                <c:pt idx="3365">
                  <c:v>131.36850000000001</c:v>
                </c:pt>
                <c:pt idx="3366">
                  <c:v>129.76250000000002</c:v>
                </c:pt>
                <c:pt idx="3367">
                  <c:v>128.31700000000001</c:v>
                </c:pt>
                <c:pt idx="3368">
                  <c:v>126.87100000000001</c:v>
                </c:pt>
                <c:pt idx="3369">
                  <c:v>125.58650000000003</c:v>
                </c:pt>
                <c:pt idx="3370">
                  <c:v>124.9435</c:v>
                </c:pt>
                <c:pt idx="3371">
                  <c:v>123.566</c:v>
                </c:pt>
                <c:pt idx="3372">
                  <c:v>122.5215</c:v>
                </c:pt>
                <c:pt idx="3373">
                  <c:v>121.32750000000001</c:v>
                </c:pt>
                <c:pt idx="3374">
                  <c:v>121.029</c:v>
                </c:pt>
                <c:pt idx="3375">
                  <c:v>119.536</c:v>
                </c:pt>
                <c:pt idx="3376">
                  <c:v>118.49100000000001</c:v>
                </c:pt>
                <c:pt idx="3377">
                  <c:v>117.745</c:v>
                </c:pt>
                <c:pt idx="3378">
                  <c:v>116.999</c:v>
                </c:pt>
                <c:pt idx="3379">
                  <c:v>116.25250000000003</c:v>
                </c:pt>
                <c:pt idx="3380">
                  <c:v>115.208</c:v>
                </c:pt>
                <c:pt idx="3381">
                  <c:v>114.76000000000002</c:v>
                </c:pt>
                <c:pt idx="3382">
                  <c:v>116.10300000000001</c:v>
                </c:pt>
                <c:pt idx="3383">
                  <c:v>115.05850000000001</c:v>
                </c:pt>
                <c:pt idx="3384">
                  <c:v>115.357</c:v>
                </c:pt>
                <c:pt idx="3385">
                  <c:v>115.357</c:v>
                </c:pt>
                <c:pt idx="3386">
                  <c:v>114.31200000000001</c:v>
                </c:pt>
                <c:pt idx="3387">
                  <c:v>113.11799999999999</c:v>
                </c:pt>
                <c:pt idx="3388">
                  <c:v>114.61100000000002</c:v>
                </c:pt>
                <c:pt idx="3389">
                  <c:v>112.96850000000001</c:v>
                </c:pt>
                <c:pt idx="3390">
                  <c:v>112.22200000000001</c:v>
                </c:pt>
                <c:pt idx="3391">
                  <c:v>110.28200000000001</c:v>
                </c:pt>
                <c:pt idx="3392">
                  <c:v>108.49100000000001</c:v>
                </c:pt>
                <c:pt idx="3393">
                  <c:v>106.998</c:v>
                </c:pt>
                <c:pt idx="3394">
                  <c:v>105.20700000000001</c:v>
                </c:pt>
                <c:pt idx="3395">
                  <c:v>102.819</c:v>
                </c:pt>
                <c:pt idx="3396">
                  <c:v>100.72900000000001</c:v>
                </c:pt>
                <c:pt idx="3397">
                  <c:v>97.893000000000001</c:v>
                </c:pt>
                <c:pt idx="3398">
                  <c:v>95.50500000000001</c:v>
                </c:pt>
                <c:pt idx="3399">
                  <c:v>92.818000000000012</c:v>
                </c:pt>
                <c:pt idx="3400">
                  <c:v>90.603000000000009</c:v>
                </c:pt>
                <c:pt idx="3401">
                  <c:v>88.397000000000006</c:v>
                </c:pt>
                <c:pt idx="3402">
                  <c:v>86.043000000000006</c:v>
                </c:pt>
                <c:pt idx="3403">
                  <c:v>84.131</c:v>
                </c:pt>
                <c:pt idx="3404">
                  <c:v>82.66</c:v>
                </c:pt>
                <c:pt idx="3405">
                  <c:v>81.483000000000004</c:v>
                </c:pt>
                <c:pt idx="3406">
                  <c:v>80.600500000000011</c:v>
                </c:pt>
                <c:pt idx="3407">
                  <c:v>79.718000000000018</c:v>
                </c:pt>
                <c:pt idx="3408">
                  <c:v>79.571000000000012</c:v>
                </c:pt>
                <c:pt idx="3409">
                  <c:v>77.953000000000003</c:v>
                </c:pt>
                <c:pt idx="3410">
                  <c:v>76.481999999999999</c:v>
                </c:pt>
                <c:pt idx="3411">
                  <c:v>75.893000000000001</c:v>
                </c:pt>
                <c:pt idx="3412">
                  <c:v>74.716499999999996</c:v>
                </c:pt>
                <c:pt idx="3413">
                  <c:v>73.687000000000012</c:v>
                </c:pt>
                <c:pt idx="3414">
                  <c:v>73.687000000000012</c:v>
                </c:pt>
                <c:pt idx="3415">
                  <c:v>72.951000000000008</c:v>
                </c:pt>
                <c:pt idx="3416">
                  <c:v>72.216000000000008</c:v>
                </c:pt>
                <c:pt idx="3417">
                  <c:v>70.745000000000005</c:v>
                </c:pt>
                <c:pt idx="3418">
                  <c:v>69.274000000000001</c:v>
                </c:pt>
                <c:pt idx="3419">
                  <c:v>68.405000000000001</c:v>
                </c:pt>
                <c:pt idx="3420">
                  <c:v>67.830000000000013</c:v>
                </c:pt>
                <c:pt idx="3421">
                  <c:v>66.528999999999996</c:v>
                </c:pt>
                <c:pt idx="3422">
                  <c:v>65.954000000000008</c:v>
                </c:pt>
                <c:pt idx="3423">
                  <c:v>65.52300000000001</c:v>
                </c:pt>
                <c:pt idx="3424">
                  <c:v>64.085000000000008</c:v>
                </c:pt>
                <c:pt idx="3425">
                  <c:v>63.51</c:v>
                </c:pt>
                <c:pt idx="3426">
                  <c:v>63.940999999999995</c:v>
                </c:pt>
                <c:pt idx="3427">
                  <c:v>68.260999999999996</c:v>
                </c:pt>
                <c:pt idx="3428">
                  <c:v>70.451000000000008</c:v>
                </c:pt>
                <c:pt idx="3429">
                  <c:v>72.069000000000017</c:v>
                </c:pt>
                <c:pt idx="3430">
                  <c:v>72.951000000000008</c:v>
                </c:pt>
                <c:pt idx="3431">
                  <c:v>73.245500000000007</c:v>
                </c:pt>
                <c:pt idx="3432">
                  <c:v>77.217000000000013</c:v>
                </c:pt>
                <c:pt idx="3433">
                  <c:v>78.247000000000014</c:v>
                </c:pt>
                <c:pt idx="3434">
                  <c:v>81.189000000000007</c:v>
                </c:pt>
                <c:pt idx="3435">
                  <c:v>84.718999999999994</c:v>
                </c:pt>
                <c:pt idx="3436">
                  <c:v>87.955500000000001</c:v>
                </c:pt>
                <c:pt idx="3437">
                  <c:v>91.78</c:v>
                </c:pt>
                <c:pt idx="3438">
                  <c:v>100.43050000000001</c:v>
                </c:pt>
                <c:pt idx="3439">
                  <c:v>106.40100000000001</c:v>
                </c:pt>
                <c:pt idx="3440">
                  <c:v>110.73</c:v>
                </c:pt>
                <c:pt idx="3441">
                  <c:v>112.3715</c:v>
                </c:pt>
                <c:pt idx="3442">
                  <c:v>113.416</c:v>
                </c:pt>
                <c:pt idx="3443">
                  <c:v>115.208</c:v>
                </c:pt>
                <c:pt idx="3444">
                  <c:v>115.357</c:v>
                </c:pt>
                <c:pt idx="3445">
                  <c:v>114.46150000000003</c:v>
                </c:pt>
                <c:pt idx="3446">
                  <c:v>114.31200000000001</c:v>
                </c:pt>
                <c:pt idx="3447">
                  <c:v>114.31200000000001</c:v>
                </c:pt>
                <c:pt idx="3448">
                  <c:v>112.96850000000001</c:v>
                </c:pt>
                <c:pt idx="3449">
                  <c:v>126.22850000000003</c:v>
                </c:pt>
                <c:pt idx="3450">
                  <c:v>140.45450000000002</c:v>
                </c:pt>
                <c:pt idx="3451">
                  <c:v>146.57149999999999</c:v>
                </c:pt>
                <c:pt idx="3452">
                  <c:v>155.369</c:v>
                </c:pt>
                <c:pt idx="3453">
                  <c:v>168.70050000000001</c:v>
                </c:pt>
                <c:pt idx="3454">
                  <c:v>178.751</c:v>
                </c:pt>
                <c:pt idx="3455">
                  <c:v>189.82599999999999</c:v>
                </c:pt>
                <c:pt idx="3456">
                  <c:v>193.928</c:v>
                </c:pt>
                <c:pt idx="3457">
                  <c:v>195.98000000000002</c:v>
                </c:pt>
                <c:pt idx="3458">
                  <c:v>195.98000000000002</c:v>
                </c:pt>
                <c:pt idx="3459">
                  <c:v>196.8</c:v>
                </c:pt>
                <c:pt idx="3460">
                  <c:v>201.31200000000001</c:v>
                </c:pt>
                <c:pt idx="3461">
                  <c:v>204.184</c:v>
                </c:pt>
                <c:pt idx="3462">
                  <c:v>203.774</c:v>
                </c:pt>
                <c:pt idx="3463">
                  <c:v>203.363</c:v>
                </c:pt>
                <c:pt idx="3464">
                  <c:v>202.13300000000001</c:v>
                </c:pt>
                <c:pt idx="3465">
                  <c:v>201.72200000000001</c:v>
                </c:pt>
                <c:pt idx="3466">
                  <c:v>200.90200000000002</c:v>
                </c:pt>
                <c:pt idx="3467">
                  <c:v>199.46599999999998</c:v>
                </c:pt>
                <c:pt idx="3468">
                  <c:v>198.441</c:v>
                </c:pt>
                <c:pt idx="3469">
                  <c:v>196.39000000000001</c:v>
                </c:pt>
                <c:pt idx="3470">
                  <c:v>193.108</c:v>
                </c:pt>
                <c:pt idx="3471">
                  <c:v>191.46700000000001</c:v>
                </c:pt>
                <c:pt idx="3472">
                  <c:v>189.006</c:v>
                </c:pt>
                <c:pt idx="3473">
                  <c:v>187.36500000000001</c:v>
                </c:pt>
                <c:pt idx="3474">
                  <c:v>184.904</c:v>
                </c:pt>
                <c:pt idx="3475">
                  <c:v>183.26300000000001</c:v>
                </c:pt>
                <c:pt idx="3476">
                  <c:v>180.80199999999999</c:v>
                </c:pt>
                <c:pt idx="3477">
                  <c:v>178.34</c:v>
                </c:pt>
                <c:pt idx="3478">
                  <c:v>175.46899999999999</c:v>
                </c:pt>
                <c:pt idx="3479">
                  <c:v>173.41800000000001</c:v>
                </c:pt>
                <c:pt idx="3480">
                  <c:v>170.95699999999999</c:v>
                </c:pt>
                <c:pt idx="3481">
                  <c:v>168.29</c:v>
                </c:pt>
                <c:pt idx="3482">
                  <c:v>165.624</c:v>
                </c:pt>
                <c:pt idx="3483">
                  <c:v>165.41900000000001</c:v>
                </c:pt>
                <c:pt idx="3484">
                  <c:v>165.41900000000001</c:v>
                </c:pt>
                <c:pt idx="3485">
                  <c:v>165.624</c:v>
                </c:pt>
                <c:pt idx="3486">
                  <c:v>165.624</c:v>
                </c:pt>
                <c:pt idx="3487">
                  <c:v>170.34099999999998</c:v>
                </c:pt>
                <c:pt idx="3488">
                  <c:v>179.36600000000001</c:v>
                </c:pt>
                <c:pt idx="3489">
                  <c:v>186.95500000000001</c:v>
                </c:pt>
                <c:pt idx="3490">
                  <c:v>195.56900000000002</c:v>
                </c:pt>
                <c:pt idx="3491">
                  <c:v>203.5685</c:v>
                </c:pt>
                <c:pt idx="3492">
                  <c:v>208.49100000000001</c:v>
                </c:pt>
                <c:pt idx="3493">
                  <c:v>211.36250000000001</c:v>
                </c:pt>
                <c:pt idx="3494">
                  <c:v>212.38800000000001</c:v>
                </c:pt>
                <c:pt idx="3495">
                  <c:v>215.25900000000001</c:v>
                </c:pt>
                <c:pt idx="3496">
                  <c:v>216.08</c:v>
                </c:pt>
                <c:pt idx="3497">
                  <c:v>215.25900000000001</c:v>
                </c:pt>
                <c:pt idx="3498">
                  <c:v>213.619</c:v>
                </c:pt>
                <c:pt idx="3499">
                  <c:v>211.97800000000001</c:v>
                </c:pt>
                <c:pt idx="3500">
                  <c:v>209.72150000000002</c:v>
                </c:pt>
                <c:pt idx="3501">
                  <c:v>208.696</c:v>
                </c:pt>
                <c:pt idx="3502">
                  <c:v>207.05500000000001</c:v>
                </c:pt>
                <c:pt idx="3503">
                  <c:v>222.643</c:v>
                </c:pt>
                <c:pt idx="3504">
                  <c:v>222.02799999999999</c:v>
                </c:pt>
                <c:pt idx="3505">
                  <c:v>221.41300000000001</c:v>
                </c:pt>
                <c:pt idx="3506">
                  <c:v>219.977</c:v>
                </c:pt>
                <c:pt idx="3507">
                  <c:v>217.721</c:v>
                </c:pt>
                <c:pt idx="3508">
                  <c:v>216.49</c:v>
                </c:pt>
                <c:pt idx="3509">
                  <c:v>214.64400000000001</c:v>
                </c:pt>
                <c:pt idx="3510">
                  <c:v>212.798</c:v>
                </c:pt>
                <c:pt idx="3511">
                  <c:v>211.15700000000001</c:v>
                </c:pt>
                <c:pt idx="3512">
                  <c:v>210.74700000000001</c:v>
                </c:pt>
                <c:pt idx="3513">
                  <c:v>210.33700000000002</c:v>
                </c:pt>
                <c:pt idx="3514">
                  <c:v>208.696</c:v>
                </c:pt>
                <c:pt idx="3515">
                  <c:v>207.6705</c:v>
                </c:pt>
                <c:pt idx="3516">
                  <c:v>209.10599999999999</c:v>
                </c:pt>
                <c:pt idx="3517">
                  <c:v>210.33700000000002</c:v>
                </c:pt>
                <c:pt idx="3518">
                  <c:v>208.90099999999998</c:v>
                </c:pt>
                <c:pt idx="3519">
                  <c:v>206.64500000000001</c:v>
                </c:pt>
                <c:pt idx="3520">
                  <c:v>204.59399999999999</c:v>
                </c:pt>
                <c:pt idx="3521">
                  <c:v>202.13300000000001</c:v>
                </c:pt>
                <c:pt idx="3522">
                  <c:v>199.67099999999999</c:v>
                </c:pt>
                <c:pt idx="3523">
                  <c:v>197.62</c:v>
                </c:pt>
                <c:pt idx="3524">
                  <c:v>196.39000000000001</c:v>
                </c:pt>
                <c:pt idx="3525">
                  <c:v>193.518</c:v>
                </c:pt>
                <c:pt idx="3526">
                  <c:v>190.852</c:v>
                </c:pt>
                <c:pt idx="3527">
                  <c:v>188.596</c:v>
                </c:pt>
                <c:pt idx="3528">
                  <c:v>187.98</c:v>
                </c:pt>
                <c:pt idx="3529">
                  <c:v>185.95835000000002</c:v>
                </c:pt>
                <c:pt idx="3530">
                  <c:v>184.69899999999998</c:v>
                </c:pt>
                <c:pt idx="3531">
                  <c:v>183.05800000000002</c:v>
                </c:pt>
                <c:pt idx="3532">
                  <c:v>180.80199999999999</c:v>
                </c:pt>
                <c:pt idx="3533">
                  <c:v>178.751</c:v>
                </c:pt>
                <c:pt idx="3534">
                  <c:v>176.49450000000002</c:v>
                </c:pt>
                <c:pt idx="3535">
                  <c:v>174.238</c:v>
                </c:pt>
                <c:pt idx="3536">
                  <c:v>171.982</c:v>
                </c:pt>
                <c:pt idx="3537">
                  <c:v>169.93100000000001</c:v>
                </c:pt>
                <c:pt idx="3538">
                  <c:v>167.47</c:v>
                </c:pt>
                <c:pt idx="3539">
                  <c:v>164.59799999999998</c:v>
                </c:pt>
                <c:pt idx="3540">
                  <c:v>162.95750000000001</c:v>
                </c:pt>
                <c:pt idx="3541">
                  <c:v>160.49600000000001</c:v>
                </c:pt>
                <c:pt idx="3542">
                  <c:v>158.24</c:v>
                </c:pt>
                <c:pt idx="3543">
                  <c:v>155.57399999999998</c:v>
                </c:pt>
                <c:pt idx="3544">
                  <c:v>153.31700000000001</c:v>
                </c:pt>
                <c:pt idx="3545">
                  <c:v>150.23099999999999</c:v>
                </c:pt>
                <c:pt idx="3546">
                  <c:v>147.71800000000002</c:v>
                </c:pt>
                <c:pt idx="3547">
                  <c:v>145.99800000000002</c:v>
                </c:pt>
                <c:pt idx="3548">
                  <c:v>144.851</c:v>
                </c:pt>
                <c:pt idx="3549">
                  <c:v>145.42449999999999</c:v>
                </c:pt>
                <c:pt idx="3550">
                  <c:v>145.42449999999999</c:v>
                </c:pt>
                <c:pt idx="3551">
                  <c:v>144.46899999999999</c:v>
                </c:pt>
                <c:pt idx="3552">
                  <c:v>144.08600000000001</c:v>
                </c:pt>
                <c:pt idx="3553">
                  <c:v>145.99800000000002</c:v>
                </c:pt>
                <c:pt idx="3554">
                  <c:v>145.233</c:v>
                </c:pt>
                <c:pt idx="3555">
                  <c:v>145.42449999999999</c:v>
                </c:pt>
                <c:pt idx="3556">
                  <c:v>149.05600000000001</c:v>
                </c:pt>
                <c:pt idx="3557">
                  <c:v>160.90600000000001</c:v>
                </c:pt>
                <c:pt idx="3558">
                  <c:v>163.16300000000001</c:v>
                </c:pt>
                <c:pt idx="3559">
                  <c:v>164.18800000000002</c:v>
                </c:pt>
                <c:pt idx="3560">
                  <c:v>162.547</c:v>
                </c:pt>
                <c:pt idx="3561">
                  <c:v>161.11100000000002</c:v>
                </c:pt>
                <c:pt idx="3562">
                  <c:v>159.06</c:v>
                </c:pt>
                <c:pt idx="3563">
                  <c:v>156.804</c:v>
                </c:pt>
                <c:pt idx="3564">
                  <c:v>154.75300000000001</c:v>
                </c:pt>
                <c:pt idx="3565">
                  <c:v>153.31700000000001</c:v>
                </c:pt>
                <c:pt idx="3566">
                  <c:v>152.143</c:v>
                </c:pt>
                <c:pt idx="3567">
                  <c:v>149.84900000000002</c:v>
                </c:pt>
                <c:pt idx="3568">
                  <c:v>147.71800000000002</c:v>
                </c:pt>
                <c:pt idx="3569">
                  <c:v>145.61600000000001</c:v>
                </c:pt>
                <c:pt idx="3570">
                  <c:v>143.70400000000001</c:v>
                </c:pt>
                <c:pt idx="3571">
                  <c:v>142.36600000000001</c:v>
                </c:pt>
                <c:pt idx="3572">
                  <c:v>140.45450000000002</c:v>
                </c:pt>
                <c:pt idx="3573">
                  <c:v>138.75649999999999</c:v>
                </c:pt>
                <c:pt idx="3574">
                  <c:v>139.078</c:v>
                </c:pt>
                <c:pt idx="3575">
                  <c:v>138.27500000000001</c:v>
                </c:pt>
                <c:pt idx="3576">
                  <c:v>141.02800000000002</c:v>
                </c:pt>
                <c:pt idx="3577">
                  <c:v>140.072</c:v>
                </c:pt>
                <c:pt idx="3578">
                  <c:v>143.131</c:v>
                </c:pt>
                <c:pt idx="3579">
                  <c:v>143.131</c:v>
                </c:pt>
                <c:pt idx="3580">
                  <c:v>146.76300000000001</c:v>
                </c:pt>
                <c:pt idx="3581">
                  <c:v>148.67400000000001</c:v>
                </c:pt>
                <c:pt idx="3582">
                  <c:v>151.18700000000001</c:v>
                </c:pt>
                <c:pt idx="3583">
                  <c:v>154.75300000000001</c:v>
                </c:pt>
                <c:pt idx="3584">
                  <c:v>162.95750000000001</c:v>
                </c:pt>
                <c:pt idx="3585">
                  <c:v>166.44400000000002</c:v>
                </c:pt>
                <c:pt idx="3586">
                  <c:v>171.16200000000001</c:v>
                </c:pt>
                <c:pt idx="3587">
                  <c:v>172.59700000000001</c:v>
                </c:pt>
                <c:pt idx="3588">
                  <c:v>173.00800000000001</c:v>
                </c:pt>
                <c:pt idx="3589">
                  <c:v>171.982</c:v>
                </c:pt>
                <c:pt idx="3590">
                  <c:v>171.57200000000003</c:v>
                </c:pt>
                <c:pt idx="3591">
                  <c:v>170.54599999999999</c:v>
                </c:pt>
                <c:pt idx="3592">
                  <c:v>168.90600000000001</c:v>
                </c:pt>
                <c:pt idx="3593">
                  <c:v>167.88000000000002</c:v>
                </c:pt>
                <c:pt idx="3594">
                  <c:v>166.239</c:v>
                </c:pt>
                <c:pt idx="3595">
                  <c:v>165.41900000000001</c:v>
                </c:pt>
                <c:pt idx="3596">
                  <c:v>163.983</c:v>
                </c:pt>
                <c:pt idx="3597">
                  <c:v>162.34200000000001</c:v>
                </c:pt>
                <c:pt idx="3598">
                  <c:v>164.18800000000002</c:v>
                </c:pt>
                <c:pt idx="3599">
                  <c:v>162.95750000000001</c:v>
                </c:pt>
                <c:pt idx="3600">
                  <c:v>162.75200000000001</c:v>
                </c:pt>
                <c:pt idx="3601">
                  <c:v>161.31650000000002</c:v>
                </c:pt>
                <c:pt idx="3602">
                  <c:v>159.471</c:v>
                </c:pt>
                <c:pt idx="3603">
                  <c:v>158.24</c:v>
                </c:pt>
                <c:pt idx="3604">
                  <c:v>159.2655</c:v>
                </c:pt>
                <c:pt idx="3605">
                  <c:v>158.44500000000002</c:v>
                </c:pt>
                <c:pt idx="3606">
                  <c:v>160.90600000000001</c:v>
                </c:pt>
                <c:pt idx="3607">
                  <c:v>159.67600000000002</c:v>
                </c:pt>
                <c:pt idx="3608">
                  <c:v>159.881</c:v>
                </c:pt>
                <c:pt idx="3609">
                  <c:v>162.95750000000001</c:v>
                </c:pt>
                <c:pt idx="3610">
                  <c:v>166.64900000000003</c:v>
                </c:pt>
                <c:pt idx="3611">
                  <c:v>167.67500000000001</c:v>
                </c:pt>
                <c:pt idx="3612">
                  <c:v>167.67500000000001</c:v>
                </c:pt>
                <c:pt idx="3613">
                  <c:v>167.47</c:v>
                </c:pt>
                <c:pt idx="3614">
                  <c:v>168.495</c:v>
                </c:pt>
                <c:pt idx="3615">
                  <c:v>172.80250000000001</c:v>
                </c:pt>
                <c:pt idx="3616">
                  <c:v>176.905</c:v>
                </c:pt>
                <c:pt idx="3617">
                  <c:v>178.13500000000002</c:v>
                </c:pt>
                <c:pt idx="3618">
                  <c:v>184.2885</c:v>
                </c:pt>
                <c:pt idx="3619">
                  <c:v>217.10550000000001</c:v>
                </c:pt>
                <c:pt idx="3620">
                  <c:v>243.97400000000002</c:v>
                </c:pt>
                <c:pt idx="3621">
                  <c:v>246.23049999999998</c:v>
                </c:pt>
                <c:pt idx="3622">
                  <c:v>245.20500000000001</c:v>
                </c:pt>
                <c:pt idx="3623">
                  <c:v>245.82000000000002</c:v>
                </c:pt>
                <c:pt idx="3624">
                  <c:v>245.20500000000001</c:v>
                </c:pt>
                <c:pt idx="3625">
                  <c:v>244.59</c:v>
                </c:pt>
                <c:pt idx="3626">
                  <c:v>245.61499999999998</c:v>
                </c:pt>
                <c:pt idx="3627">
                  <c:v>246.23049999999998</c:v>
                </c:pt>
                <c:pt idx="3628">
                  <c:v>245.61499999999998</c:v>
                </c:pt>
                <c:pt idx="3629">
                  <c:v>245.41</c:v>
                </c:pt>
                <c:pt idx="3630">
                  <c:v>245.20500000000001</c:v>
                </c:pt>
                <c:pt idx="3631">
                  <c:v>243.76899999999998</c:v>
                </c:pt>
                <c:pt idx="3632">
                  <c:v>241.92300000000003</c:v>
                </c:pt>
                <c:pt idx="3633">
                  <c:v>243.97400000000002</c:v>
                </c:pt>
                <c:pt idx="3634">
                  <c:v>243.35900000000001</c:v>
                </c:pt>
                <c:pt idx="3635">
                  <c:v>243.35900000000001</c:v>
                </c:pt>
                <c:pt idx="3636">
                  <c:v>243.15400000000002</c:v>
                </c:pt>
                <c:pt idx="3637">
                  <c:v>241.51300000000001</c:v>
                </c:pt>
                <c:pt idx="3638">
                  <c:v>239.667</c:v>
                </c:pt>
                <c:pt idx="3639">
                  <c:v>238.23099999999999</c:v>
                </c:pt>
                <c:pt idx="3640">
                  <c:v>237.61600000000001</c:v>
                </c:pt>
                <c:pt idx="3641">
                  <c:v>237.821</c:v>
                </c:pt>
                <c:pt idx="3642">
                  <c:v>238.02599999999998</c:v>
                </c:pt>
                <c:pt idx="3643">
                  <c:v>237.821</c:v>
                </c:pt>
                <c:pt idx="3644">
                  <c:v>237.20599999999999</c:v>
                </c:pt>
                <c:pt idx="3645">
                  <c:v>236.38500000000002</c:v>
                </c:pt>
                <c:pt idx="3646">
                  <c:v>236.18</c:v>
                </c:pt>
                <c:pt idx="3647">
                  <c:v>236.59</c:v>
                </c:pt>
                <c:pt idx="3648">
                  <c:v>236.38500000000002</c:v>
                </c:pt>
                <c:pt idx="3649">
                  <c:v>235.36</c:v>
                </c:pt>
                <c:pt idx="3650">
                  <c:v>234.53900000000002</c:v>
                </c:pt>
                <c:pt idx="3651">
                  <c:v>234.12900000000002</c:v>
                </c:pt>
                <c:pt idx="3652">
                  <c:v>233.71899999999999</c:v>
                </c:pt>
                <c:pt idx="3653">
                  <c:v>234.53900000000002</c:v>
                </c:pt>
                <c:pt idx="3654">
                  <c:v>234.74450000000002</c:v>
                </c:pt>
                <c:pt idx="3655">
                  <c:v>234.53900000000002</c:v>
                </c:pt>
                <c:pt idx="3656">
                  <c:v>234.33400000000003</c:v>
                </c:pt>
                <c:pt idx="3657">
                  <c:v>234.12900000000002</c:v>
                </c:pt>
                <c:pt idx="3658">
                  <c:v>233.92400000000001</c:v>
                </c:pt>
                <c:pt idx="3659">
                  <c:v>234.12900000000002</c:v>
                </c:pt>
                <c:pt idx="3660">
                  <c:v>233.92400000000001</c:v>
                </c:pt>
                <c:pt idx="3661">
                  <c:v>233.71899999999999</c:v>
                </c:pt>
                <c:pt idx="3662">
                  <c:v>233.309</c:v>
                </c:pt>
                <c:pt idx="3663">
                  <c:v>233.10400000000001</c:v>
                </c:pt>
                <c:pt idx="3664">
                  <c:v>233.10400000000001</c:v>
                </c:pt>
                <c:pt idx="3665">
                  <c:v>233.10400000000001</c:v>
                </c:pt>
                <c:pt idx="3666">
                  <c:v>232.6935</c:v>
                </c:pt>
                <c:pt idx="3667">
                  <c:v>232.488</c:v>
                </c:pt>
                <c:pt idx="3668">
                  <c:v>232.488</c:v>
                </c:pt>
                <c:pt idx="3669">
                  <c:v>231.66800000000001</c:v>
                </c:pt>
                <c:pt idx="3670">
                  <c:v>230.84800000000001</c:v>
                </c:pt>
                <c:pt idx="3671">
                  <c:v>229.61700000000002</c:v>
                </c:pt>
                <c:pt idx="3672">
                  <c:v>227.976</c:v>
                </c:pt>
                <c:pt idx="3673">
                  <c:v>226.33500000000001</c:v>
                </c:pt>
                <c:pt idx="3674">
                  <c:v>224.69400000000002</c:v>
                </c:pt>
                <c:pt idx="3675">
                  <c:v>222.233</c:v>
                </c:pt>
                <c:pt idx="3676">
                  <c:v>221.00200000000001</c:v>
                </c:pt>
                <c:pt idx="3677">
                  <c:v>219.56700000000001</c:v>
                </c:pt>
                <c:pt idx="3678">
                  <c:v>218.131</c:v>
                </c:pt>
                <c:pt idx="3679">
                  <c:v>216.49</c:v>
                </c:pt>
                <c:pt idx="3680">
                  <c:v>215.87500000000003</c:v>
                </c:pt>
                <c:pt idx="3681">
                  <c:v>214.43899999999999</c:v>
                </c:pt>
                <c:pt idx="3682">
                  <c:v>212.798</c:v>
                </c:pt>
                <c:pt idx="3683">
                  <c:v>212.18300000000002</c:v>
                </c:pt>
                <c:pt idx="3684">
                  <c:v>210.33700000000002</c:v>
                </c:pt>
                <c:pt idx="3685">
                  <c:v>210.13200000000001</c:v>
                </c:pt>
                <c:pt idx="3686">
                  <c:v>208.90099999999998</c:v>
                </c:pt>
                <c:pt idx="3687">
                  <c:v>207.465</c:v>
                </c:pt>
                <c:pt idx="3688">
                  <c:v>206.64500000000001</c:v>
                </c:pt>
                <c:pt idx="3689">
                  <c:v>205.41400000000002</c:v>
                </c:pt>
                <c:pt idx="3690">
                  <c:v>204.59399999999999</c:v>
                </c:pt>
                <c:pt idx="3691">
                  <c:v>203.363</c:v>
                </c:pt>
                <c:pt idx="3692">
                  <c:v>202.54300000000001</c:v>
                </c:pt>
                <c:pt idx="3693">
                  <c:v>201.107</c:v>
                </c:pt>
                <c:pt idx="3694">
                  <c:v>200.49200000000002</c:v>
                </c:pt>
                <c:pt idx="3695">
                  <c:v>198.851</c:v>
                </c:pt>
                <c:pt idx="3696">
                  <c:v>197.21</c:v>
                </c:pt>
                <c:pt idx="3697">
                  <c:v>195.56900000000002</c:v>
                </c:pt>
                <c:pt idx="3698">
                  <c:v>194.95400000000001</c:v>
                </c:pt>
                <c:pt idx="3699">
                  <c:v>193.72299999999998</c:v>
                </c:pt>
                <c:pt idx="3700">
                  <c:v>192.08250000000001</c:v>
                </c:pt>
                <c:pt idx="3701">
                  <c:v>191.05700000000002</c:v>
                </c:pt>
                <c:pt idx="3702">
                  <c:v>189.21099999999998</c:v>
                </c:pt>
                <c:pt idx="3703">
                  <c:v>187.57000000000002</c:v>
                </c:pt>
                <c:pt idx="3704">
                  <c:v>187.36500000000001</c:v>
                </c:pt>
                <c:pt idx="3705">
                  <c:v>191.05700000000002</c:v>
                </c:pt>
                <c:pt idx="3706">
                  <c:v>191.05700000000002</c:v>
                </c:pt>
                <c:pt idx="3707">
                  <c:v>190.64700000000002</c:v>
                </c:pt>
                <c:pt idx="3708">
                  <c:v>189.21099999999998</c:v>
                </c:pt>
                <c:pt idx="3709">
                  <c:v>187.98</c:v>
                </c:pt>
                <c:pt idx="3710">
                  <c:v>186.54500000000002</c:v>
                </c:pt>
                <c:pt idx="3711">
                  <c:v>184.69899999999998</c:v>
                </c:pt>
                <c:pt idx="3712">
                  <c:v>183.46799999999999</c:v>
                </c:pt>
                <c:pt idx="3713">
                  <c:v>181.82700000000003</c:v>
                </c:pt>
                <c:pt idx="3714">
                  <c:v>180.59650000000002</c:v>
                </c:pt>
                <c:pt idx="3715">
                  <c:v>178.751</c:v>
                </c:pt>
                <c:pt idx="3716">
                  <c:v>176.49450000000002</c:v>
                </c:pt>
                <c:pt idx="3717">
                  <c:v>173.828</c:v>
                </c:pt>
                <c:pt idx="3718">
                  <c:v>170.95699999999999</c:v>
                </c:pt>
                <c:pt idx="3719">
                  <c:v>168.08500000000001</c:v>
                </c:pt>
                <c:pt idx="3720">
                  <c:v>164.59799999999998</c:v>
                </c:pt>
                <c:pt idx="3721">
                  <c:v>161.93200000000002</c:v>
                </c:pt>
                <c:pt idx="3722">
                  <c:v>159.67600000000002</c:v>
                </c:pt>
                <c:pt idx="3723">
                  <c:v>156.804</c:v>
                </c:pt>
                <c:pt idx="3724">
                  <c:v>154.34299999999999</c:v>
                </c:pt>
                <c:pt idx="3725">
                  <c:v>152.52500000000001</c:v>
                </c:pt>
                <c:pt idx="3726">
                  <c:v>152.143</c:v>
                </c:pt>
                <c:pt idx="3727">
                  <c:v>150.04</c:v>
                </c:pt>
                <c:pt idx="3728">
                  <c:v>147.14500000000001</c:v>
                </c:pt>
                <c:pt idx="3729">
                  <c:v>143.89500000000001</c:v>
                </c:pt>
                <c:pt idx="3730">
                  <c:v>141.21900000000002</c:v>
                </c:pt>
                <c:pt idx="3731">
                  <c:v>140.072</c:v>
                </c:pt>
                <c:pt idx="3732">
                  <c:v>138.43550000000002</c:v>
                </c:pt>
                <c:pt idx="3733">
                  <c:v>136.18700000000001</c:v>
                </c:pt>
                <c:pt idx="3734">
                  <c:v>133.9385</c:v>
                </c:pt>
                <c:pt idx="3735">
                  <c:v>132.17099999999999</c:v>
                </c:pt>
                <c:pt idx="3736">
                  <c:v>130.244</c:v>
                </c:pt>
                <c:pt idx="3737">
                  <c:v>128.15600000000001</c:v>
                </c:pt>
                <c:pt idx="3738">
                  <c:v>126.06800000000001</c:v>
                </c:pt>
                <c:pt idx="3739">
                  <c:v>123.268</c:v>
                </c:pt>
                <c:pt idx="3740">
                  <c:v>121.178</c:v>
                </c:pt>
                <c:pt idx="3741">
                  <c:v>119.83450000000002</c:v>
                </c:pt>
                <c:pt idx="3742">
                  <c:v>118.04350000000002</c:v>
                </c:pt>
                <c:pt idx="3743">
                  <c:v>116.55100000000002</c:v>
                </c:pt>
                <c:pt idx="3744">
                  <c:v>115.208</c:v>
                </c:pt>
                <c:pt idx="3745">
                  <c:v>113.56550000000001</c:v>
                </c:pt>
                <c:pt idx="3746">
                  <c:v>112.22200000000001</c:v>
                </c:pt>
                <c:pt idx="3747">
                  <c:v>111.02800000000001</c:v>
                </c:pt>
                <c:pt idx="3748">
                  <c:v>109.834</c:v>
                </c:pt>
                <c:pt idx="3749">
                  <c:v>107.744</c:v>
                </c:pt>
                <c:pt idx="3750">
                  <c:v>105.50550000000001</c:v>
                </c:pt>
                <c:pt idx="3751">
                  <c:v>104.16200000000001</c:v>
                </c:pt>
                <c:pt idx="3752">
                  <c:v>102.5205</c:v>
                </c:pt>
                <c:pt idx="3753">
                  <c:v>100.72900000000001</c:v>
                </c:pt>
                <c:pt idx="3754">
                  <c:v>99.535000000000011</c:v>
                </c:pt>
                <c:pt idx="3755">
                  <c:v>97.595000000000013</c:v>
                </c:pt>
                <c:pt idx="3756">
                  <c:v>97.744</c:v>
                </c:pt>
                <c:pt idx="3757">
                  <c:v>96.848500000000001</c:v>
                </c:pt>
                <c:pt idx="3758">
                  <c:v>95.356000000000009</c:v>
                </c:pt>
                <c:pt idx="3759">
                  <c:v>94.460000000000008</c:v>
                </c:pt>
                <c:pt idx="3760">
                  <c:v>92.669000000000011</c:v>
                </c:pt>
                <c:pt idx="3761">
                  <c:v>90.75</c:v>
                </c:pt>
                <c:pt idx="3762">
                  <c:v>89.426500000000004</c:v>
                </c:pt>
                <c:pt idx="3763">
                  <c:v>91.486000000000018</c:v>
                </c:pt>
                <c:pt idx="3764">
                  <c:v>91.339000000000013</c:v>
                </c:pt>
                <c:pt idx="3765">
                  <c:v>91.339000000000013</c:v>
                </c:pt>
                <c:pt idx="3766">
                  <c:v>91.044000000000011</c:v>
                </c:pt>
                <c:pt idx="3767">
                  <c:v>89.279000000000011</c:v>
                </c:pt>
                <c:pt idx="3768">
                  <c:v>88.103000000000009</c:v>
                </c:pt>
                <c:pt idx="3769">
                  <c:v>87.073000000000008</c:v>
                </c:pt>
                <c:pt idx="3770">
                  <c:v>86.19</c:v>
                </c:pt>
                <c:pt idx="3771">
                  <c:v>85.308000000000007</c:v>
                </c:pt>
                <c:pt idx="3772">
                  <c:v>86.778999999999996</c:v>
                </c:pt>
                <c:pt idx="3773">
                  <c:v>84.572000000000003</c:v>
                </c:pt>
                <c:pt idx="3774">
                  <c:v>84.131</c:v>
                </c:pt>
                <c:pt idx="3775">
                  <c:v>83.542500000000018</c:v>
                </c:pt>
                <c:pt idx="3776">
                  <c:v>82.071500000000015</c:v>
                </c:pt>
                <c:pt idx="3777">
                  <c:v>81.63000000000001</c:v>
                </c:pt>
                <c:pt idx="3778">
                  <c:v>80.453000000000003</c:v>
                </c:pt>
                <c:pt idx="3779">
                  <c:v>79.129500000000007</c:v>
                </c:pt>
                <c:pt idx="3780">
                  <c:v>79.277000000000001</c:v>
                </c:pt>
                <c:pt idx="3781">
                  <c:v>81.483000000000004</c:v>
                </c:pt>
                <c:pt idx="3782">
                  <c:v>81.483000000000004</c:v>
                </c:pt>
                <c:pt idx="3783">
                  <c:v>81.336000000000013</c:v>
                </c:pt>
                <c:pt idx="3784">
                  <c:v>81.483000000000004</c:v>
                </c:pt>
                <c:pt idx="3785">
                  <c:v>81.483000000000004</c:v>
                </c:pt>
                <c:pt idx="3786">
                  <c:v>85.161000000000001</c:v>
                </c:pt>
                <c:pt idx="3787">
                  <c:v>94.161500000000004</c:v>
                </c:pt>
                <c:pt idx="3788">
                  <c:v>97.147000000000006</c:v>
                </c:pt>
                <c:pt idx="3789">
                  <c:v>99.535000000000011</c:v>
                </c:pt>
                <c:pt idx="3790">
                  <c:v>100.72900000000001</c:v>
                </c:pt>
                <c:pt idx="3791">
                  <c:v>100.72900000000001</c:v>
                </c:pt>
                <c:pt idx="3792">
                  <c:v>100.28100000000001</c:v>
                </c:pt>
                <c:pt idx="3793">
                  <c:v>100.28100000000001</c:v>
                </c:pt>
                <c:pt idx="3794">
                  <c:v>102.819</c:v>
                </c:pt>
                <c:pt idx="3795">
                  <c:v>107.14700000000001</c:v>
                </c:pt>
                <c:pt idx="3796">
                  <c:v>108.49100000000001</c:v>
                </c:pt>
                <c:pt idx="3797">
                  <c:v>110.73</c:v>
                </c:pt>
                <c:pt idx="3798">
                  <c:v>112.22200000000001</c:v>
                </c:pt>
                <c:pt idx="3799">
                  <c:v>114.16249999999999</c:v>
                </c:pt>
                <c:pt idx="3800">
                  <c:v>115.65549999999999</c:v>
                </c:pt>
                <c:pt idx="3801">
                  <c:v>119.98400000000001</c:v>
                </c:pt>
                <c:pt idx="3802">
                  <c:v>121.92449999999999</c:v>
                </c:pt>
                <c:pt idx="3803">
                  <c:v>122.5215</c:v>
                </c:pt>
                <c:pt idx="3804">
                  <c:v>122.22300000000001</c:v>
                </c:pt>
                <c:pt idx="3805">
                  <c:v>121.477</c:v>
                </c:pt>
                <c:pt idx="3806">
                  <c:v>121.32750000000001</c:v>
                </c:pt>
                <c:pt idx="3807">
                  <c:v>124.46200000000002</c:v>
                </c:pt>
                <c:pt idx="3808">
                  <c:v>131.36850000000001</c:v>
                </c:pt>
                <c:pt idx="3809">
                  <c:v>135.5445</c:v>
                </c:pt>
                <c:pt idx="3810">
                  <c:v>140.072</c:v>
                </c:pt>
                <c:pt idx="3811">
                  <c:v>145.80700000000002</c:v>
                </c:pt>
                <c:pt idx="3812">
                  <c:v>148.86500000000001</c:v>
                </c:pt>
                <c:pt idx="3813">
                  <c:v>150.99600000000001</c:v>
                </c:pt>
                <c:pt idx="3814">
                  <c:v>152.52500000000001</c:v>
                </c:pt>
                <c:pt idx="3815">
                  <c:v>163.983</c:v>
                </c:pt>
                <c:pt idx="3816">
                  <c:v>176.905</c:v>
                </c:pt>
                <c:pt idx="3817">
                  <c:v>180.80199999999999</c:v>
                </c:pt>
                <c:pt idx="3818">
                  <c:v>182.44300000000001</c:v>
                </c:pt>
                <c:pt idx="3819">
                  <c:v>182.23750000000001</c:v>
                </c:pt>
                <c:pt idx="3820">
                  <c:v>182.23750000000001</c:v>
                </c:pt>
                <c:pt idx="3821">
                  <c:v>182.648</c:v>
                </c:pt>
                <c:pt idx="3822">
                  <c:v>183.26300000000001</c:v>
                </c:pt>
                <c:pt idx="3823">
                  <c:v>182.85300000000001</c:v>
                </c:pt>
                <c:pt idx="3824">
                  <c:v>181.417</c:v>
                </c:pt>
                <c:pt idx="3825">
                  <c:v>180.59650000000002</c:v>
                </c:pt>
                <c:pt idx="3826">
                  <c:v>180.59650000000002</c:v>
                </c:pt>
                <c:pt idx="3827">
                  <c:v>180.18600000000001</c:v>
                </c:pt>
                <c:pt idx="3828">
                  <c:v>179.571</c:v>
                </c:pt>
                <c:pt idx="3829">
                  <c:v>178.95599999999999</c:v>
                </c:pt>
                <c:pt idx="3830">
                  <c:v>178.13500000000002</c:v>
                </c:pt>
                <c:pt idx="3831">
                  <c:v>177.52</c:v>
                </c:pt>
                <c:pt idx="3832">
                  <c:v>177.52</c:v>
                </c:pt>
                <c:pt idx="3833">
                  <c:v>184.2885</c:v>
                </c:pt>
                <c:pt idx="3834">
                  <c:v>184.904</c:v>
                </c:pt>
                <c:pt idx="3835">
                  <c:v>184.2885</c:v>
                </c:pt>
                <c:pt idx="3836">
                  <c:v>184.2885</c:v>
                </c:pt>
                <c:pt idx="3837">
                  <c:v>184.494</c:v>
                </c:pt>
                <c:pt idx="3838">
                  <c:v>189.82599999999999</c:v>
                </c:pt>
                <c:pt idx="3839">
                  <c:v>190.44200000000001</c:v>
                </c:pt>
                <c:pt idx="3840">
                  <c:v>189.82599999999999</c:v>
                </c:pt>
                <c:pt idx="3841">
                  <c:v>189.21099999999998</c:v>
                </c:pt>
                <c:pt idx="3842">
                  <c:v>187.77500000000001</c:v>
                </c:pt>
                <c:pt idx="3843">
                  <c:v>186.54500000000002</c:v>
                </c:pt>
                <c:pt idx="3844">
                  <c:v>187.16</c:v>
                </c:pt>
                <c:pt idx="3845">
                  <c:v>187.16</c:v>
                </c:pt>
                <c:pt idx="3846">
                  <c:v>185.3717</c:v>
                </c:pt>
                <c:pt idx="3847">
                  <c:v>185.10900000000001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A-407D-A0F5-CEB4AAD3D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3936"/>
        <c:axId val="130185472"/>
      </c:areaChart>
      <c:lineChart>
        <c:grouping val="standard"/>
        <c:varyColors val="0"/>
        <c:ser>
          <c:idx val="0"/>
          <c:order val="0"/>
          <c:tx>
            <c:v>Castlereagh Level</c:v>
          </c:tx>
          <c:marker>
            <c:symbol val="none"/>
          </c:marker>
          <c:cat>
            <c:numRef>
              <c:f>[0]!DateRange</c:f>
              <c:numCache>
                <c:formatCode>m/d/yyyy</c:formatCode>
                <c:ptCount val="384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  <c:pt idx="2828">
                  <c:v>45198</c:v>
                </c:pt>
                <c:pt idx="2829">
                  <c:v>45199</c:v>
                </c:pt>
                <c:pt idx="2830">
                  <c:v>45200</c:v>
                </c:pt>
                <c:pt idx="2831">
                  <c:v>45201</c:v>
                </c:pt>
                <c:pt idx="2832">
                  <c:v>45202</c:v>
                </c:pt>
                <c:pt idx="2833">
                  <c:v>45203</c:v>
                </c:pt>
                <c:pt idx="2834">
                  <c:v>45204</c:v>
                </c:pt>
                <c:pt idx="2835">
                  <c:v>45205</c:v>
                </c:pt>
                <c:pt idx="2836">
                  <c:v>45206</c:v>
                </c:pt>
                <c:pt idx="2837">
                  <c:v>45207</c:v>
                </c:pt>
                <c:pt idx="2838">
                  <c:v>45208</c:v>
                </c:pt>
                <c:pt idx="2839">
                  <c:v>45209</c:v>
                </c:pt>
                <c:pt idx="2840">
                  <c:v>45210</c:v>
                </c:pt>
                <c:pt idx="2841">
                  <c:v>45211</c:v>
                </c:pt>
                <c:pt idx="2842">
                  <c:v>45212</c:v>
                </c:pt>
                <c:pt idx="2843">
                  <c:v>45213</c:v>
                </c:pt>
                <c:pt idx="2844">
                  <c:v>45214</c:v>
                </c:pt>
                <c:pt idx="2845">
                  <c:v>45215</c:v>
                </c:pt>
                <c:pt idx="2846">
                  <c:v>45216</c:v>
                </c:pt>
                <c:pt idx="2847">
                  <c:v>45217</c:v>
                </c:pt>
                <c:pt idx="2848">
                  <c:v>45218</c:v>
                </c:pt>
                <c:pt idx="2849">
                  <c:v>45219</c:v>
                </c:pt>
                <c:pt idx="2850">
                  <c:v>45220</c:v>
                </c:pt>
                <c:pt idx="2851">
                  <c:v>45221</c:v>
                </c:pt>
                <c:pt idx="2852">
                  <c:v>45222</c:v>
                </c:pt>
                <c:pt idx="2853">
                  <c:v>45223</c:v>
                </c:pt>
                <c:pt idx="2854">
                  <c:v>45224</c:v>
                </c:pt>
                <c:pt idx="2855">
                  <c:v>45225</c:v>
                </c:pt>
                <c:pt idx="2856">
                  <c:v>45226</c:v>
                </c:pt>
                <c:pt idx="2857">
                  <c:v>45227</c:v>
                </c:pt>
                <c:pt idx="2858">
                  <c:v>45228</c:v>
                </c:pt>
                <c:pt idx="2859">
                  <c:v>45229</c:v>
                </c:pt>
                <c:pt idx="2860">
                  <c:v>45230</c:v>
                </c:pt>
                <c:pt idx="2861">
                  <c:v>45231</c:v>
                </c:pt>
                <c:pt idx="2862">
                  <c:v>45232</c:v>
                </c:pt>
                <c:pt idx="2863">
                  <c:v>45233</c:v>
                </c:pt>
                <c:pt idx="2864">
                  <c:v>45234</c:v>
                </c:pt>
                <c:pt idx="2865">
                  <c:v>45235</c:v>
                </c:pt>
                <c:pt idx="2866">
                  <c:v>45236</c:v>
                </c:pt>
                <c:pt idx="2867">
                  <c:v>45237</c:v>
                </c:pt>
                <c:pt idx="2868">
                  <c:v>45238</c:v>
                </c:pt>
                <c:pt idx="2869">
                  <c:v>45239</c:v>
                </c:pt>
                <c:pt idx="2870">
                  <c:v>45240</c:v>
                </c:pt>
                <c:pt idx="2871">
                  <c:v>45241</c:v>
                </c:pt>
                <c:pt idx="2872">
                  <c:v>45242</c:v>
                </c:pt>
                <c:pt idx="2873">
                  <c:v>45243</c:v>
                </c:pt>
                <c:pt idx="2874">
                  <c:v>45244</c:v>
                </c:pt>
                <c:pt idx="2875">
                  <c:v>45245</c:v>
                </c:pt>
                <c:pt idx="2876">
                  <c:v>45246</c:v>
                </c:pt>
                <c:pt idx="2877">
                  <c:v>45247</c:v>
                </c:pt>
                <c:pt idx="2878">
                  <c:v>45248</c:v>
                </c:pt>
                <c:pt idx="2879">
                  <c:v>45249</c:v>
                </c:pt>
                <c:pt idx="2880">
                  <c:v>45250</c:v>
                </c:pt>
                <c:pt idx="2881">
                  <c:v>45251</c:v>
                </c:pt>
                <c:pt idx="2882">
                  <c:v>45252</c:v>
                </c:pt>
                <c:pt idx="2883">
                  <c:v>45253</c:v>
                </c:pt>
                <c:pt idx="2884">
                  <c:v>45254</c:v>
                </c:pt>
                <c:pt idx="2885">
                  <c:v>45255</c:v>
                </c:pt>
                <c:pt idx="2886">
                  <c:v>45256</c:v>
                </c:pt>
                <c:pt idx="2887">
                  <c:v>45257</c:v>
                </c:pt>
                <c:pt idx="2888">
                  <c:v>45258</c:v>
                </c:pt>
                <c:pt idx="2889">
                  <c:v>45259</c:v>
                </c:pt>
                <c:pt idx="2890">
                  <c:v>45260</c:v>
                </c:pt>
                <c:pt idx="2891">
                  <c:v>45261</c:v>
                </c:pt>
                <c:pt idx="2892">
                  <c:v>45262</c:v>
                </c:pt>
                <c:pt idx="2893">
                  <c:v>45263</c:v>
                </c:pt>
                <c:pt idx="2894">
                  <c:v>45264</c:v>
                </c:pt>
                <c:pt idx="2895">
                  <c:v>45265</c:v>
                </c:pt>
                <c:pt idx="2896">
                  <c:v>45266</c:v>
                </c:pt>
                <c:pt idx="2897">
                  <c:v>45267</c:v>
                </c:pt>
                <c:pt idx="2898">
                  <c:v>45268</c:v>
                </c:pt>
                <c:pt idx="2899">
                  <c:v>45269</c:v>
                </c:pt>
                <c:pt idx="2900">
                  <c:v>45270</c:v>
                </c:pt>
                <c:pt idx="2901">
                  <c:v>45271</c:v>
                </c:pt>
                <c:pt idx="2902">
                  <c:v>45272</c:v>
                </c:pt>
                <c:pt idx="2903">
                  <c:v>45273</c:v>
                </c:pt>
                <c:pt idx="2904">
                  <c:v>45274</c:v>
                </c:pt>
                <c:pt idx="2905">
                  <c:v>45275</c:v>
                </c:pt>
                <c:pt idx="2906">
                  <c:v>45276</c:v>
                </c:pt>
                <c:pt idx="2907">
                  <c:v>45277</c:v>
                </c:pt>
                <c:pt idx="2908">
                  <c:v>45278</c:v>
                </c:pt>
                <c:pt idx="2909">
                  <c:v>45279</c:v>
                </c:pt>
                <c:pt idx="2910">
                  <c:v>45280</c:v>
                </c:pt>
                <c:pt idx="2911">
                  <c:v>45281</c:v>
                </c:pt>
                <c:pt idx="2912">
                  <c:v>45282</c:v>
                </c:pt>
                <c:pt idx="2913">
                  <c:v>45283</c:v>
                </c:pt>
                <c:pt idx="2914">
                  <c:v>45284</c:v>
                </c:pt>
                <c:pt idx="2915">
                  <c:v>45285</c:v>
                </c:pt>
                <c:pt idx="2916">
                  <c:v>45286</c:v>
                </c:pt>
                <c:pt idx="2917">
                  <c:v>45287</c:v>
                </c:pt>
                <c:pt idx="2918">
                  <c:v>45288</c:v>
                </c:pt>
                <c:pt idx="2919">
                  <c:v>45289</c:v>
                </c:pt>
                <c:pt idx="2920">
                  <c:v>45290</c:v>
                </c:pt>
                <c:pt idx="2921">
                  <c:v>45291</c:v>
                </c:pt>
                <c:pt idx="2922">
                  <c:v>45292</c:v>
                </c:pt>
                <c:pt idx="2923">
                  <c:v>45293</c:v>
                </c:pt>
                <c:pt idx="2924">
                  <c:v>45294</c:v>
                </c:pt>
                <c:pt idx="2925">
                  <c:v>45295</c:v>
                </c:pt>
                <c:pt idx="2926">
                  <c:v>45296</c:v>
                </c:pt>
                <c:pt idx="2927">
                  <c:v>45297</c:v>
                </c:pt>
                <c:pt idx="2928">
                  <c:v>45298</c:v>
                </c:pt>
                <c:pt idx="2929">
                  <c:v>45299</c:v>
                </c:pt>
                <c:pt idx="2930">
                  <c:v>45300</c:v>
                </c:pt>
                <c:pt idx="2931">
                  <c:v>45301</c:v>
                </c:pt>
                <c:pt idx="2932">
                  <c:v>45302</c:v>
                </c:pt>
                <c:pt idx="2933">
                  <c:v>45303</c:v>
                </c:pt>
                <c:pt idx="2934">
                  <c:v>45304</c:v>
                </c:pt>
                <c:pt idx="2935">
                  <c:v>45305</c:v>
                </c:pt>
                <c:pt idx="2936">
                  <c:v>45306</c:v>
                </c:pt>
                <c:pt idx="2937">
                  <c:v>45307</c:v>
                </c:pt>
                <c:pt idx="2938">
                  <c:v>45308</c:v>
                </c:pt>
                <c:pt idx="2939">
                  <c:v>45309</c:v>
                </c:pt>
                <c:pt idx="2940">
                  <c:v>45310</c:v>
                </c:pt>
                <c:pt idx="2941">
                  <c:v>45311</c:v>
                </c:pt>
                <c:pt idx="2942">
                  <c:v>45312</c:v>
                </c:pt>
                <c:pt idx="2943">
                  <c:v>45313</c:v>
                </c:pt>
                <c:pt idx="2944">
                  <c:v>45314</c:v>
                </c:pt>
                <c:pt idx="2945">
                  <c:v>45315</c:v>
                </c:pt>
                <c:pt idx="2946">
                  <c:v>45316</c:v>
                </c:pt>
                <c:pt idx="2947">
                  <c:v>45317</c:v>
                </c:pt>
                <c:pt idx="2948">
                  <c:v>45318</c:v>
                </c:pt>
                <c:pt idx="2949">
                  <c:v>45319</c:v>
                </c:pt>
                <c:pt idx="2950">
                  <c:v>45320</c:v>
                </c:pt>
                <c:pt idx="2951">
                  <c:v>45321</c:v>
                </c:pt>
                <c:pt idx="2952">
                  <c:v>45322</c:v>
                </c:pt>
                <c:pt idx="2953">
                  <c:v>45323</c:v>
                </c:pt>
                <c:pt idx="2954">
                  <c:v>45324</c:v>
                </c:pt>
                <c:pt idx="2955">
                  <c:v>45325</c:v>
                </c:pt>
                <c:pt idx="2956">
                  <c:v>45326</c:v>
                </c:pt>
                <c:pt idx="2957">
                  <c:v>45327</c:v>
                </c:pt>
                <c:pt idx="2958">
                  <c:v>45328</c:v>
                </c:pt>
                <c:pt idx="2959">
                  <c:v>45329</c:v>
                </c:pt>
                <c:pt idx="2960">
                  <c:v>45330</c:v>
                </c:pt>
                <c:pt idx="2961">
                  <c:v>45331</c:v>
                </c:pt>
                <c:pt idx="2962">
                  <c:v>45332</c:v>
                </c:pt>
                <c:pt idx="2963">
                  <c:v>45333</c:v>
                </c:pt>
                <c:pt idx="2964">
                  <c:v>45334</c:v>
                </c:pt>
                <c:pt idx="2965">
                  <c:v>45335</c:v>
                </c:pt>
                <c:pt idx="2966">
                  <c:v>45336</c:v>
                </c:pt>
                <c:pt idx="2967">
                  <c:v>45337</c:v>
                </c:pt>
                <c:pt idx="2968">
                  <c:v>45338</c:v>
                </c:pt>
                <c:pt idx="2969">
                  <c:v>45339</c:v>
                </c:pt>
                <c:pt idx="2970">
                  <c:v>45340</c:v>
                </c:pt>
                <c:pt idx="2971">
                  <c:v>45341</c:v>
                </c:pt>
                <c:pt idx="2972">
                  <c:v>45342</c:v>
                </c:pt>
                <c:pt idx="2973">
                  <c:v>45343</c:v>
                </c:pt>
                <c:pt idx="2974">
                  <c:v>45344</c:v>
                </c:pt>
                <c:pt idx="2975">
                  <c:v>45345</c:v>
                </c:pt>
                <c:pt idx="2976">
                  <c:v>45346</c:v>
                </c:pt>
                <c:pt idx="2977">
                  <c:v>45347</c:v>
                </c:pt>
                <c:pt idx="2978">
                  <c:v>45348</c:v>
                </c:pt>
                <c:pt idx="2979">
                  <c:v>45349</c:v>
                </c:pt>
                <c:pt idx="2980">
                  <c:v>45350</c:v>
                </c:pt>
                <c:pt idx="2981">
                  <c:v>45351</c:v>
                </c:pt>
                <c:pt idx="2982">
                  <c:v>45352</c:v>
                </c:pt>
                <c:pt idx="2983">
                  <c:v>45353</c:v>
                </c:pt>
                <c:pt idx="2984">
                  <c:v>45354</c:v>
                </c:pt>
                <c:pt idx="2985">
                  <c:v>45355</c:v>
                </c:pt>
                <c:pt idx="2986">
                  <c:v>45356</c:v>
                </c:pt>
                <c:pt idx="2987">
                  <c:v>45357</c:v>
                </c:pt>
                <c:pt idx="2988">
                  <c:v>45358</c:v>
                </c:pt>
                <c:pt idx="2989">
                  <c:v>45359</c:v>
                </c:pt>
                <c:pt idx="2990">
                  <c:v>45360</c:v>
                </c:pt>
                <c:pt idx="2991">
                  <c:v>45361</c:v>
                </c:pt>
                <c:pt idx="2992">
                  <c:v>45362</c:v>
                </c:pt>
                <c:pt idx="2993">
                  <c:v>45363</c:v>
                </c:pt>
                <c:pt idx="2994">
                  <c:v>45364</c:v>
                </c:pt>
                <c:pt idx="2995">
                  <c:v>45365</c:v>
                </c:pt>
                <c:pt idx="2996">
                  <c:v>45366</c:v>
                </c:pt>
                <c:pt idx="2997">
                  <c:v>45367</c:v>
                </c:pt>
                <c:pt idx="2998">
                  <c:v>45368</c:v>
                </c:pt>
                <c:pt idx="2999">
                  <c:v>45369</c:v>
                </c:pt>
                <c:pt idx="3000">
                  <c:v>45370</c:v>
                </c:pt>
                <c:pt idx="3001">
                  <c:v>45371</c:v>
                </c:pt>
                <c:pt idx="3002">
                  <c:v>45372</c:v>
                </c:pt>
                <c:pt idx="3003">
                  <c:v>45373</c:v>
                </c:pt>
                <c:pt idx="3004">
                  <c:v>45374</c:v>
                </c:pt>
                <c:pt idx="3005">
                  <c:v>45375</c:v>
                </c:pt>
                <c:pt idx="3006">
                  <c:v>45376</c:v>
                </c:pt>
                <c:pt idx="3007">
                  <c:v>45377</c:v>
                </c:pt>
                <c:pt idx="3008">
                  <c:v>45378</c:v>
                </c:pt>
                <c:pt idx="3009">
                  <c:v>45379</c:v>
                </c:pt>
                <c:pt idx="3010">
                  <c:v>45380</c:v>
                </c:pt>
                <c:pt idx="3011">
                  <c:v>45381</c:v>
                </c:pt>
                <c:pt idx="3012">
                  <c:v>45382</c:v>
                </c:pt>
                <c:pt idx="3013">
                  <c:v>45383</c:v>
                </c:pt>
                <c:pt idx="3014">
                  <c:v>45384</c:v>
                </c:pt>
                <c:pt idx="3015">
                  <c:v>45385</c:v>
                </c:pt>
                <c:pt idx="3016">
                  <c:v>45386</c:v>
                </c:pt>
                <c:pt idx="3017">
                  <c:v>45387</c:v>
                </c:pt>
                <c:pt idx="3018">
                  <c:v>45388</c:v>
                </c:pt>
                <c:pt idx="3019">
                  <c:v>45389</c:v>
                </c:pt>
                <c:pt idx="3020">
                  <c:v>45390</c:v>
                </c:pt>
                <c:pt idx="3021">
                  <c:v>45391</c:v>
                </c:pt>
                <c:pt idx="3022">
                  <c:v>45392</c:v>
                </c:pt>
                <c:pt idx="3023">
                  <c:v>45393</c:v>
                </c:pt>
                <c:pt idx="3024">
                  <c:v>45394</c:v>
                </c:pt>
                <c:pt idx="3025">
                  <c:v>45395</c:v>
                </c:pt>
                <c:pt idx="3026">
                  <c:v>45396</c:v>
                </c:pt>
                <c:pt idx="3027">
                  <c:v>45397</c:v>
                </c:pt>
                <c:pt idx="3028">
                  <c:v>45398</c:v>
                </c:pt>
                <c:pt idx="3029">
                  <c:v>45399</c:v>
                </c:pt>
                <c:pt idx="3030">
                  <c:v>45400</c:v>
                </c:pt>
                <c:pt idx="3031">
                  <c:v>45401</c:v>
                </c:pt>
                <c:pt idx="3032">
                  <c:v>45402</c:v>
                </c:pt>
                <c:pt idx="3033">
                  <c:v>45403</c:v>
                </c:pt>
                <c:pt idx="3034">
                  <c:v>45404</c:v>
                </c:pt>
                <c:pt idx="3035">
                  <c:v>45405</c:v>
                </c:pt>
                <c:pt idx="3036">
                  <c:v>45406</c:v>
                </c:pt>
                <c:pt idx="3037">
                  <c:v>45407</c:v>
                </c:pt>
                <c:pt idx="3038">
                  <c:v>45408</c:v>
                </c:pt>
                <c:pt idx="3039">
                  <c:v>45409</c:v>
                </c:pt>
                <c:pt idx="3040">
                  <c:v>45410</c:v>
                </c:pt>
                <c:pt idx="3041">
                  <c:v>45411</c:v>
                </c:pt>
                <c:pt idx="3042">
                  <c:v>45412</c:v>
                </c:pt>
                <c:pt idx="3043">
                  <c:v>45413</c:v>
                </c:pt>
                <c:pt idx="3044">
                  <c:v>45414</c:v>
                </c:pt>
                <c:pt idx="3045">
                  <c:v>45415</c:v>
                </c:pt>
                <c:pt idx="3046">
                  <c:v>45416</c:v>
                </c:pt>
                <c:pt idx="3047">
                  <c:v>45417</c:v>
                </c:pt>
                <c:pt idx="3048">
                  <c:v>45418</c:v>
                </c:pt>
                <c:pt idx="3049">
                  <c:v>45419</c:v>
                </c:pt>
                <c:pt idx="3050">
                  <c:v>45420</c:v>
                </c:pt>
                <c:pt idx="3051">
                  <c:v>45421</c:v>
                </c:pt>
                <c:pt idx="3052">
                  <c:v>45422</c:v>
                </c:pt>
                <c:pt idx="3053">
                  <c:v>45423</c:v>
                </c:pt>
                <c:pt idx="3054">
                  <c:v>45424</c:v>
                </c:pt>
                <c:pt idx="3055">
                  <c:v>45425</c:v>
                </c:pt>
                <c:pt idx="3056">
                  <c:v>45426</c:v>
                </c:pt>
                <c:pt idx="3057">
                  <c:v>45427</c:v>
                </c:pt>
                <c:pt idx="3058">
                  <c:v>45428</c:v>
                </c:pt>
                <c:pt idx="3059">
                  <c:v>45429</c:v>
                </c:pt>
                <c:pt idx="3060">
                  <c:v>45430</c:v>
                </c:pt>
                <c:pt idx="3061">
                  <c:v>45431</c:v>
                </c:pt>
                <c:pt idx="3062">
                  <c:v>45432</c:v>
                </c:pt>
                <c:pt idx="3063">
                  <c:v>45433</c:v>
                </c:pt>
                <c:pt idx="3064">
                  <c:v>45434</c:v>
                </c:pt>
                <c:pt idx="3065">
                  <c:v>45435</c:v>
                </c:pt>
                <c:pt idx="3066">
                  <c:v>45436</c:v>
                </c:pt>
                <c:pt idx="3067">
                  <c:v>45437</c:v>
                </c:pt>
                <c:pt idx="3068">
                  <c:v>45438</c:v>
                </c:pt>
                <c:pt idx="3069">
                  <c:v>45439</c:v>
                </c:pt>
                <c:pt idx="3070">
                  <c:v>45440</c:v>
                </c:pt>
                <c:pt idx="3071">
                  <c:v>45441</c:v>
                </c:pt>
                <c:pt idx="3072">
                  <c:v>45442</c:v>
                </c:pt>
                <c:pt idx="3073">
                  <c:v>45443</c:v>
                </c:pt>
                <c:pt idx="3074">
                  <c:v>45444</c:v>
                </c:pt>
                <c:pt idx="3075">
                  <c:v>45445</c:v>
                </c:pt>
                <c:pt idx="3076">
                  <c:v>45446</c:v>
                </c:pt>
                <c:pt idx="3077">
                  <c:v>45447</c:v>
                </c:pt>
                <c:pt idx="3078">
                  <c:v>45448</c:v>
                </c:pt>
                <c:pt idx="3079">
                  <c:v>45449</c:v>
                </c:pt>
                <c:pt idx="3080">
                  <c:v>45450</c:v>
                </c:pt>
                <c:pt idx="3081">
                  <c:v>45451</c:v>
                </c:pt>
                <c:pt idx="3082">
                  <c:v>45452</c:v>
                </c:pt>
                <c:pt idx="3083">
                  <c:v>45453</c:v>
                </c:pt>
                <c:pt idx="3084">
                  <c:v>45454</c:v>
                </c:pt>
                <c:pt idx="3085">
                  <c:v>45455</c:v>
                </c:pt>
                <c:pt idx="3086">
                  <c:v>45456</c:v>
                </c:pt>
                <c:pt idx="3087">
                  <c:v>45457</c:v>
                </c:pt>
                <c:pt idx="3088">
                  <c:v>45458</c:v>
                </c:pt>
                <c:pt idx="3089">
                  <c:v>45459</c:v>
                </c:pt>
                <c:pt idx="3090">
                  <c:v>45460</c:v>
                </c:pt>
                <c:pt idx="3091">
                  <c:v>45461</c:v>
                </c:pt>
                <c:pt idx="3092">
                  <c:v>45462</c:v>
                </c:pt>
                <c:pt idx="3093">
                  <c:v>45463</c:v>
                </c:pt>
                <c:pt idx="3094">
                  <c:v>45464</c:v>
                </c:pt>
                <c:pt idx="3095">
                  <c:v>45465</c:v>
                </c:pt>
                <c:pt idx="3096">
                  <c:v>45466</c:v>
                </c:pt>
                <c:pt idx="3097">
                  <c:v>45467</c:v>
                </c:pt>
                <c:pt idx="3098">
                  <c:v>45468</c:v>
                </c:pt>
                <c:pt idx="3099">
                  <c:v>45469</c:v>
                </c:pt>
                <c:pt idx="3100">
                  <c:v>45470</c:v>
                </c:pt>
                <c:pt idx="3101">
                  <c:v>45471</c:v>
                </c:pt>
                <c:pt idx="3102">
                  <c:v>45472</c:v>
                </c:pt>
                <c:pt idx="3103">
                  <c:v>45473</c:v>
                </c:pt>
                <c:pt idx="3104">
                  <c:v>45474</c:v>
                </c:pt>
                <c:pt idx="3105">
                  <c:v>45475</c:v>
                </c:pt>
                <c:pt idx="3106">
                  <c:v>45476</c:v>
                </c:pt>
                <c:pt idx="3107">
                  <c:v>45477</c:v>
                </c:pt>
                <c:pt idx="3108">
                  <c:v>45478</c:v>
                </c:pt>
                <c:pt idx="3109">
                  <c:v>45479</c:v>
                </c:pt>
                <c:pt idx="3110">
                  <c:v>45480</c:v>
                </c:pt>
                <c:pt idx="3111">
                  <c:v>45481</c:v>
                </c:pt>
                <c:pt idx="3112">
                  <c:v>45482</c:v>
                </c:pt>
                <c:pt idx="3113">
                  <c:v>45483</c:v>
                </c:pt>
                <c:pt idx="3114">
                  <c:v>45484</c:v>
                </c:pt>
                <c:pt idx="3115">
                  <c:v>45485</c:v>
                </c:pt>
                <c:pt idx="3116">
                  <c:v>45486</c:v>
                </c:pt>
                <c:pt idx="3117">
                  <c:v>45487</c:v>
                </c:pt>
                <c:pt idx="3118">
                  <c:v>45488</c:v>
                </c:pt>
                <c:pt idx="3119">
                  <c:v>45489</c:v>
                </c:pt>
                <c:pt idx="3120">
                  <c:v>45490</c:v>
                </c:pt>
                <c:pt idx="3121">
                  <c:v>45491</c:v>
                </c:pt>
                <c:pt idx="3122">
                  <c:v>45492</c:v>
                </c:pt>
                <c:pt idx="3123">
                  <c:v>45493</c:v>
                </c:pt>
                <c:pt idx="3124">
                  <c:v>45494</c:v>
                </c:pt>
                <c:pt idx="3125">
                  <c:v>45495</c:v>
                </c:pt>
                <c:pt idx="3126">
                  <c:v>45496</c:v>
                </c:pt>
                <c:pt idx="3127">
                  <c:v>45497</c:v>
                </c:pt>
                <c:pt idx="3128">
                  <c:v>45498</c:v>
                </c:pt>
                <c:pt idx="3129">
                  <c:v>45499</c:v>
                </c:pt>
                <c:pt idx="3130">
                  <c:v>45500</c:v>
                </c:pt>
                <c:pt idx="3131">
                  <c:v>45501</c:v>
                </c:pt>
                <c:pt idx="3132">
                  <c:v>45502</c:v>
                </c:pt>
                <c:pt idx="3133">
                  <c:v>45503</c:v>
                </c:pt>
                <c:pt idx="3134">
                  <c:v>45504</c:v>
                </c:pt>
                <c:pt idx="3135">
                  <c:v>45505</c:v>
                </c:pt>
                <c:pt idx="3136">
                  <c:v>45506</c:v>
                </c:pt>
                <c:pt idx="3137">
                  <c:v>45507</c:v>
                </c:pt>
                <c:pt idx="3138">
                  <c:v>45508</c:v>
                </c:pt>
                <c:pt idx="3139">
                  <c:v>45509</c:v>
                </c:pt>
                <c:pt idx="3140">
                  <c:v>45510</c:v>
                </c:pt>
                <c:pt idx="3141">
                  <c:v>45511</c:v>
                </c:pt>
                <c:pt idx="3142">
                  <c:v>45512</c:v>
                </c:pt>
                <c:pt idx="3143">
                  <c:v>45513</c:v>
                </c:pt>
                <c:pt idx="3144">
                  <c:v>45514</c:v>
                </c:pt>
                <c:pt idx="3145">
                  <c:v>45515</c:v>
                </c:pt>
                <c:pt idx="3146">
                  <c:v>45516</c:v>
                </c:pt>
                <c:pt idx="3147">
                  <c:v>45517</c:v>
                </c:pt>
                <c:pt idx="3148">
                  <c:v>45518</c:v>
                </c:pt>
                <c:pt idx="3149">
                  <c:v>45519</c:v>
                </c:pt>
                <c:pt idx="3150">
                  <c:v>45520</c:v>
                </c:pt>
                <c:pt idx="3151">
                  <c:v>45521</c:v>
                </c:pt>
                <c:pt idx="3152">
                  <c:v>45522</c:v>
                </c:pt>
                <c:pt idx="3153">
                  <c:v>45523</c:v>
                </c:pt>
                <c:pt idx="3154">
                  <c:v>45524</c:v>
                </c:pt>
                <c:pt idx="3155">
                  <c:v>45525</c:v>
                </c:pt>
                <c:pt idx="3156">
                  <c:v>45526</c:v>
                </c:pt>
                <c:pt idx="3157">
                  <c:v>45527</c:v>
                </c:pt>
                <c:pt idx="3158">
                  <c:v>45528</c:v>
                </c:pt>
                <c:pt idx="3159">
                  <c:v>45529</c:v>
                </c:pt>
                <c:pt idx="3160">
                  <c:v>45530</c:v>
                </c:pt>
                <c:pt idx="3161">
                  <c:v>45531</c:v>
                </c:pt>
                <c:pt idx="3162">
                  <c:v>45532</c:v>
                </c:pt>
                <c:pt idx="3163">
                  <c:v>45533</c:v>
                </c:pt>
                <c:pt idx="3164">
                  <c:v>45534</c:v>
                </c:pt>
                <c:pt idx="3165">
                  <c:v>45535</c:v>
                </c:pt>
                <c:pt idx="3166">
                  <c:v>45536</c:v>
                </c:pt>
                <c:pt idx="3167">
                  <c:v>45537</c:v>
                </c:pt>
                <c:pt idx="3168">
                  <c:v>45538</c:v>
                </c:pt>
                <c:pt idx="3169">
                  <c:v>45539</c:v>
                </c:pt>
                <c:pt idx="3170">
                  <c:v>45540</c:v>
                </c:pt>
                <c:pt idx="3171">
                  <c:v>45541</c:v>
                </c:pt>
                <c:pt idx="3172">
                  <c:v>45542</c:v>
                </c:pt>
                <c:pt idx="3173">
                  <c:v>45543</c:v>
                </c:pt>
                <c:pt idx="3174">
                  <c:v>45544</c:v>
                </c:pt>
                <c:pt idx="3175">
                  <c:v>45545</c:v>
                </c:pt>
                <c:pt idx="3176">
                  <c:v>45546</c:v>
                </c:pt>
                <c:pt idx="3177">
                  <c:v>45547</c:v>
                </c:pt>
                <c:pt idx="3178">
                  <c:v>45548</c:v>
                </c:pt>
                <c:pt idx="3179">
                  <c:v>45549</c:v>
                </c:pt>
                <c:pt idx="3180">
                  <c:v>45550</c:v>
                </c:pt>
                <c:pt idx="3181">
                  <c:v>45551</c:v>
                </c:pt>
                <c:pt idx="3182">
                  <c:v>45552</c:v>
                </c:pt>
                <c:pt idx="3183">
                  <c:v>45553</c:v>
                </c:pt>
                <c:pt idx="3184">
                  <c:v>45554</c:v>
                </c:pt>
                <c:pt idx="3185">
                  <c:v>45555</c:v>
                </c:pt>
                <c:pt idx="3186">
                  <c:v>45556</c:v>
                </c:pt>
                <c:pt idx="3187">
                  <c:v>45557</c:v>
                </c:pt>
                <c:pt idx="3188">
                  <c:v>45558</c:v>
                </c:pt>
                <c:pt idx="3189">
                  <c:v>45559</c:v>
                </c:pt>
                <c:pt idx="3190">
                  <c:v>45560</c:v>
                </c:pt>
                <c:pt idx="3191">
                  <c:v>45561</c:v>
                </c:pt>
                <c:pt idx="3192">
                  <c:v>45562</c:v>
                </c:pt>
                <c:pt idx="3193">
                  <c:v>45563</c:v>
                </c:pt>
                <c:pt idx="3194">
                  <c:v>45564</c:v>
                </c:pt>
                <c:pt idx="3195">
                  <c:v>45565</c:v>
                </c:pt>
                <c:pt idx="3196">
                  <c:v>45566</c:v>
                </c:pt>
                <c:pt idx="3197">
                  <c:v>45567</c:v>
                </c:pt>
                <c:pt idx="3198">
                  <c:v>45568</c:v>
                </c:pt>
                <c:pt idx="3199">
                  <c:v>45569</c:v>
                </c:pt>
                <c:pt idx="3200">
                  <c:v>45570</c:v>
                </c:pt>
                <c:pt idx="3201">
                  <c:v>45571</c:v>
                </c:pt>
                <c:pt idx="3202">
                  <c:v>45572</c:v>
                </c:pt>
                <c:pt idx="3203">
                  <c:v>45573</c:v>
                </c:pt>
                <c:pt idx="3204">
                  <c:v>45574</c:v>
                </c:pt>
                <c:pt idx="3205">
                  <c:v>45575</c:v>
                </c:pt>
                <c:pt idx="3206">
                  <c:v>45576</c:v>
                </c:pt>
                <c:pt idx="3207">
                  <c:v>45577</c:v>
                </c:pt>
                <c:pt idx="3208">
                  <c:v>45578</c:v>
                </c:pt>
                <c:pt idx="3209">
                  <c:v>45579</c:v>
                </c:pt>
                <c:pt idx="3210">
                  <c:v>45580</c:v>
                </c:pt>
                <c:pt idx="3211">
                  <c:v>45581</c:v>
                </c:pt>
                <c:pt idx="3212">
                  <c:v>45582</c:v>
                </c:pt>
                <c:pt idx="3213">
                  <c:v>45583</c:v>
                </c:pt>
                <c:pt idx="3214">
                  <c:v>45584</c:v>
                </c:pt>
                <c:pt idx="3215">
                  <c:v>45585</c:v>
                </c:pt>
                <c:pt idx="3216">
                  <c:v>45586</c:v>
                </c:pt>
                <c:pt idx="3217">
                  <c:v>45587</c:v>
                </c:pt>
                <c:pt idx="3218">
                  <c:v>45588</c:v>
                </c:pt>
                <c:pt idx="3219">
                  <c:v>45589</c:v>
                </c:pt>
                <c:pt idx="3220">
                  <c:v>45590</c:v>
                </c:pt>
                <c:pt idx="3221">
                  <c:v>45591</c:v>
                </c:pt>
                <c:pt idx="3222">
                  <c:v>45592</c:v>
                </c:pt>
                <c:pt idx="3223">
                  <c:v>45593</c:v>
                </c:pt>
                <c:pt idx="3224">
                  <c:v>45594</c:v>
                </c:pt>
                <c:pt idx="3225">
                  <c:v>45595</c:v>
                </c:pt>
                <c:pt idx="3226">
                  <c:v>45596</c:v>
                </c:pt>
                <c:pt idx="3227">
                  <c:v>45597</c:v>
                </c:pt>
                <c:pt idx="3228">
                  <c:v>45598</c:v>
                </c:pt>
                <c:pt idx="3229">
                  <c:v>45599</c:v>
                </c:pt>
                <c:pt idx="3230">
                  <c:v>45600</c:v>
                </c:pt>
                <c:pt idx="3231">
                  <c:v>45601</c:v>
                </c:pt>
                <c:pt idx="3232">
                  <c:v>45602</c:v>
                </c:pt>
                <c:pt idx="3233">
                  <c:v>45603</c:v>
                </c:pt>
                <c:pt idx="3234">
                  <c:v>45604</c:v>
                </c:pt>
                <c:pt idx="3235">
                  <c:v>45605</c:v>
                </c:pt>
                <c:pt idx="3236">
                  <c:v>45606</c:v>
                </c:pt>
                <c:pt idx="3237">
                  <c:v>45607</c:v>
                </c:pt>
                <c:pt idx="3238">
                  <c:v>45608</c:v>
                </c:pt>
                <c:pt idx="3239">
                  <c:v>45609</c:v>
                </c:pt>
                <c:pt idx="3240">
                  <c:v>45610</c:v>
                </c:pt>
                <c:pt idx="3241">
                  <c:v>45611</c:v>
                </c:pt>
                <c:pt idx="3242">
                  <c:v>45612</c:v>
                </c:pt>
                <c:pt idx="3243">
                  <c:v>45613</c:v>
                </c:pt>
                <c:pt idx="3244">
                  <c:v>45614</c:v>
                </c:pt>
                <c:pt idx="3245">
                  <c:v>45615</c:v>
                </c:pt>
                <c:pt idx="3246">
                  <c:v>45616</c:v>
                </c:pt>
                <c:pt idx="3247">
                  <c:v>45617</c:v>
                </c:pt>
                <c:pt idx="3248">
                  <c:v>45618</c:v>
                </c:pt>
                <c:pt idx="3249">
                  <c:v>45619</c:v>
                </c:pt>
                <c:pt idx="3250">
                  <c:v>45620</c:v>
                </c:pt>
                <c:pt idx="3251">
                  <c:v>45621</c:v>
                </c:pt>
                <c:pt idx="3252">
                  <c:v>45622</c:v>
                </c:pt>
                <c:pt idx="3253">
                  <c:v>45623</c:v>
                </c:pt>
                <c:pt idx="3254">
                  <c:v>45624</c:v>
                </c:pt>
                <c:pt idx="3255">
                  <c:v>45625</c:v>
                </c:pt>
                <c:pt idx="3256">
                  <c:v>45626</c:v>
                </c:pt>
                <c:pt idx="3257">
                  <c:v>45627</c:v>
                </c:pt>
                <c:pt idx="3258">
                  <c:v>45628</c:v>
                </c:pt>
                <c:pt idx="3259">
                  <c:v>45629</c:v>
                </c:pt>
                <c:pt idx="3260">
                  <c:v>45630</c:v>
                </c:pt>
                <c:pt idx="3261">
                  <c:v>45631</c:v>
                </c:pt>
                <c:pt idx="3262">
                  <c:v>45632</c:v>
                </c:pt>
                <c:pt idx="3263">
                  <c:v>45633</c:v>
                </c:pt>
                <c:pt idx="3264">
                  <c:v>45634</c:v>
                </c:pt>
                <c:pt idx="3265">
                  <c:v>45635</c:v>
                </c:pt>
                <c:pt idx="3266">
                  <c:v>45636</c:v>
                </c:pt>
                <c:pt idx="3267">
                  <c:v>45637</c:v>
                </c:pt>
                <c:pt idx="3268">
                  <c:v>45638</c:v>
                </c:pt>
                <c:pt idx="3269">
                  <c:v>45639</c:v>
                </c:pt>
                <c:pt idx="3270">
                  <c:v>45640</c:v>
                </c:pt>
                <c:pt idx="3271">
                  <c:v>45641</c:v>
                </c:pt>
                <c:pt idx="3272">
                  <c:v>45642</c:v>
                </c:pt>
                <c:pt idx="3273">
                  <c:v>45643</c:v>
                </c:pt>
                <c:pt idx="3274">
                  <c:v>45644</c:v>
                </c:pt>
                <c:pt idx="3275">
                  <c:v>45645</c:v>
                </c:pt>
                <c:pt idx="3276">
                  <c:v>45646</c:v>
                </c:pt>
                <c:pt idx="3277">
                  <c:v>45647</c:v>
                </c:pt>
                <c:pt idx="3278">
                  <c:v>45648</c:v>
                </c:pt>
                <c:pt idx="3279">
                  <c:v>45649</c:v>
                </c:pt>
                <c:pt idx="3280">
                  <c:v>45650</c:v>
                </c:pt>
                <c:pt idx="3281">
                  <c:v>45651</c:v>
                </c:pt>
                <c:pt idx="3282">
                  <c:v>45652</c:v>
                </c:pt>
                <c:pt idx="3283">
                  <c:v>45653</c:v>
                </c:pt>
                <c:pt idx="3284">
                  <c:v>45654</c:v>
                </c:pt>
                <c:pt idx="3285">
                  <c:v>45655</c:v>
                </c:pt>
                <c:pt idx="3286">
                  <c:v>45656</c:v>
                </c:pt>
                <c:pt idx="3287">
                  <c:v>45657</c:v>
                </c:pt>
                <c:pt idx="3288">
                  <c:v>45658</c:v>
                </c:pt>
                <c:pt idx="3289">
                  <c:v>45659</c:v>
                </c:pt>
                <c:pt idx="3290">
                  <c:v>45660</c:v>
                </c:pt>
                <c:pt idx="3291">
                  <c:v>45661</c:v>
                </c:pt>
                <c:pt idx="3292">
                  <c:v>45662</c:v>
                </c:pt>
                <c:pt idx="3293">
                  <c:v>45663</c:v>
                </c:pt>
                <c:pt idx="3294">
                  <c:v>45664</c:v>
                </c:pt>
                <c:pt idx="3295">
                  <c:v>45665</c:v>
                </c:pt>
                <c:pt idx="3296">
                  <c:v>45666</c:v>
                </c:pt>
                <c:pt idx="3297">
                  <c:v>45667</c:v>
                </c:pt>
                <c:pt idx="3298">
                  <c:v>45668</c:v>
                </c:pt>
                <c:pt idx="3299">
                  <c:v>45669</c:v>
                </c:pt>
                <c:pt idx="3300">
                  <c:v>45670</c:v>
                </c:pt>
                <c:pt idx="3301">
                  <c:v>45671</c:v>
                </c:pt>
                <c:pt idx="3302">
                  <c:v>45672</c:v>
                </c:pt>
                <c:pt idx="3303">
                  <c:v>45673</c:v>
                </c:pt>
                <c:pt idx="3304">
                  <c:v>45674</c:v>
                </c:pt>
                <c:pt idx="3305">
                  <c:v>45675</c:v>
                </c:pt>
                <c:pt idx="3306">
                  <c:v>45676</c:v>
                </c:pt>
                <c:pt idx="3307">
                  <c:v>45677</c:v>
                </c:pt>
                <c:pt idx="3308">
                  <c:v>45678</c:v>
                </c:pt>
                <c:pt idx="3309">
                  <c:v>45679</c:v>
                </c:pt>
                <c:pt idx="3310">
                  <c:v>45680</c:v>
                </c:pt>
                <c:pt idx="3311">
                  <c:v>45681</c:v>
                </c:pt>
                <c:pt idx="3312">
                  <c:v>45682</c:v>
                </c:pt>
                <c:pt idx="3313">
                  <c:v>45683</c:v>
                </c:pt>
                <c:pt idx="3314">
                  <c:v>45684</c:v>
                </c:pt>
                <c:pt idx="3315">
                  <c:v>45685</c:v>
                </c:pt>
                <c:pt idx="3316">
                  <c:v>45686</c:v>
                </c:pt>
                <c:pt idx="3317">
                  <c:v>45687</c:v>
                </c:pt>
                <c:pt idx="3318">
                  <c:v>45688</c:v>
                </c:pt>
                <c:pt idx="3319">
                  <c:v>45689</c:v>
                </c:pt>
                <c:pt idx="3320">
                  <c:v>45690</c:v>
                </c:pt>
                <c:pt idx="3321">
                  <c:v>45691</c:v>
                </c:pt>
                <c:pt idx="3322">
                  <c:v>45692</c:v>
                </c:pt>
                <c:pt idx="3323">
                  <c:v>45693</c:v>
                </c:pt>
                <c:pt idx="3324">
                  <c:v>45694</c:v>
                </c:pt>
                <c:pt idx="3325">
                  <c:v>45695</c:v>
                </c:pt>
                <c:pt idx="3326">
                  <c:v>45696</c:v>
                </c:pt>
                <c:pt idx="3327">
                  <c:v>45697</c:v>
                </c:pt>
                <c:pt idx="3328">
                  <c:v>45698</c:v>
                </c:pt>
                <c:pt idx="3329">
                  <c:v>45699</c:v>
                </c:pt>
                <c:pt idx="3330">
                  <c:v>45700</c:v>
                </c:pt>
                <c:pt idx="3331">
                  <c:v>45701</c:v>
                </c:pt>
                <c:pt idx="3332">
                  <c:v>45702</c:v>
                </c:pt>
                <c:pt idx="3333">
                  <c:v>45703</c:v>
                </c:pt>
                <c:pt idx="3334">
                  <c:v>45704</c:v>
                </c:pt>
                <c:pt idx="3335">
                  <c:v>45705</c:v>
                </c:pt>
                <c:pt idx="3336">
                  <c:v>45706</c:v>
                </c:pt>
                <c:pt idx="3337">
                  <c:v>45707</c:v>
                </c:pt>
                <c:pt idx="3338">
                  <c:v>45708</c:v>
                </c:pt>
                <c:pt idx="3339">
                  <c:v>45709</c:v>
                </c:pt>
                <c:pt idx="3340">
                  <c:v>45710</c:v>
                </c:pt>
                <c:pt idx="3341">
                  <c:v>45711</c:v>
                </c:pt>
                <c:pt idx="3342">
                  <c:v>45712</c:v>
                </c:pt>
                <c:pt idx="3343">
                  <c:v>45713</c:v>
                </c:pt>
                <c:pt idx="3344">
                  <c:v>45714</c:v>
                </c:pt>
                <c:pt idx="3345">
                  <c:v>45715</c:v>
                </c:pt>
                <c:pt idx="3346">
                  <c:v>45716</c:v>
                </c:pt>
                <c:pt idx="3347">
                  <c:v>45717</c:v>
                </c:pt>
                <c:pt idx="3348">
                  <c:v>45718</c:v>
                </c:pt>
                <c:pt idx="3349">
                  <c:v>45719</c:v>
                </c:pt>
                <c:pt idx="3350">
                  <c:v>45720</c:v>
                </c:pt>
                <c:pt idx="3351">
                  <c:v>45721</c:v>
                </c:pt>
                <c:pt idx="3352">
                  <c:v>45722</c:v>
                </c:pt>
                <c:pt idx="3353">
                  <c:v>45723</c:v>
                </c:pt>
                <c:pt idx="3354">
                  <c:v>45724</c:v>
                </c:pt>
                <c:pt idx="3355">
                  <c:v>45725</c:v>
                </c:pt>
                <c:pt idx="3356">
                  <c:v>45726</c:v>
                </c:pt>
                <c:pt idx="3357">
                  <c:v>45727</c:v>
                </c:pt>
                <c:pt idx="3358">
                  <c:v>45728</c:v>
                </c:pt>
                <c:pt idx="3359">
                  <c:v>45729</c:v>
                </c:pt>
                <c:pt idx="3360">
                  <c:v>45730</c:v>
                </c:pt>
                <c:pt idx="3361">
                  <c:v>45731</c:v>
                </c:pt>
                <c:pt idx="3362">
                  <c:v>45732</c:v>
                </c:pt>
                <c:pt idx="3363">
                  <c:v>45733</c:v>
                </c:pt>
                <c:pt idx="3364">
                  <c:v>45734</c:v>
                </c:pt>
                <c:pt idx="3365">
                  <c:v>45735</c:v>
                </c:pt>
                <c:pt idx="3366">
                  <c:v>45736</c:v>
                </c:pt>
                <c:pt idx="3367">
                  <c:v>45737</c:v>
                </c:pt>
                <c:pt idx="3368">
                  <c:v>45738</c:v>
                </c:pt>
                <c:pt idx="3369">
                  <c:v>45739</c:v>
                </c:pt>
                <c:pt idx="3370">
                  <c:v>45740</c:v>
                </c:pt>
                <c:pt idx="3371">
                  <c:v>45741</c:v>
                </c:pt>
                <c:pt idx="3372">
                  <c:v>45742</c:v>
                </c:pt>
                <c:pt idx="3373">
                  <c:v>45743</c:v>
                </c:pt>
                <c:pt idx="3374">
                  <c:v>45744</c:v>
                </c:pt>
                <c:pt idx="3375">
                  <c:v>45745</c:v>
                </c:pt>
                <c:pt idx="3376">
                  <c:v>45746</c:v>
                </c:pt>
                <c:pt idx="3377">
                  <c:v>45747</c:v>
                </c:pt>
                <c:pt idx="3378">
                  <c:v>45748</c:v>
                </c:pt>
                <c:pt idx="3379">
                  <c:v>45749</c:v>
                </c:pt>
                <c:pt idx="3380">
                  <c:v>45750</c:v>
                </c:pt>
                <c:pt idx="3381">
                  <c:v>45751</c:v>
                </c:pt>
                <c:pt idx="3382">
                  <c:v>45752</c:v>
                </c:pt>
                <c:pt idx="3383">
                  <c:v>45753</c:v>
                </c:pt>
                <c:pt idx="3384">
                  <c:v>45754</c:v>
                </c:pt>
                <c:pt idx="3385">
                  <c:v>45755</c:v>
                </c:pt>
                <c:pt idx="3386">
                  <c:v>45756</c:v>
                </c:pt>
                <c:pt idx="3387">
                  <c:v>45757</c:v>
                </c:pt>
                <c:pt idx="3388">
                  <c:v>45758</c:v>
                </c:pt>
                <c:pt idx="3389">
                  <c:v>45759</c:v>
                </c:pt>
                <c:pt idx="3390">
                  <c:v>45760</c:v>
                </c:pt>
                <c:pt idx="3391">
                  <c:v>45761</c:v>
                </c:pt>
                <c:pt idx="3392">
                  <c:v>45762</c:v>
                </c:pt>
                <c:pt idx="3393">
                  <c:v>45763</c:v>
                </c:pt>
                <c:pt idx="3394">
                  <c:v>45764</c:v>
                </c:pt>
                <c:pt idx="3395">
                  <c:v>45765</c:v>
                </c:pt>
                <c:pt idx="3396">
                  <c:v>45766</c:v>
                </c:pt>
                <c:pt idx="3397">
                  <c:v>45767</c:v>
                </c:pt>
                <c:pt idx="3398">
                  <c:v>45768</c:v>
                </c:pt>
                <c:pt idx="3399">
                  <c:v>45769</c:v>
                </c:pt>
                <c:pt idx="3400">
                  <c:v>45770</c:v>
                </c:pt>
                <c:pt idx="3401">
                  <c:v>45771</c:v>
                </c:pt>
                <c:pt idx="3402">
                  <c:v>45772</c:v>
                </c:pt>
                <c:pt idx="3403">
                  <c:v>45773</c:v>
                </c:pt>
                <c:pt idx="3404">
                  <c:v>45774</c:v>
                </c:pt>
                <c:pt idx="3405">
                  <c:v>45775</c:v>
                </c:pt>
                <c:pt idx="3406">
                  <c:v>45776</c:v>
                </c:pt>
                <c:pt idx="3407">
                  <c:v>45777</c:v>
                </c:pt>
                <c:pt idx="3408">
                  <c:v>45778</c:v>
                </c:pt>
                <c:pt idx="3409">
                  <c:v>45779</c:v>
                </c:pt>
                <c:pt idx="3410">
                  <c:v>45780</c:v>
                </c:pt>
                <c:pt idx="3411">
                  <c:v>45781</c:v>
                </c:pt>
                <c:pt idx="3412">
                  <c:v>45782</c:v>
                </c:pt>
                <c:pt idx="3413">
                  <c:v>45783</c:v>
                </c:pt>
                <c:pt idx="3414">
                  <c:v>45784</c:v>
                </c:pt>
                <c:pt idx="3415">
                  <c:v>45785</c:v>
                </c:pt>
                <c:pt idx="3416">
                  <c:v>45786</c:v>
                </c:pt>
                <c:pt idx="3417">
                  <c:v>45787</c:v>
                </c:pt>
                <c:pt idx="3418">
                  <c:v>45788</c:v>
                </c:pt>
                <c:pt idx="3419">
                  <c:v>45789</c:v>
                </c:pt>
                <c:pt idx="3420">
                  <c:v>45790</c:v>
                </c:pt>
                <c:pt idx="3421">
                  <c:v>45791</c:v>
                </c:pt>
                <c:pt idx="3422">
                  <c:v>45792</c:v>
                </c:pt>
                <c:pt idx="3423">
                  <c:v>45793</c:v>
                </c:pt>
                <c:pt idx="3424">
                  <c:v>45794</c:v>
                </c:pt>
                <c:pt idx="3425">
                  <c:v>45795</c:v>
                </c:pt>
                <c:pt idx="3426">
                  <c:v>45796</c:v>
                </c:pt>
                <c:pt idx="3427">
                  <c:v>45797</c:v>
                </c:pt>
                <c:pt idx="3428">
                  <c:v>45798</c:v>
                </c:pt>
                <c:pt idx="3429">
                  <c:v>45799</c:v>
                </c:pt>
                <c:pt idx="3430">
                  <c:v>45800</c:v>
                </c:pt>
                <c:pt idx="3431">
                  <c:v>45801</c:v>
                </c:pt>
                <c:pt idx="3432">
                  <c:v>45802</c:v>
                </c:pt>
                <c:pt idx="3433">
                  <c:v>45803</c:v>
                </c:pt>
                <c:pt idx="3434">
                  <c:v>45804</c:v>
                </c:pt>
                <c:pt idx="3435">
                  <c:v>45805</c:v>
                </c:pt>
                <c:pt idx="3436">
                  <c:v>45806</c:v>
                </c:pt>
                <c:pt idx="3437">
                  <c:v>45807</c:v>
                </c:pt>
                <c:pt idx="3438">
                  <c:v>45808</c:v>
                </c:pt>
                <c:pt idx="3439">
                  <c:v>45809</c:v>
                </c:pt>
                <c:pt idx="3440">
                  <c:v>45810</c:v>
                </c:pt>
                <c:pt idx="3441">
                  <c:v>45811</c:v>
                </c:pt>
                <c:pt idx="3442">
                  <c:v>45812</c:v>
                </c:pt>
                <c:pt idx="3443">
                  <c:v>45813</c:v>
                </c:pt>
                <c:pt idx="3444">
                  <c:v>45814</c:v>
                </c:pt>
                <c:pt idx="3445">
                  <c:v>45815</c:v>
                </c:pt>
                <c:pt idx="3446">
                  <c:v>45816</c:v>
                </c:pt>
                <c:pt idx="3447">
                  <c:v>45817</c:v>
                </c:pt>
                <c:pt idx="3448">
                  <c:v>45818</c:v>
                </c:pt>
                <c:pt idx="3449">
                  <c:v>45819</c:v>
                </c:pt>
                <c:pt idx="3450">
                  <c:v>45820</c:v>
                </c:pt>
                <c:pt idx="3451">
                  <c:v>45821</c:v>
                </c:pt>
                <c:pt idx="3452">
                  <c:v>45822</c:v>
                </c:pt>
                <c:pt idx="3453">
                  <c:v>45823</c:v>
                </c:pt>
                <c:pt idx="3454">
                  <c:v>45824</c:v>
                </c:pt>
                <c:pt idx="3455">
                  <c:v>45825</c:v>
                </c:pt>
                <c:pt idx="3456">
                  <c:v>45826</c:v>
                </c:pt>
                <c:pt idx="3457">
                  <c:v>45827</c:v>
                </c:pt>
                <c:pt idx="3458">
                  <c:v>45828</c:v>
                </c:pt>
                <c:pt idx="3459">
                  <c:v>45829</c:v>
                </c:pt>
                <c:pt idx="3460">
                  <c:v>45830</c:v>
                </c:pt>
                <c:pt idx="3461">
                  <c:v>45831</c:v>
                </c:pt>
                <c:pt idx="3462">
                  <c:v>45832</c:v>
                </c:pt>
                <c:pt idx="3463">
                  <c:v>45833</c:v>
                </c:pt>
                <c:pt idx="3464">
                  <c:v>45834</c:v>
                </c:pt>
                <c:pt idx="3465">
                  <c:v>45835</c:v>
                </c:pt>
                <c:pt idx="3466">
                  <c:v>45836</c:v>
                </c:pt>
                <c:pt idx="3467">
                  <c:v>45837</c:v>
                </c:pt>
                <c:pt idx="3468">
                  <c:v>45838</c:v>
                </c:pt>
                <c:pt idx="3469">
                  <c:v>45839</c:v>
                </c:pt>
                <c:pt idx="3470">
                  <c:v>45840</c:v>
                </c:pt>
                <c:pt idx="3471">
                  <c:v>45841</c:v>
                </c:pt>
                <c:pt idx="3472">
                  <c:v>45842</c:v>
                </c:pt>
                <c:pt idx="3473">
                  <c:v>45843</c:v>
                </c:pt>
                <c:pt idx="3474">
                  <c:v>45844</c:v>
                </c:pt>
                <c:pt idx="3475">
                  <c:v>45845</c:v>
                </c:pt>
                <c:pt idx="3476">
                  <c:v>45846</c:v>
                </c:pt>
                <c:pt idx="3477">
                  <c:v>45847</c:v>
                </c:pt>
                <c:pt idx="3478">
                  <c:v>45848</c:v>
                </c:pt>
                <c:pt idx="3479">
                  <c:v>45849</c:v>
                </c:pt>
                <c:pt idx="3480">
                  <c:v>45850</c:v>
                </c:pt>
                <c:pt idx="3481">
                  <c:v>45851</c:v>
                </c:pt>
                <c:pt idx="3482">
                  <c:v>45852</c:v>
                </c:pt>
                <c:pt idx="3483">
                  <c:v>45853</c:v>
                </c:pt>
                <c:pt idx="3484">
                  <c:v>45854</c:v>
                </c:pt>
                <c:pt idx="3485">
                  <c:v>45855</c:v>
                </c:pt>
                <c:pt idx="3486">
                  <c:v>45856</c:v>
                </c:pt>
                <c:pt idx="3487">
                  <c:v>45857</c:v>
                </c:pt>
                <c:pt idx="3488">
                  <c:v>45858</c:v>
                </c:pt>
                <c:pt idx="3489">
                  <c:v>45859</c:v>
                </c:pt>
                <c:pt idx="3490">
                  <c:v>45860</c:v>
                </c:pt>
                <c:pt idx="3491">
                  <c:v>45861</c:v>
                </c:pt>
                <c:pt idx="3492">
                  <c:v>45862</c:v>
                </c:pt>
                <c:pt idx="3493">
                  <c:v>45863</c:v>
                </c:pt>
                <c:pt idx="3494">
                  <c:v>45864</c:v>
                </c:pt>
                <c:pt idx="3495">
                  <c:v>45865</c:v>
                </c:pt>
                <c:pt idx="3496">
                  <c:v>45866</c:v>
                </c:pt>
                <c:pt idx="3497">
                  <c:v>45867</c:v>
                </c:pt>
                <c:pt idx="3498">
                  <c:v>45868</c:v>
                </c:pt>
                <c:pt idx="3499">
                  <c:v>45869</c:v>
                </c:pt>
                <c:pt idx="3500">
                  <c:v>45870</c:v>
                </c:pt>
                <c:pt idx="3501">
                  <c:v>45871</c:v>
                </c:pt>
                <c:pt idx="3502">
                  <c:v>45872</c:v>
                </c:pt>
                <c:pt idx="3503">
                  <c:v>45873</c:v>
                </c:pt>
                <c:pt idx="3504">
                  <c:v>45874</c:v>
                </c:pt>
                <c:pt idx="3505">
                  <c:v>45875</c:v>
                </c:pt>
                <c:pt idx="3506">
                  <c:v>45876</c:v>
                </c:pt>
                <c:pt idx="3507">
                  <c:v>45877</c:v>
                </c:pt>
                <c:pt idx="3508">
                  <c:v>45878</c:v>
                </c:pt>
                <c:pt idx="3509">
                  <c:v>45879</c:v>
                </c:pt>
                <c:pt idx="3510">
                  <c:v>45880</c:v>
                </c:pt>
                <c:pt idx="3511">
                  <c:v>45881</c:v>
                </c:pt>
                <c:pt idx="3512">
                  <c:v>45882</c:v>
                </c:pt>
                <c:pt idx="3513">
                  <c:v>45883</c:v>
                </c:pt>
                <c:pt idx="3514">
                  <c:v>45884</c:v>
                </c:pt>
                <c:pt idx="3515">
                  <c:v>45885</c:v>
                </c:pt>
                <c:pt idx="3516">
                  <c:v>45886</c:v>
                </c:pt>
                <c:pt idx="3517">
                  <c:v>45887</c:v>
                </c:pt>
                <c:pt idx="3518">
                  <c:v>45888</c:v>
                </c:pt>
                <c:pt idx="3519">
                  <c:v>45889</c:v>
                </c:pt>
                <c:pt idx="3520">
                  <c:v>45890</c:v>
                </c:pt>
                <c:pt idx="3521">
                  <c:v>45891</c:v>
                </c:pt>
                <c:pt idx="3522">
                  <c:v>45892</c:v>
                </c:pt>
                <c:pt idx="3523">
                  <c:v>45893</c:v>
                </c:pt>
                <c:pt idx="3524">
                  <c:v>45894</c:v>
                </c:pt>
                <c:pt idx="3525">
                  <c:v>45895</c:v>
                </c:pt>
                <c:pt idx="3526">
                  <c:v>45896</c:v>
                </c:pt>
                <c:pt idx="3527">
                  <c:v>45897</c:v>
                </c:pt>
                <c:pt idx="3528">
                  <c:v>45898</c:v>
                </c:pt>
                <c:pt idx="3529">
                  <c:v>45899</c:v>
                </c:pt>
                <c:pt idx="3530">
                  <c:v>45900</c:v>
                </c:pt>
                <c:pt idx="3531">
                  <c:v>45901</c:v>
                </c:pt>
                <c:pt idx="3532">
                  <c:v>45902</c:v>
                </c:pt>
                <c:pt idx="3533">
                  <c:v>45903</c:v>
                </c:pt>
                <c:pt idx="3534">
                  <c:v>45904</c:v>
                </c:pt>
                <c:pt idx="3535">
                  <c:v>45905</c:v>
                </c:pt>
                <c:pt idx="3536">
                  <c:v>45906</c:v>
                </c:pt>
                <c:pt idx="3537">
                  <c:v>45907</c:v>
                </c:pt>
                <c:pt idx="3538">
                  <c:v>45908</c:v>
                </c:pt>
                <c:pt idx="3539">
                  <c:v>45909</c:v>
                </c:pt>
                <c:pt idx="3540">
                  <c:v>45910</c:v>
                </c:pt>
                <c:pt idx="3541">
                  <c:v>45911</c:v>
                </c:pt>
                <c:pt idx="3542">
                  <c:v>45912</c:v>
                </c:pt>
                <c:pt idx="3543">
                  <c:v>45913</c:v>
                </c:pt>
                <c:pt idx="3544">
                  <c:v>45914</c:v>
                </c:pt>
                <c:pt idx="3545">
                  <c:v>45915</c:v>
                </c:pt>
                <c:pt idx="3546">
                  <c:v>45916</c:v>
                </c:pt>
                <c:pt idx="3547">
                  <c:v>45917</c:v>
                </c:pt>
                <c:pt idx="3548">
                  <c:v>45918</c:v>
                </c:pt>
                <c:pt idx="3549">
                  <c:v>45919</c:v>
                </c:pt>
                <c:pt idx="3550">
                  <c:v>45920</c:v>
                </c:pt>
                <c:pt idx="3551">
                  <c:v>45921</c:v>
                </c:pt>
                <c:pt idx="3552">
                  <c:v>45922</c:v>
                </c:pt>
                <c:pt idx="3553">
                  <c:v>45923</c:v>
                </c:pt>
                <c:pt idx="3554">
                  <c:v>45924</c:v>
                </c:pt>
                <c:pt idx="3555">
                  <c:v>45925</c:v>
                </c:pt>
                <c:pt idx="3556">
                  <c:v>45926</c:v>
                </c:pt>
                <c:pt idx="3557">
                  <c:v>45927</c:v>
                </c:pt>
                <c:pt idx="3558">
                  <c:v>45928</c:v>
                </c:pt>
                <c:pt idx="3559">
                  <c:v>45929</c:v>
                </c:pt>
                <c:pt idx="3560">
                  <c:v>45930</c:v>
                </c:pt>
                <c:pt idx="3561">
                  <c:v>45931</c:v>
                </c:pt>
                <c:pt idx="3562">
                  <c:v>45932</c:v>
                </c:pt>
                <c:pt idx="3563">
                  <c:v>45933</c:v>
                </c:pt>
                <c:pt idx="3564">
                  <c:v>45934</c:v>
                </c:pt>
                <c:pt idx="3565">
                  <c:v>45935</c:v>
                </c:pt>
                <c:pt idx="3566">
                  <c:v>45936</c:v>
                </c:pt>
                <c:pt idx="3567">
                  <c:v>45937</c:v>
                </c:pt>
                <c:pt idx="3568">
                  <c:v>45938</c:v>
                </c:pt>
                <c:pt idx="3569">
                  <c:v>45939</c:v>
                </c:pt>
                <c:pt idx="3570">
                  <c:v>45940</c:v>
                </c:pt>
                <c:pt idx="3571">
                  <c:v>45941</c:v>
                </c:pt>
                <c:pt idx="3572">
                  <c:v>45942</c:v>
                </c:pt>
                <c:pt idx="3573">
                  <c:v>45943</c:v>
                </c:pt>
                <c:pt idx="3574">
                  <c:v>45944</c:v>
                </c:pt>
                <c:pt idx="3575">
                  <c:v>45945</c:v>
                </c:pt>
                <c:pt idx="3576">
                  <c:v>45946</c:v>
                </c:pt>
                <c:pt idx="3577">
                  <c:v>45947</c:v>
                </c:pt>
                <c:pt idx="3578">
                  <c:v>45948</c:v>
                </c:pt>
                <c:pt idx="3579">
                  <c:v>45949</c:v>
                </c:pt>
                <c:pt idx="3580">
                  <c:v>45950</c:v>
                </c:pt>
                <c:pt idx="3581">
                  <c:v>45951</c:v>
                </c:pt>
                <c:pt idx="3582">
                  <c:v>45952</c:v>
                </c:pt>
                <c:pt idx="3583">
                  <c:v>45953</c:v>
                </c:pt>
                <c:pt idx="3584">
                  <c:v>45954</c:v>
                </c:pt>
                <c:pt idx="3585">
                  <c:v>45955</c:v>
                </c:pt>
                <c:pt idx="3586">
                  <c:v>45956</c:v>
                </c:pt>
                <c:pt idx="3587">
                  <c:v>45957</c:v>
                </c:pt>
                <c:pt idx="3588">
                  <c:v>45958</c:v>
                </c:pt>
                <c:pt idx="3589">
                  <c:v>45959</c:v>
                </c:pt>
                <c:pt idx="3590">
                  <c:v>45960</c:v>
                </c:pt>
                <c:pt idx="3591">
                  <c:v>45961</c:v>
                </c:pt>
                <c:pt idx="3592">
                  <c:v>45962</c:v>
                </c:pt>
                <c:pt idx="3593">
                  <c:v>45963</c:v>
                </c:pt>
                <c:pt idx="3594">
                  <c:v>45964</c:v>
                </c:pt>
                <c:pt idx="3595">
                  <c:v>45965</c:v>
                </c:pt>
                <c:pt idx="3596">
                  <c:v>45966</c:v>
                </c:pt>
                <c:pt idx="3597">
                  <c:v>45967</c:v>
                </c:pt>
                <c:pt idx="3598">
                  <c:v>45968</c:v>
                </c:pt>
                <c:pt idx="3599">
                  <c:v>45969</c:v>
                </c:pt>
                <c:pt idx="3600">
                  <c:v>45970</c:v>
                </c:pt>
                <c:pt idx="3601">
                  <c:v>45971</c:v>
                </c:pt>
                <c:pt idx="3602">
                  <c:v>45972</c:v>
                </c:pt>
                <c:pt idx="3603">
                  <c:v>45973</c:v>
                </c:pt>
                <c:pt idx="3604">
                  <c:v>45974</c:v>
                </c:pt>
                <c:pt idx="3605">
                  <c:v>45975</c:v>
                </c:pt>
                <c:pt idx="3606">
                  <c:v>45976</c:v>
                </c:pt>
                <c:pt idx="3607">
                  <c:v>45977</c:v>
                </c:pt>
                <c:pt idx="3608">
                  <c:v>45978</c:v>
                </c:pt>
                <c:pt idx="3609">
                  <c:v>45979</c:v>
                </c:pt>
                <c:pt idx="3610">
                  <c:v>45980</c:v>
                </c:pt>
                <c:pt idx="3611">
                  <c:v>45981</c:v>
                </c:pt>
                <c:pt idx="3612">
                  <c:v>45982</c:v>
                </c:pt>
                <c:pt idx="3613">
                  <c:v>45983</c:v>
                </c:pt>
                <c:pt idx="3614">
                  <c:v>45984</c:v>
                </c:pt>
                <c:pt idx="3615">
                  <c:v>45985</c:v>
                </c:pt>
                <c:pt idx="3616">
                  <c:v>45986</c:v>
                </c:pt>
                <c:pt idx="3617">
                  <c:v>45987</c:v>
                </c:pt>
                <c:pt idx="3618">
                  <c:v>45988</c:v>
                </c:pt>
                <c:pt idx="3619">
                  <c:v>45989</c:v>
                </c:pt>
                <c:pt idx="3620">
                  <c:v>45990</c:v>
                </c:pt>
                <c:pt idx="3621">
                  <c:v>45991</c:v>
                </c:pt>
                <c:pt idx="3622">
                  <c:v>45992</c:v>
                </c:pt>
                <c:pt idx="3623">
                  <c:v>45993</c:v>
                </c:pt>
                <c:pt idx="3624">
                  <c:v>45994</c:v>
                </c:pt>
                <c:pt idx="3625">
                  <c:v>45995</c:v>
                </c:pt>
                <c:pt idx="3626">
                  <c:v>45996</c:v>
                </c:pt>
                <c:pt idx="3627">
                  <c:v>45997</c:v>
                </c:pt>
                <c:pt idx="3628">
                  <c:v>45998</c:v>
                </c:pt>
                <c:pt idx="3629">
                  <c:v>45999</c:v>
                </c:pt>
                <c:pt idx="3630">
                  <c:v>46000</c:v>
                </c:pt>
                <c:pt idx="3631">
                  <c:v>46001</c:v>
                </c:pt>
                <c:pt idx="3632">
                  <c:v>46002</c:v>
                </c:pt>
                <c:pt idx="3633">
                  <c:v>46003</c:v>
                </c:pt>
                <c:pt idx="3634">
                  <c:v>46004</c:v>
                </c:pt>
                <c:pt idx="3635">
                  <c:v>46005</c:v>
                </c:pt>
                <c:pt idx="3636">
                  <c:v>46006</c:v>
                </c:pt>
                <c:pt idx="3637">
                  <c:v>46007</c:v>
                </c:pt>
                <c:pt idx="3638">
                  <c:v>46008</c:v>
                </c:pt>
                <c:pt idx="3639">
                  <c:v>46009</c:v>
                </c:pt>
                <c:pt idx="3640">
                  <c:v>46010</c:v>
                </c:pt>
                <c:pt idx="3641">
                  <c:v>46011</c:v>
                </c:pt>
                <c:pt idx="3642">
                  <c:v>46012</c:v>
                </c:pt>
                <c:pt idx="3643">
                  <c:v>46013</c:v>
                </c:pt>
                <c:pt idx="3644">
                  <c:v>46014</c:v>
                </c:pt>
                <c:pt idx="3645">
                  <c:v>46015</c:v>
                </c:pt>
                <c:pt idx="3646">
                  <c:v>46016</c:v>
                </c:pt>
                <c:pt idx="3647">
                  <c:v>46017</c:v>
                </c:pt>
                <c:pt idx="3648">
                  <c:v>46018</c:v>
                </c:pt>
                <c:pt idx="3649">
                  <c:v>46019</c:v>
                </c:pt>
                <c:pt idx="3650">
                  <c:v>46020</c:v>
                </c:pt>
                <c:pt idx="3651">
                  <c:v>46021</c:v>
                </c:pt>
                <c:pt idx="3652">
                  <c:v>46022</c:v>
                </c:pt>
                <c:pt idx="3653">
                  <c:v>46023</c:v>
                </c:pt>
                <c:pt idx="3654">
                  <c:v>46024</c:v>
                </c:pt>
                <c:pt idx="3655">
                  <c:v>46025</c:v>
                </c:pt>
                <c:pt idx="3656">
                  <c:v>46026</c:v>
                </c:pt>
                <c:pt idx="3657">
                  <c:v>46027</c:v>
                </c:pt>
                <c:pt idx="3658">
                  <c:v>46028</c:v>
                </c:pt>
                <c:pt idx="3659">
                  <c:v>46029</c:v>
                </c:pt>
                <c:pt idx="3660">
                  <c:v>46030</c:v>
                </c:pt>
                <c:pt idx="3661">
                  <c:v>46031</c:v>
                </c:pt>
                <c:pt idx="3662">
                  <c:v>46032</c:v>
                </c:pt>
                <c:pt idx="3663">
                  <c:v>46033</c:v>
                </c:pt>
                <c:pt idx="3664">
                  <c:v>46034</c:v>
                </c:pt>
                <c:pt idx="3665">
                  <c:v>46035</c:v>
                </c:pt>
                <c:pt idx="3666">
                  <c:v>46036</c:v>
                </c:pt>
                <c:pt idx="3667">
                  <c:v>46037</c:v>
                </c:pt>
                <c:pt idx="3668">
                  <c:v>46038</c:v>
                </c:pt>
                <c:pt idx="3669">
                  <c:v>46039</c:v>
                </c:pt>
                <c:pt idx="3670">
                  <c:v>46040</c:v>
                </c:pt>
                <c:pt idx="3671">
                  <c:v>46041</c:v>
                </c:pt>
                <c:pt idx="3672">
                  <c:v>46042</c:v>
                </c:pt>
                <c:pt idx="3673">
                  <c:v>46043</c:v>
                </c:pt>
                <c:pt idx="3674">
                  <c:v>46044</c:v>
                </c:pt>
                <c:pt idx="3675">
                  <c:v>46045</c:v>
                </c:pt>
                <c:pt idx="3676">
                  <c:v>46046</c:v>
                </c:pt>
                <c:pt idx="3677">
                  <c:v>46047</c:v>
                </c:pt>
                <c:pt idx="3678">
                  <c:v>46048</c:v>
                </c:pt>
                <c:pt idx="3679">
                  <c:v>46049</c:v>
                </c:pt>
                <c:pt idx="3680">
                  <c:v>46050</c:v>
                </c:pt>
                <c:pt idx="3681">
                  <c:v>46051</c:v>
                </c:pt>
                <c:pt idx="3682">
                  <c:v>46052</c:v>
                </c:pt>
                <c:pt idx="3683">
                  <c:v>46053</c:v>
                </c:pt>
                <c:pt idx="3684">
                  <c:v>46054</c:v>
                </c:pt>
                <c:pt idx="3685">
                  <c:v>46055</c:v>
                </c:pt>
                <c:pt idx="3686">
                  <c:v>46056</c:v>
                </c:pt>
                <c:pt idx="3687">
                  <c:v>46057</c:v>
                </c:pt>
                <c:pt idx="3688">
                  <c:v>46058</c:v>
                </c:pt>
                <c:pt idx="3689">
                  <c:v>46059</c:v>
                </c:pt>
                <c:pt idx="3690">
                  <c:v>46060</c:v>
                </c:pt>
                <c:pt idx="3691">
                  <c:v>46061</c:v>
                </c:pt>
                <c:pt idx="3692">
                  <c:v>46062</c:v>
                </c:pt>
                <c:pt idx="3693">
                  <c:v>46063</c:v>
                </c:pt>
                <c:pt idx="3694">
                  <c:v>46064</c:v>
                </c:pt>
                <c:pt idx="3695">
                  <c:v>46065</c:v>
                </c:pt>
                <c:pt idx="3696">
                  <c:v>46066</c:v>
                </c:pt>
                <c:pt idx="3697">
                  <c:v>46067</c:v>
                </c:pt>
                <c:pt idx="3698">
                  <c:v>46068</c:v>
                </c:pt>
                <c:pt idx="3699">
                  <c:v>46069</c:v>
                </c:pt>
                <c:pt idx="3700">
                  <c:v>46070</c:v>
                </c:pt>
                <c:pt idx="3701">
                  <c:v>46071</c:v>
                </c:pt>
                <c:pt idx="3702">
                  <c:v>46072</c:v>
                </c:pt>
                <c:pt idx="3703">
                  <c:v>46073</c:v>
                </c:pt>
                <c:pt idx="3704">
                  <c:v>46074</c:v>
                </c:pt>
                <c:pt idx="3705">
                  <c:v>46075</c:v>
                </c:pt>
                <c:pt idx="3706">
                  <c:v>46076</c:v>
                </c:pt>
                <c:pt idx="3707">
                  <c:v>46077</c:v>
                </c:pt>
                <c:pt idx="3708">
                  <c:v>46078</c:v>
                </c:pt>
                <c:pt idx="3709">
                  <c:v>46079</c:v>
                </c:pt>
                <c:pt idx="3710">
                  <c:v>46080</c:v>
                </c:pt>
                <c:pt idx="3711">
                  <c:v>46081</c:v>
                </c:pt>
                <c:pt idx="3712">
                  <c:v>46082</c:v>
                </c:pt>
                <c:pt idx="3713">
                  <c:v>46083</c:v>
                </c:pt>
                <c:pt idx="3714">
                  <c:v>46084</c:v>
                </c:pt>
                <c:pt idx="3715">
                  <c:v>46085</c:v>
                </c:pt>
                <c:pt idx="3716">
                  <c:v>46086</c:v>
                </c:pt>
                <c:pt idx="3717">
                  <c:v>46087</c:v>
                </c:pt>
                <c:pt idx="3718">
                  <c:v>46088</c:v>
                </c:pt>
                <c:pt idx="3719">
                  <c:v>46089</c:v>
                </c:pt>
                <c:pt idx="3720">
                  <c:v>46090</c:v>
                </c:pt>
                <c:pt idx="3721">
                  <c:v>46091</c:v>
                </c:pt>
                <c:pt idx="3722">
                  <c:v>46092</c:v>
                </c:pt>
                <c:pt idx="3723">
                  <c:v>46093</c:v>
                </c:pt>
                <c:pt idx="3724">
                  <c:v>46094</c:v>
                </c:pt>
                <c:pt idx="3725">
                  <c:v>46095</c:v>
                </c:pt>
                <c:pt idx="3726">
                  <c:v>46096</c:v>
                </c:pt>
                <c:pt idx="3727">
                  <c:v>46097</c:v>
                </c:pt>
                <c:pt idx="3728">
                  <c:v>46098</c:v>
                </c:pt>
                <c:pt idx="3729">
                  <c:v>46099</c:v>
                </c:pt>
                <c:pt idx="3730">
                  <c:v>46100</c:v>
                </c:pt>
                <c:pt idx="3731">
                  <c:v>46101</c:v>
                </c:pt>
                <c:pt idx="3732">
                  <c:v>46102</c:v>
                </c:pt>
                <c:pt idx="3733">
                  <c:v>46103</c:v>
                </c:pt>
                <c:pt idx="3734">
                  <c:v>46104</c:v>
                </c:pt>
                <c:pt idx="3735">
                  <c:v>46105</c:v>
                </c:pt>
                <c:pt idx="3736">
                  <c:v>46106</c:v>
                </c:pt>
                <c:pt idx="3737">
                  <c:v>46107</c:v>
                </c:pt>
                <c:pt idx="3738">
                  <c:v>46108</c:v>
                </c:pt>
                <c:pt idx="3739">
                  <c:v>46109</c:v>
                </c:pt>
                <c:pt idx="3740">
                  <c:v>46110</c:v>
                </c:pt>
                <c:pt idx="3741">
                  <c:v>46111</c:v>
                </c:pt>
                <c:pt idx="3742">
                  <c:v>46112</c:v>
                </c:pt>
                <c:pt idx="3743">
                  <c:v>46113</c:v>
                </c:pt>
                <c:pt idx="3744">
                  <c:v>46114</c:v>
                </c:pt>
                <c:pt idx="3745">
                  <c:v>46115</c:v>
                </c:pt>
                <c:pt idx="3746">
                  <c:v>46116</c:v>
                </c:pt>
                <c:pt idx="3747">
                  <c:v>46117</c:v>
                </c:pt>
                <c:pt idx="3748">
                  <c:v>46118</c:v>
                </c:pt>
                <c:pt idx="3749">
                  <c:v>46119</c:v>
                </c:pt>
                <c:pt idx="3750">
                  <c:v>46120</c:v>
                </c:pt>
                <c:pt idx="3751">
                  <c:v>46121</c:v>
                </c:pt>
                <c:pt idx="3752">
                  <c:v>46122</c:v>
                </c:pt>
                <c:pt idx="3753">
                  <c:v>46123</c:v>
                </c:pt>
                <c:pt idx="3754">
                  <c:v>46124</c:v>
                </c:pt>
                <c:pt idx="3755">
                  <c:v>46125</c:v>
                </c:pt>
                <c:pt idx="3756">
                  <c:v>46126</c:v>
                </c:pt>
                <c:pt idx="3757">
                  <c:v>46127</c:v>
                </c:pt>
                <c:pt idx="3758">
                  <c:v>46128</c:v>
                </c:pt>
                <c:pt idx="3759">
                  <c:v>46129</c:v>
                </c:pt>
                <c:pt idx="3760">
                  <c:v>46130</c:v>
                </c:pt>
                <c:pt idx="3761">
                  <c:v>46131</c:v>
                </c:pt>
                <c:pt idx="3762">
                  <c:v>46132</c:v>
                </c:pt>
                <c:pt idx="3763">
                  <c:v>46133</c:v>
                </c:pt>
                <c:pt idx="3764">
                  <c:v>46134</c:v>
                </c:pt>
                <c:pt idx="3765">
                  <c:v>46135</c:v>
                </c:pt>
                <c:pt idx="3766">
                  <c:v>46136</c:v>
                </c:pt>
                <c:pt idx="3767">
                  <c:v>46137</c:v>
                </c:pt>
                <c:pt idx="3768">
                  <c:v>46138</c:v>
                </c:pt>
                <c:pt idx="3769">
                  <c:v>46139</c:v>
                </c:pt>
                <c:pt idx="3770">
                  <c:v>46140</c:v>
                </c:pt>
                <c:pt idx="3771">
                  <c:v>46141</c:v>
                </c:pt>
                <c:pt idx="3772">
                  <c:v>46142</c:v>
                </c:pt>
                <c:pt idx="3773">
                  <c:v>46143</c:v>
                </c:pt>
                <c:pt idx="3774">
                  <c:v>46144</c:v>
                </c:pt>
                <c:pt idx="3775">
                  <c:v>46145</c:v>
                </c:pt>
                <c:pt idx="3776">
                  <c:v>46146</c:v>
                </c:pt>
                <c:pt idx="3777">
                  <c:v>46147</c:v>
                </c:pt>
                <c:pt idx="3778">
                  <c:v>46148</c:v>
                </c:pt>
                <c:pt idx="3779">
                  <c:v>46149</c:v>
                </c:pt>
                <c:pt idx="3780">
                  <c:v>46150</c:v>
                </c:pt>
                <c:pt idx="3781">
                  <c:v>46151</c:v>
                </c:pt>
                <c:pt idx="3782">
                  <c:v>46152</c:v>
                </c:pt>
                <c:pt idx="3783">
                  <c:v>46153</c:v>
                </c:pt>
                <c:pt idx="3784">
                  <c:v>46154</c:v>
                </c:pt>
                <c:pt idx="3785">
                  <c:v>46155</c:v>
                </c:pt>
                <c:pt idx="3786">
                  <c:v>46156</c:v>
                </c:pt>
                <c:pt idx="3787">
                  <c:v>46157</c:v>
                </c:pt>
                <c:pt idx="3788">
                  <c:v>46158</c:v>
                </c:pt>
                <c:pt idx="3789">
                  <c:v>46159</c:v>
                </c:pt>
                <c:pt idx="3790">
                  <c:v>46160</c:v>
                </c:pt>
                <c:pt idx="3791">
                  <c:v>46161</c:v>
                </c:pt>
                <c:pt idx="3792">
                  <c:v>46162</c:v>
                </c:pt>
                <c:pt idx="3793">
                  <c:v>46163</c:v>
                </c:pt>
                <c:pt idx="3794">
                  <c:v>46164</c:v>
                </c:pt>
                <c:pt idx="3795">
                  <c:v>46165</c:v>
                </c:pt>
                <c:pt idx="3796">
                  <c:v>46166</c:v>
                </c:pt>
                <c:pt idx="3797">
                  <c:v>46167</c:v>
                </c:pt>
                <c:pt idx="3798">
                  <c:v>46168</c:v>
                </c:pt>
                <c:pt idx="3799">
                  <c:v>46169</c:v>
                </c:pt>
                <c:pt idx="3800">
                  <c:v>46170</c:v>
                </c:pt>
                <c:pt idx="3801">
                  <c:v>46171</c:v>
                </c:pt>
                <c:pt idx="3802">
                  <c:v>46172</c:v>
                </c:pt>
                <c:pt idx="3803">
                  <c:v>46173</c:v>
                </c:pt>
                <c:pt idx="3804">
                  <c:v>46174</c:v>
                </c:pt>
                <c:pt idx="3805">
                  <c:v>46175</c:v>
                </c:pt>
                <c:pt idx="3806">
                  <c:v>46176</c:v>
                </c:pt>
                <c:pt idx="3807">
                  <c:v>46177</c:v>
                </c:pt>
                <c:pt idx="3808">
                  <c:v>46178</c:v>
                </c:pt>
                <c:pt idx="3809">
                  <c:v>46179</c:v>
                </c:pt>
                <c:pt idx="3810">
                  <c:v>46180</c:v>
                </c:pt>
                <c:pt idx="3811">
                  <c:v>46181</c:v>
                </c:pt>
                <c:pt idx="3812">
                  <c:v>46182</c:v>
                </c:pt>
                <c:pt idx="3813">
                  <c:v>46183</c:v>
                </c:pt>
                <c:pt idx="3814">
                  <c:v>46184</c:v>
                </c:pt>
                <c:pt idx="3815">
                  <c:v>46185</c:v>
                </c:pt>
                <c:pt idx="3816">
                  <c:v>46186</c:v>
                </c:pt>
                <c:pt idx="3817">
                  <c:v>46187</c:v>
                </c:pt>
                <c:pt idx="3818">
                  <c:v>46188</c:v>
                </c:pt>
                <c:pt idx="3819">
                  <c:v>46189</c:v>
                </c:pt>
                <c:pt idx="3820">
                  <c:v>46190</c:v>
                </c:pt>
                <c:pt idx="3821">
                  <c:v>46191</c:v>
                </c:pt>
                <c:pt idx="3822">
                  <c:v>46192</c:v>
                </c:pt>
                <c:pt idx="3823">
                  <c:v>46193</c:v>
                </c:pt>
                <c:pt idx="3824">
                  <c:v>46194</c:v>
                </c:pt>
                <c:pt idx="3825">
                  <c:v>46195</c:v>
                </c:pt>
                <c:pt idx="3826">
                  <c:v>46196</c:v>
                </c:pt>
                <c:pt idx="3827">
                  <c:v>46197</c:v>
                </c:pt>
                <c:pt idx="3828">
                  <c:v>46198</c:v>
                </c:pt>
                <c:pt idx="3829">
                  <c:v>46199</c:v>
                </c:pt>
                <c:pt idx="3830">
                  <c:v>46200</c:v>
                </c:pt>
                <c:pt idx="3831">
                  <c:v>46201</c:v>
                </c:pt>
                <c:pt idx="3832">
                  <c:v>46202</c:v>
                </c:pt>
                <c:pt idx="3833">
                  <c:v>46203</c:v>
                </c:pt>
                <c:pt idx="3834">
                  <c:v>46204</c:v>
                </c:pt>
                <c:pt idx="3835">
                  <c:v>46205</c:v>
                </c:pt>
                <c:pt idx="3836">
                  <c:v>46206</c:v>
                </c:pt>
                <c:pt idx="3837">
                  <c:v>46207</c:v>
                </c:pt>
                <c:pt idx="3838">
                  <c:v>46208</c:v>
                </c:pt>
                <c:pt idx="3839">
                  <c:v>46209</c:v>
                </c:pt>
                <c:pt idx="3840">
                  <c:v>46210</c:v>
                </c:pt>
                <c:pt idx="3841">
                  <c:v>46211</c:v>
                </c:pt>
                <c:pt idx="3842">
                  <c:v>46212</c:v>
                </c:pt>
                <c:pt idx="3843">
                  <c:v>46213</c:v>
                </c:pt>
                <c:pt idx="3844">
                  <c:v>46214</c:v>
                </c:pt>
                <c:pt idx="3845">
                  <c:v>46215</c:v>
                </c:pt>
                <c:pt idx="3846">
                  <c:v>46216</c:v>
                </c:pt>
                <c:pt idx="3847">
                  <c:v>46217</c:v>
                </c:pt>
              </c:numCache>
            </c:numRef>
          </c:cat>
          <c:val>
            <c:numRef>
              <c:f>[0]!CSTMeters</c:f>
              <c:numCache>
                <c:formatCode>General</c:formatCode>
                <c:ptCount val="3848"/>
                <c:pt idx="0">
                  <c:v>-1.6129</c:v>
                </c:pt>
                <c:pt idx="1">
                  <c:v>-1.7652999999999999</c:v>
                </c:pt>
                <c:pt idx="2">
                  <c:v>-1.8033999999999999</c:v>
                </c:pt>
                <c:pt idx="3">
                  <c:v>-1.8288</c:v>
                </c:pt>
                <c:pt idx="4">
                  <c:v>-1.7907</c:v>
                </c:pt>
                <c:pt idx="5">
                  <c:v>-1.7525999999999999</c:v>
                </c:pt>
                <c:pt idx="6">
                  <c:v>-1.6129</c:v>
                </c:pt>
                <c:pt idx="7">
                  <c:v>-1.6129</c:v>
                </c:pt>
                <c:pt idx="8">
                  <c:v>-1.4731999999999998</c:v>
                </c:pt>
                <c:pt idx="9">
                  <c:v>-1.4478</c:v>
                </c:pt>
                <c:pt idx="10">
                  <c:v>-1.4097</c:v>
                </c:pt>
                <c:pt idx="11">
                  <c:v>-1.3589</c:v>
                </c:pt>
                <c:pt idx="12">
                  <c:v>-1.3208</c:v>
                </c:pt>
                <c:pt idx="13">
                  <c:v>-1.27</c:v>
                </c:pt>
                <c:pt idx="14">
                  <c:v>-1.2445999999999999</c:v>
                </c:pt>
                <c:pt idx="15">
                  <c:v>-1.3081</c:v>
                </c:pt>
                <c:pt idx="16">
                  <c:v>-1.3842999999999999</c:v>
                </c:pt>
                <c:pt idx="17">
                  <c:v>-1.4604999999999999</c:v>
                </c:pt>
                <c:pt idx="18">
                  <c:v>-1.6890999999999998</c:v>
                </c:pt>
                <c:pt idx="19">
                  <c:v>-1.7271999999999998</c:v>
                </c:pt>
                <c:pt idx="20">
                  <c:v>-1.7399</c:v>
                </c:pt>
                <c:pt idx="21">
                  <c:v>-1.8033999999999999</c:v>
                </c:pt>
                <c:pt idx="22">
                  <c:v>-1.9177</c:v>
                </c:pt>
                <c:pt idx="23">
                  <c:v>-1.9939</c:v>
                </c:pt>
                <c:pt idx="24">
                  <c:v>-2.1335999999999999</c:v>
                </c:pt>
                <c:pt idx="25">
                  <c:v>-2.1844000000000001</c:v>
                </c:pt>
                <c:pt idx="26">
                  <c:v>-2.2732999999999999</c:v>
                </c:pt>
                <c:pt idx="27">
                  <c:v>-2.3367999999999998</c:v>
                </c:pt>
                <c:pt idx="28">
                  <c:v>-2.3875999999999999</c:v>
                </c:pt>
                <c:pt idx="29">
                  <c:v>-2.5019</c:v>
                </c:pt>
                <c:pt idx="30">
                  <c:v>-2.5781000000000001</c:v>
                </c:pt>
                <c:pt idx="31">
                  <c:v>-2.7304999999999997</c:v>
                </c:pt>
                <c:pt idx="32">
                  <c:v>-2.8193999999999999</c:v>
                </c:pt>
                <c:pt idx="33">
                  <c:v>-3.0352999999999999</c:v>
                </c:pt>
                <c:pt idx="34">
                  <c:v>-3.2639</c:v>
                </c:pt>
                <c:pt idx="35">
                  <c:v>-3.4162999999999997</c:v>
                </c:pt>
                <c:pt idx="36">
                  <c:v>-3.6448999999999998</c:v>
                </c:pt>
                <c:pt idx="37">
                  <c:v>-3.8988999999999998</c:v>
                </c:pt>
                <c:pt idx="38">
                  <c:v>-4.0385999999999997</c:v>
                </c:pt>
                <c:pt idx="39">
                  <c:v>-4.2545000000000002</c:v>
                </c:pt>
                <c:pt idx="40">
                  <c:v>-4.4830999999999994</c:v>
                </c:pt>
                <c:pt idx="41">
                  <c:v>-4.7116999999999996</c:v>
                </c:pt>
                <c:pt idx="42">
                  <c:v>-4.9529999999999994</c:v>
                </c:pt>
                <c:pt idx="43">
                  <c:v>-5.1815999999999995</c:v>
                </c:pt>
                <c:pt idx="44">
                  <c:v>-5.3593999999999999</c:v>
                </c:pt>
                <c:pt idx="45">
                  <c:v>-5.6387999999999998</c:v>
                </c:pt>
                <c:pt idx="46">
                  <c:v>-5.9055</c:v>
                </c:pt>
                <c:pt idx="47">
                  <c:v>-6.1086999999999998</c:v>
                </c:pt>
                <c:pt idx="48">
                  <c:v>-6.3245999999999993</c:v>
                </c:pt>
                <c:pt idx="49">
                  <c:v>-6.5278</c:v>
                </c:pt>
                <c:pt idx="50">
                  <c:v>-6.7055999999999996</c:v>
                </c:pt>
                <c:pt idx="51">
                  <c:v>-6.8452999999999999</c:v>
                </c:pt>
                <c:pt idx="52">
                  <c:v>-6.9977</c:v>
                </c:pt>
                <c:pt idx="53">
                  <c:v>-7.2008999999999999</c:v>
                </c:pt>
                <c:pt idx="54">
                  <c:v>-7.4421999999999997</c:v>
                </c:pt>
                <c:pt idx="55">
                  <c:v>-7.6707999999999998</c:v>
                </c:pt>
                <c:pt idx="56">
                  <c:v>-7.8994</c:v>
                </c:pt>
                <c:pt idx="57">
                  <c:v>-8.2676999999999996</c:v>
                </c:pt>
                <c:pt idx="58">
                  <c:v>-8.5597999999999992</c:v>
                </c:pt>
                <c:pt idx="59">
                  <c:v>-8.8773</c:v>
                </c:pt>
                <c:pt idx="60">
                  <c:v>-9.0804999999999989</c:v>
                </c:pt>
                <c:pt idx="61">
                  <c:v>-9.2583000000000002</c:v>
                </c:pt>
                <c:pt idx="62">
                  <c:v>-9.3471999999999991</c:v>
                </c:pt>
                <c:pt idx="63">
                  <c:v>-9.5250000000000004</c:v>
                </c:pt>
                <c:pt idx="64">
                  <c:v>-9.6265999999999998</c:v>
                </c:pt>
                <c:pt idx="65">
                  <c:v>-9.8424999999999994</c:v>
                </c:pt>
                <c:pt idx="66">
                  <c:v>-9.9440999999999988</c:v>
                </c:pt>
                <c:pt idx="67">
                  <c:v>-10.172699999999999</c:v>
                </c:pt>
                <c:pt idx="68">
                  <c:v>-10.3378</c:v>
                </c:pt>
                <c:pt idx="69">
                  <c:v>-10.515599999999999</c:v>
                </c:pt>
                <c:pt idx="70">
                  <c:v>-10.541</c:v>
                </c:pt>
                <c:pt idx="71">
                  <c:v>-10.667999999999999</c:v>
                </c:pt>
                <c:pt idx="72">
                  <c:v>-10.7569</c:v>
                </c:pt>
                <c:pt idx="73">
                  <c:v>-10.858499999999999</c:v>
                </c:pt>
                <c:pt idx="74">
                  <c:v>-10.9474</c:v>
                </c:pt>
                <c:pt idx="75">
                  <c:v>-10.998199999999999</c:v>
                </c:pt>
                <c:pt idx="76">
                  <c:v>-11.0871</c:v>
                </c:pt>
                <c:pt idx="77">
                  <c:v>-11.226799999999999</c:v>
                </c:pt>
                <c:pt idx="78">
                  <c:v>-11.379199999999999</c:v>
                </c:pt>
                <c:pt idx="79">
                  <c:v>-11.5824</c:v>
                </c:pt>
                <c:pt idx="80">
                  <c:v>-11.6967</c:v>
                </c:pt>
                <c:pt idx="81">
                  <c:v>-11.9253</c:v>
                </c:pt>
                <c:pt idx="82">
                  <c:v>-12.026899999999999</c:v>
                </c:pt>
                <c:pt idx="83">
                  <c:v>-12.280899999999999</c:v>
                </c:pt>
                <c:pt idx="84">
                  <c:v>-12.509499999999999</c:v>
                </c:pt>
                <c:pt idx="85">
                  <c:v>-12.738099999999999</c:v>
                </c:pt>
                <c:pt idx="86">
                  <c:v>-12.877799999999999</c:v>
                </c:pt>
                <c:pt idx="87">
                  <c:v>-13.042899999999999</c:v>
                </c:pt>
                <c:pt idx="88">
                  <c:v>-12.915899999999999</c:v>
                </c:pt>
                <c:pt idx="89">
                  <c:v>-12.915899999999999</c:v>
                </c:pt>
                <c:pt idx="90">
                  <c:v>-12.7889</c:v>
                </c:pt>
                <c:pt idx="91">
                  <c:v>-12.852399999999999</c:v>
                </c:pt>
                <c:pt idx="92">
                  <c:v>-12.623799999999999</c:v>
                </c:pt>
                <c:pt idx="93">
                  <c:v>-12.3444</c:v>
                </c:pt>
                <c:pt idx="94">
                  <c:v>-12.3444</c:v>
                </c:pt>
                <c:pt idx="95">
                  <c:v>-12.1031</c:v>
                </c:pt>
                <c:pt idx="96">
                  <c:v>-12.026899999999999</c:v>
                </c:pt>
                <c:pt idx="97">
                  <c:v>-11.937999999999999</c:v>
                </c:pt>
                <c:pt idx="98">
                  <c:v>-11.683999999999999</c:v>
                </c:pt>
                <c:pt idx="99">
                  <c:v>-11.5062</c:v>
                </c:pt>
                <c:pt idx="100">
                  <c:v>-11.6967</c:v>
                </c:pt>
                <c:pt idx="101">
                  <c:v>-11.7348</c:v>
                </c:pt>
                <c:pt idx="102">
                  <c:v>-11.6586</c:v>
                </c:pt>
                <c:pt idx="103">
                  <c:v>-11.5951</c:v>
                </c:pt>
                <c:pt idx="104">
                  <c:v>-11.531599999999999</c:v>
                </c:pt>
                <c:pt idx="105">
                  <c:v>-11.379199999999999</c:v>
                </c:pt>
                <c:pt idx="106">
                  <c:v>-11.3665</c:v>
                </c:pt>
                <c:pt idx="107">
                  <c:v>-11.3665</c:v>
                </c:pt>
                <c:pt idx="108">
                  <c:v>-11.3157</c:v>
                </c:pt>
                <c:pt idx="109">
                  <c:v>-11.2141</c:v>
                </c:pt>
                <c:pt idx="110">
                  <c:v>-10.972799999999999</c:v>
                </c:pt>
                <c:pt idx="111">
                  <c:v>-10.921999999999999</c:v>
                </c:pt>
                <c:pt idx="112">
                  <c:v>-11.1252</c:v>
                </c:pt>
                <c:pt idx="113">
                  <c:v>-11.188699999999999</c:v>
                </c:pt>
                <c:pt idx="114">
                  <c:v>-11.3538</c:v>
                </c:pt>
                <c:pt idx="115">
                  <c:v>-11.5189</c:v>
                </c:pt>
                <c:pt idx="116">
                  <c:v>-11.747499999999999</c:v>
                </c:pt>
                <c:pt idx="117">
                  <c:v>-11.811</c:v>
                </c:pt>
                <c:pt idx="118">
                  <c:v>-11.823699999999999</c:v>
                </c:pt>
                <c:pt idx="119">
                  <c:v>-11.9634</c:v>
                </c:pt>
                <c:pt idx="120">
                  <c:v>-12.1793</c:v>
                </c:pt>
                <c:pt idx="121">
                  <c:v>-12.280899999999999</c:v>
                </c:pt>
                <c:pt idx="122">
                  <c:v>-12.052299999999999</c:v>
                </c:pt>
                <c:pt idx="123">
                  <c:v>-11.988799999999999</c:v>
                </c:pt>
                <c:pt idx="124">
                  <c:v>-12.026899999999999</c:v>
                </c:pt>
                <c:pt idx="125">
                  <c:v>-12.1158</c:v>
                </c:pt>
                <c:pt idx="126">
                  <c:v>-12.1793</c:v>
                </c:pt>
                <c:pt idx="127">
                  <c:v>-11.747499999999999</c:v>
                </c:pt>
                <c:pt idx="128">
                  <c:v>-11.3284</c:v>
                </c:pt>
                <c:pt idx="129">
                  <c:v>-10.845799999999999</c:v>
                </c:pt>
                <c:pt idx="130">
                  <c:v>-10.591799999999999</c:v>
                </c:pt>
                <c:pt idx="131">
                  <c:v>-10.2616</c:v>
                </c:pt>
                <c:pt idx="132">
                  <c:v>-10.020299999999999</c:v>
                </c:pt>
                <c:pt idx="133">
                  <c:v>-9.6900999999999993</c:v>
                </c:pt>
                <c:pt idx="134">
                  <c:v>-9.2455999999999996</c:v>
                </c:pt>
                <c:pt idx="135">
                  <c:v>-9.1059000000000001</c:v>
                </c:pt>
                <c:pt idx="136">
                  <c:v>-7.0739000000000001</c:v>
                </c:pt>
                <c:pt idx="137">
                  <c:v>-5.5499000000000001</c:v>
                </c:pt>
                <c:pt idx="138">
                  <c:v>-3.81</c:v>
                </c:pt>
                <c:pt idx="139">
                  <c:v>-2.9209999999999998</c:v>
                </c:pt>
                <c:pt idx="140">
                  <c:v>-1.9303999999999999</c:v>
                </c:pt>
                <c:pt idx="141">
                  <c:v>-1.2953999999999999</c:v>
                </c:pt>
                <c:pt idx="142">
                  <c:v>-1.016</c:v>
                </c:pt>
                <c:pt idx="143">
                  <c:v>-0.78739999999999999</c:v>
                </c:pt>
                <c:pt idx="144">
                  <c:v>-0.68579999999999997</c:v>
                </c:pt>
                <c:pt idx="145">
                  <c:v>-0.59689999999999999</c:v>
                </c:pt>
                <c:pt idx="146">
                  <c:v>-0.38100000000000001</c:v>
                </c:pt>
                <c:pt idx="147">
                  <c:v>-0.36829999999999996</c:v>
                </c:pt>
                <c:pt idx="148">
                  <c:v>-5.0799999999999998E-2</c:v>
                </c:pt>
                <c:pt idx="149">
                  <c:v>-6.3500000000000001E-2</c:v>
                </c:pt>
                <c:pt idx="150">
                  <c:v>-3.8099999999999995E-2</c:v>
                </c:pt>
                <c:pt idx="151">
                  <c:v>-5.0799999999999998E-2</c:v>
                </c:pt>
                <c:pt idx="152">
                  <c:v>-7.619999999999999E-2</c:v>
                </c:pt>
                <c:pt idx="153">
                  <c:v>-2.5399999999999999E-2</c:v>
                </c:pt>
                <c:pt idx="154">
                  <c:v>-1.2699999999999999E-2</c:v>
                </c:pt>
                <c:pt idx="155">
                  <c:v>-1.2699999999999999E-2</c:v>
                </c:pt>
                <c:pt idx="156">
                  <c:v>-8.8899999999999993E-2</c:v>
                </c:pt>
                <c:pt idx="157">
                  <c:v>-0.1016</c:v>
                </c:pt>
                <c:pt idx="158">
                  <c:v>-5.0799999999999998E-2</c:v>
                </c:pt>
                <c:pt idx="159">
                  <c:v>-5.0799999999999998E-2</c:v>
                </c:pt>
                <c:pt idx="160">
                  <c:v>-2.5399999999999999E-2</c:v>
                </c:pt>
                <c:pt idx="161">
                  <c:v>-5.0799999999999998E-2</c:v>
                </c:pt>
                <c:pt idx="162">
                  <c:v>-0.13969999999999999</c:v>
                </c:pt>
                <c:pt idx="163">
                  <c:v>-0.15239999999999998</c:v>
                </c:pt>
                <c:pt idx="164">
                  <c:v>-0.1905</c:v>
                </c:pt>
                <c:pt idx="165">
                  <c:v>-0.13969999999999999</c:v>
                </c:pt>
                <c:pt idx="166">
                  <c:v>-0.2286</c:v>
                </c:pt>
                <c:pt idx="167">
                  <c:v>-0.33019999999999999</c:v>
                </c:pt>
                <c:pt idx="168">
                  <c:v>-0.46989999999999998</c:v>
                </c:pt>
                <c:pt idx="169">
                  <c:v>-0.57150000000000001</c:v>
                </c:pt>
                <c:pt idx="170">
                  <c:v>-0.60959999999999992</c:v>
                </c:pt>
                <c:pt idx="171">
                  <c:v>-0.69850000000000001</c:v>
                </c:pt>
                <c:pt idx="172">
                  <c:v>-0.80009999999999992</c:v>
                </c:pt>
                <c:pt idx="173">
                  <c:v>-0.80009999999999992</c:v>
                </c:pt>
                <c:pt idx="174">
                  <c:v>-0.88900000000000001</c:v>
                </c:pt>
                <c:pt idx="175">
                  <c:v>-1.0413999999999999</c:v>
                </c:pt>
                <c:pt idx="176">
                  <c:v>-1.1938</c:v>
                </c:pt>
                <c:pt idx="177">
                  <c:v>-1.3589</c:v>
                </c:pt>
                <c:pt idx="178">
                  <c:v>-1.4731999999999998</c:v>
                </c:pt>
                <c:pt idx="179">
                  <c:v>-1.6637</c:v>
                </c:pt>
                <c:pt idx="180">
                  <c:v>-1.7271999999999998</c:v>
                </c:pt>
                <c:pt idx="181">
                  <c:v>-1.905</c:v>
                </c:pt>
                <c:pt idx="182">
                  <c:v>-2.0573999999999999</c:v>
                </c:pt>
                <c:pt idx="183">
                  <c:v>-2.2605999999999997</c:v>
                </c:pt>
                <c:pt idx="184">
                  <c:v>-2.4638</c:v>
                </c:pt>
                <c:pt idx="185">
                  <c:v>-2.5145999999999997</c:v>
                </c:pt>
                <c:pt idx="186">
                  <c:v>-2.7050999999999998</c:v>
                </c:pt>
                <c:pt idx="187">
                  <c:v>-2.9209999999999998</c:v>
                </c:pt>
                <c:pt idx="188">
                  <c:v>-3.1368999999999998</c:v>
                </c:pt>
                <c:pt idx="189">
                  <c:v>-3.3146999999999998</c:v>
                </c:pt>
                <c:pt idx="190">
                  <c:v>-3.4289999999999998</c:v>
                </c:pt>
                <c:pt idx="191">
                  <c:v>-3.3908999999999998</c:v>
                </c:pt>
                <c:pt idx="192">
                  <c:v>-3.1877</c:v>
                </c:pt>
                <c:pt idx="193">
                  <c:v>-3.1877</c:v>
                </c:pt>
                <c:pt idx="194">
                  <c:v>-3.1749999999999998</c:v>
                </c:pt>
                <c:pt idx="195">
                  <c:v>-3.2003999999999997</c:v>
                </c:pt>
                <c:pt idx="196">
                  <c:v>-3.2003999999999997</c:v>
                </c:pt>
                <c:pt idx="197">
                  <c:v>-3.2384999999999997</c:v>
                </c:pt>
                <c:pt idx="198">
                  <c:v>-3.2511999999999999</c:v>
                </c:pt>
                <c:pt idx="199">
                  <c:v>-3.302</c:v>
                </c:pt>
                <c:pt idx="200">
                  <c:v>-3.3273999999999999</c:v>
                </c:pt>
                <c:pt idx="201">
                  <c:v>-3.3273999999999999</c:v>
                </c:pt>
                <c:pt idx="202">
                  <c:v>-3.3273999999999999</c:v>
                </c:pt>
                <c:pt idx="203">
                  <c:v>-3.3273999999999999</c:v>
                </c:pt>
                <c:pt idx="204">
                  <c:v>-3.3781999999999996</c:v>
                </c:pt>
                <c:pt idx="205">
                  <c:v>-3.3781999999999996</c:v>
                </c:pt>
                <c:pt idx="206">
                  <c:v>-3.3908999999999998</c:v>
                </c:pt>
                <c:pt idx="207">
                  <c:v>-3.3527999999999998</c:v>
                </c:pt>
                <c:pt idx="208">
                  <c:v>-3.3273999999999999</c:v>
                </c:pt>
                <c:pt idx="209">
                  <c:v>-3.3273999999999999</c:v>
                </c:pt>
                <c:pt idx="210">
                  <c:v>-3.3527999999999998</c:v>
                </c:pt>
                <c:pt idx="211">
                  <c:v>-3.3146999999999998</c:v>
                </c:pt>
                <c:pt idx="212">
                  <c:v>-3.2511999999999999</c:v>
                </c:pt>
                <c:pt idx="213">
                  <c:v>-3.1877</c:v>
                </c:pt>
                <c:pt idx="214">
                  <c:v>-3.1749999999999998</c:v>
                </c:pt>
                <c:pt idx="215">
                  <c:v>-3.1622999999999997</c:v>
                </c:pt>
                <c:pt idx="216">
                  <c:v>-3.2003999999999997</c:v>
                </c:pt>
                <c:pt idx="217">
                  <c:v>-3.2130999999999998</c:v>
                </c:pt>
                <c:pt idx="218">
                  <c:v>-3.2384999999999997</c:v>
                </c:pt>
                <c:pt idx="219">
                  <c:v>-3.302</c:v>
                </c:pt>
                <c:pt idx="220">
                  <c:v>-3.3654999999999999</c:v>
                </c:pt>
                <c:pt idx="221">
                  <c:v>-3.4036</c:v>
                </c:pt>
                <c:pt idx="222">
                  <c:v>-3.4162999999999997</c:v>
                </c:pt>
                <c:pt idx="223">
                  <c:v>-3.4670999999999998</c:v>
                </c:pt>
                <c:pt idx="224">
                  <c:v>-3.5179</c:v>
                </c:pt>
                <c:pt idx="225">
                  <c:v>-3.5432999999999999</c:v>
                </c:pt>
                <c:pt idx="226">
                  <c:v>-3.5432999999999999</c:v>
                </c:pt>
                <c:pt idx="227">
                  <c:v>-3.4798</c:v>
                </c:pt>
                <c:pt idx="228">
                  <c:v>-3.4670999999999998</c:v>
                </c:pt>
                <c:pt idx="229">
                  <c:v>-3.3654999999999999</c:v>
                </c:pt>
                <c:pt idx="230">
                  <c:v>-3.2892999999999999</c:v>
                </c:pt>
                <c:pt idx="231">
                  <c:v>-3.302</c:v>
                </c:pt>
                <c:pt idx="232">
                  <c:v>-3.3146999999999998</c:v>
                </c:pt>
                <c:pt idx="233">
                  <c:v>-3.3146999999999998</c:v>
                </c:pt>
                <c:pt idx="234">
                  <c:v>-3.2892999999999999</c:v>
                </c:pt>
                <c:pt idx="235">
                  <c:v>-3.0352999999999999</c:v>
                </c:pt>
                <c:pt idx="236">
                  <c:v>-2.8066999999999998</c:v>
                </c:pt>
                <c:pt idx="237">
                  <c:v>-2.7304999999999997</c:v>
                </c:pt>
                <c:pt idx="238">
                  <c:v>-2.6288999999999998</c:v>
                </c:pt>
                <c:pt idx="239">
                  <c:v>-2.54</c:v>
                </c:pt>
                <c:pt idx="240">
                  <c:v>-2.4257</c:v>
                </c:pt>
                <c:pt idx="241">
                  <c:v>-2.3748999999999998</c:v>
                </c:pt>
                <c:pt idx="242">
                  <c:v>-2.2986999999999997</c:v>
                </c:pt>
                <c:pt idx="243">
                  <c:v>-2.2224999999999997</c:v>
                </c:pt>
                <c:pt idx="244">
                  <c:v>-2.1717</c:v>
                </c:pt>
                <c:pt idx="245">
                  <c:v>-2.1082000000000001</c:v>
                </c:pt>
                <c:pt idx="246">
                  <c:v>-1.9684999999999999</c:v>
                </c:pt>
                <c:pt idx="247">
                  <c:v>-1.905</c:v>
                </c:pt>
                <c:pt idx="248">
                  <c:v>-1.8160999999999998</c:v>
                </c:pt>
                <c:pt idx="249">
                  <c:v>-1.7907</c:v>
                </c:pt>
                <c:pt idx="250">
                  <c:v>-1.8033999999999999</c:v>
                </c:pt>
                <c:pt idx="251">
                  <c:v>-1.778</c:v>
                </c:pt>
                <c:pt idx="252">
                  <c:v>-1.8414999999999999</c:v>
                </c:pt>
                <c:pt idx="253">
                  <c:v>-1.8795999999999999</c:v>
                </c:pt>
                <c:pt idx="254">
                  <c:v>-1.8669</c:v>
                </c:pt>
                <c:pt idx="255">
                  <c:v>-1.9303999999999999</c:v>
                </c:pt>
                <c:pt idx="256">
                  <c:v>-1.9939</c:v>
                </c:pt>
                <c:pt idx="257">
                  <c:v>-2.0954999999999999</c:v>
                </c:pt>
                <c:pt idx="258">
                  <c:v>-2.1589999999999998</c:v>
                </c:pt>
                <c:pt idx="259">
                  <c:v>-2.1970999999999998</c:v>
                </c:pt>
                <c:pt idx="260">
                  <c:v>-2.1844000000000001</c:v>
                </c:pt>
                <c:pt idx="261">
                  <c:v>-2.1844000000000001</c:v>
                </c:pt>
                <c:pt idx="262">
                  <c:v>-2.2224999999999997</c:v>
                </c:pt>
                <c:pt idx="263">
                  <c:v>-2.286</c:v>
                </c:pt>
                <c:pt idx="264">
                  <c:v>-2.3367999999999998</c:v>
                </c:pt>
                <c:pt idx="265">
                  <c:v>-2.4383999999999997</c:v>
                </c:pt>
                <c:pt idx="266">
                  <c:v>-2.4891999999999999</c:v>
                </c:pt>
                <c:pt idx="267">
                  <c:v>-2.5781000000000001</c:v>
                </c:pt>
                <c:pt idx="268">
                  <c:v>-2.6034999999999999</c:v>
                </c:pt>
                <c:pt idx="269">
                  <c:v>-2.6543000000000001</c:v>
                </c:pt>
                <c:pt idx="270">
                  <c:v>-2.7050999999999998</c:v>
                </c:pt>
                <c:pt idx="271">
                  <c:v>-2.8066999999999998</c:v>
                </c:pt>
                <c:pt idx="272">
                  <c:v>-2.9463999999999997</c:v>
                </c:pt>
                <c:pt idx="273">
                  <c:v>-2.9463999999999997</c:v>
                </c:pt>
                <c:pt idx="274">
                  <c:v>-2.8574999999999999</c:v>
                </c:pt>
                <c:pt idx="275">
                  <c:v>-2.8574999999999999</c:v>
                </c:pt>
                <c:pt idx="276">
                  <c:v>-2.8956</c:v>
                </c:pt>
                <c:pt idx="277">
                  <c:v>-2.9971999999999999</c:v>
                </c:pt>
                <c:pt idx="278">
                  <c:v>-3.1242000000000001</c:v>
                </c:pt>
                <c:pt idx="279">
                  <c:v>-3.2384999999999997</c:v>
                </c:pt>
                <c:pt idx="280">
                  <c:v>-3.3908999999999998</c:v>
                </c:pt>
                <c:pt idx="281">
                  <c:v>-3.5051999999999999</c:v>
                </c:pt>
                <c:pt idx="282">
                  <c:v>-3.5941000000000001</c:v>
                </c:pt>
                <c:pt idx="283">
                  <c:v>-3.6448999999999998</c:v>
                </c:pt>
                <c:pt idx="284">
                  <c:v>-3.7972999999999999</c:v>
                </c:pt>
                <c:pt idx="285">
                  <c:v>-3.8988999999999998</c:v>
                </c:pt>
                <c:pt idx="286">
                  <c:v>-4.0004999999999997</c:v>
                </c:pt>
                <c:pt idx="287">
                  <c:v>-4.0766999999999998</c:v>
                </c:pt>
                <c:pt idx="288">
                  <c:v>-4.1402000000000001</c:v>
                </c:pt>
                <c:pt idx="289">
                  <c:v>-4.2164000000000001</c:v>
                </c:pt>
                <c:pt idx="290">
                  <c:v>-4.2926000000000002</c:v>
                </c:pt>
                <c:pt idx="291">
                  <c:v>-4.4449999999999994</c:v>
                </c:pt>
                <c:pt idx="292">
                  <c:v>-4.5846999999999998</c:v>
                </c:pt>
                <c:pt idx="293">
                  <c:v>-4.7116999999999996</c:v>
                </c:pt>
                <c:pt idx="294">
                  <c:v>-4.8640999999999996</c:v>
                </c:pt>
                <c:pt idx="295">
                  <c:v>-5.0291999999999994</c:v>
                </c:pt>
                <c:pt idx="296">
                  <c:v>-5.1688999999999998</c:v>
                </c:pt>
                <c:pt idx="297">
                  <c:v>-5.2577999999999996</c:v>
                </c:pt>
                <c:pt idx="298">
                  <c:v>-5.1688999999999998</c:v>
                </c:pt>
                <c:pt idx="299">
                  <c:v>-5.1562000000000001</c:v>
                </c:pt>
                <c:pt idx="300">
                  <c:v>-5.2069999999999999</c:v>
                </c:pt>
                <c:pt idx="301">
                  <c:v>-5.2705000000000002</c:v>
                </c:pt>
                <c:pt idx="302">
                  <c:v>-5.3086000000000002</c:v>
                </c:pt>
                <c:pt idx="303">
                  <c:v>-5.3466999999999993</c:v>
                </c:pt>
                <c:pt idx="304">
                  <c:v>-5.2831999999999999</c:v>
                </c:pt>
                <c:pt idx="305">
                  <c:v>-5.2324000000000002</c:v>
                </c:pt>
                <c:pt idx="306">
                  <c:v>-5.1688999999999998</c:v>
                </c:pt>
                <c:pt idx="307">
                  <c:v>-5.1688999999999998</c:v>
                </c:pt>
                <c:pt idx="308">
                  <c:v>-5.1307999999999998</c:v>
                </c:pt>
                <c:pt idx="309">
                  <c:v>-5.1307999999999998</c:v>
                </c:pt>
                <c:pt idx="310">
                  <c:v>-5.1307999999999998</c:v>
                </c:pt>
                <c:pt idx="311">
                  <c:v>-5.1562000000000001</c:v>
                </c:pt>
                <c:pt idx="312">
                  <c:v>-5.2577999999999996</c:v>
                </c:pt>
                <c:pt idx="313">
                  <c:v>-5.3212999999999999</c:v>
                </c:pt>
                <c:pt idx="314">
                  <c:v>-5.3466999999999993</c:v>
                </c:pt>
                <c:pt idx="315">
                  <c:v>-5.3593999999999999</c:v>
                </c:pt>
                <c:pt idx="316">
                  <c:v>-5.4228999999999994</c:v>
                </c:pt>
                <c:pt idx="317">
                  <c:v>-5.3975</c:v>
                </c:pt>
                <c:pt idx="318">
                  <c:v>-5.3975</c:v>
                </c:pt>
                <c:pt idx="319">
                  <c:v>-5.3212999999999999</c:v>
                </c:pt>
                <c:pt idx="320">
                  <c:v>-5.3212999999999999</c:v>
                </c:pt>
                <c:pt idx="321">
                  <c:v>-5.3212999999999999</c:v>
                </c:pt>
                <c:pt idx="322">
                  <c:v>-5.3975</c:v>
                </c:pt>
                <c:pt idx="323">
                  <c:v>-5.3593999999999999</c:v>
                </c:pt>
                <c:pt idx="324">
                  <c:v>-5.2196999999999996</c:v>
                </c:pt>
                <c:pt idx="325">
                  <c:v>-5.2577999999999996</c:v>
                </c:pt>
                <c:pt idx="326">
                  <c:v>-5.2450999999999999</c:v>
                </c:pt>
                <c:pt idx="327">
                  <c:v>-5.1688999999999998</c:v>
                </c:pt>
                <c:pt idx="328">
                  <c:v>-4.9529999999999994</c:v>
                </c:pt>
                <c:pt idx="329">
                  <c:v>-4.9148999999999994</c:v>
                </c:pt>
                <c:pt idx="330">
                  <c:v>-4.8513999999999999</c:v>
                </c:pt>
                <c:pt idx="331">
                  <c:v>-4.8132999999999999</c:v>
                </c:pt>
                <c:pt idx="332">
                  <c:v>-4.7751999999999999</c:v>
                </c:pt>
                <c:pt idx="333">
                  <c:v>-4.7497999999999996</c:v>
                </c:pt>
                <c:pt idx="334">
                  <c:v>-4.8132999999999999</c:v>
                </c:pt>
                <c:pt idx="335">
                  <c:v>-4.8387000000000002</c:v>
                </c:pt>
                <c:pt idx="336">
                  <c:v>-4.8513999999999999</c:v>
                </c:pt>
                <c:pt idx="337">
                  <c:v>-4.8513999999999999</c:v>
                </c:pt>
                <c:pt idx="338">
                  <c:v>-4.8513999999999999</c:v>
                </c:pt>
                <c:pt idx="339">
                  <c:v>-4.8259999999999996</c:v>
                </c:pt>
                <c:pt idx="340">
                  <c:v>-4.8767999999999994</c:v>
                </c:pt>
                <c:pt idx="341">
                  <c:v>-4.9021999999999997</c:v>
                </c:pt>
                <c:pt idx="342">
                  <c:v>-4.9021999999999997</c:v>
                </c:pt>
                <c:pt idx="343">
                  <c:v>-4.8895</c:v>
                </c:pt>
                <c:pt idx="344">
                  <c:v>-4.8895</c:v>
                </c:pt>
                <c:pt idx="345">
                  <c:v>-4.8895</c:v>
                </c:pt>
                <c:pt idx="346">
                  <c:v>-4.8895</c:v>
                </c:pt>
                <c:pt idx="347">
                  <c:v>-4.9657</c:v>
                </c:pt>
                <c:pt idx="348">
                  <c:v>-4.9402999999999997</c:v>
                </c:pt>
                <c:pt idx="349">
                  <c:v>-4.9529999999999994</c:v>
                </c:pt>
                <c:pt idx="350">
                  <c:v>-4.9529999999999994</c:v>
                </c:pt>
                <c:pt idx="351">
                  <c:v>-4.9402999999999997</c:v>
                </c:pt>
                <c:pt idx="352">
                  <c:v>-4.9910999999999994</c:v>
                </c:pt>
                <c:pt idx="353">
                  <c:v>-5.0545999999999998</c:v>
                </c:pt>
                <c:pt idx="354">
                  <c:v>-5.08</c:v>
                </c:pt>
                <c:pt idx="355">
                  <c:v>-5.1053999999999995</c:v>
                </c:pt>
                <c:pt idx="356">
                  <c:v>-5.1181000000000001</c:v>
                </c:pt>
                <c:pt idx="357">
                  <c:v>-5.1307999999999998</c:v>
                </c:pt>
                <c:pt idx="358">
                  <c:v>-5.1815999999999995</c:v>
                </c:pt>
                <c:pt idx="359">
                  <c:v>-5.2450999999999999</c:v>
                </c:pt>
                <c:pt idx="360">
                  <c:v>-5.1943000000000001</c:v>
                </c:pt>
                <c:pt idx="361">
                  <c:v>-5.2069999999999999</c:v>
                </c:pt>
                <c:pt idx="362">
                  <c:v>-5.2196999999999996</c:v>
                </c:pt>
                <c:pt idx="363">
                  <c:v>-5.2577999999999996</c:v>
                </c:pt>
                <c:pt idx="364">
                  <c:v>-5.2705000000000002</c:v>
                </c:pt>
                <c:pt idx="365">
                  <c:v>-5.2577999999999996</c:v>
                </c:pt>
                <c:pt idx="366">
                  <c:v>-5.2450999999999999</c:v>
                </c:pt>
                <c:pt idx="367">
                  <c:v>-5.2831999999999999</c:v>
                </c:pt>
                <c:pt idx="368">
                  <c:v>-5.2705000000000002</c:v>
                </c:pt>
                <c:pt idx="369">
                  <c:v>-5.3339999999999996</c:v>
                </c:pt>
                <c:pt idx="370">
                  <c:v>-5.4737</c:v>
                </c:pt>
                <c:pt idx="371">
                  <c:v>-5.4863999999999997</c:v>
                </c:pt>
                <c:pt idx="372">
                  <c:v>-5.5499000000000001</c:v>
                </c:pt>
                <c:pt idx="373">
                  <c:v>-5.5880000000000001</c:v>
                </c:pt>
                <c:pt idx="374">
                  <c:v>-5.6133999999999995</c:v>
                </c:pt>
                <c:pt idx="375">
                  <c:v>-5.6895999999999995</c:v>
                </c:pt>
                <c:pt idx="376">
                  <c:v>-5.7404000000000002</c:v>
                </c:pt>
                <c:pt idx="377">
                  <c:v>-5.8546999999999993</c:v>
                </c:pt>
                <c:pt idx="378">
                  <c:v>-5.9689999999999994</c:v>
                </c:pt>
                <c:pt idx="379">
                  <c:v>-6.0070999999999994</c:v>
                </c:pt>
                <c:pt idx="380">
                  <c:v>-6.0070999999999994</c:v>
                </c:pt>
                <c:pt idx="381">
                  <c:v>-6.0198</c:v>
                </c:pt>
                <c:pt idx="382">
                  <c:v>-6.1341000000000001</c:v>
                </c:pt>
                <c:pt idx="383">
                  <c:v>-6.2229999999999999</c:v>
                </c:pt>
                <c:pt idx="384">
                  <c:v>-6.2737999999999996</c:v>
                </c:pt>
                <c:pt idx="385">
                  <c:v>-6.3754</c:v>
                </c:pt>
                <c:pt idx="386">
                  <c:v>-6.4769999999999994</c:v>
                </c:pt>
                <c:pt idx="387">
                  <c:v>-6.5404999999999998</c:v>
                </c:pt>
                <c:pt idx="388">
                  <c:v>-6.5531999999999995</c:v>
                </c:pt>
                <c:pt idx="389">
                  <c:v>-6.6421000000000001</c:v>
                </c:pt>
                <c:pt idx="390">
                  <c:v>-6.6928999999999998</c:v>
                </c:pt>
                <c:pt idx="391">
                  <c:v>-6.6928999999999998</c:v>
                </c:pt>
                <c:pt idx="392">
                  <c:v>-6.7309999999999999</c:v>
                </c:pt>
                <c:pt idx="393">
                  <c:v>-6.7563999999999993</c:v>
                </c:pt>
                <c:pt idx="394">
                  <c:v>-6.8071999999999999</c:v>
                </c:pt>
                <c:pt idx="395">
                  <c:v>-6.8325999999999993</c:v>
                </c:pt>
                <c:pt idx="396">
                  <c:v>-6.8960999999999997</c:v>
                </c:pt>
                <c:pt idx="397">
                  <c:v>-6.9468999999999994</c:v>
                </c:pt>
                <c:pt idx="398">
                  <c:v>-7.0484999999999998</c:v>
                </c:pt>
                <c:pt idx="399">
                  <c:v>-7.2135999999999996</c:v>
                </c:pt>
                <c:pt idx="400">
                  <c:v>-7.2516999999999996</c:v>
                </c:pt>
                <c:pt idx="401">
                  <c:v>-7.3024999999999993</c:v>
                </c:pt>
                <c:pt idx="402">
                  <c:v>-7.3151999999999999</c:v>
                </c:pt>
                <c:pt idx="403">
                  <c:v>-7.4421999999999997</c:v>
                </c:pt>
                <c:pt idx="404">
                  <c:v>-7.5183999999999997</c:v>
                </c:pt>
                <c:pt idx="405">
                  <c:v>-7.6326999999999998</c:v>
                </c:pt>
                <c:pt idx="406">
                  <c:v>-7.8104999999999993</c:v>
                </c:pt>
                <c:pt idx="407">
                  <c:v>-7.8994</c:v>
                </c:pt>
                <c:pt idx="408">
                  <c:v>-8.0390999999999995</c:v>
                </c:pt>
                <c:pt idx="409">
                  <c:v>-8.1914999999999996</c:v>
                </c:pt>
                <c:pt idx="410">
                  <c:v>-8.3947000000000003</c:v>
                </c:pt>
                <c:pt idx="411">
                  <c:v>-8.6867999999999999</c:v>
                </c:pt>
                <c:pt idx="412">
                  <c:v>-8.6359999999999992</c:v>
                </c:pt>
                <c:pt idx="413">
                  <c:v>-8.8010999999999999</c:v>
                </c:pt>
                <c:pt idx="414">
                  <c:v>-8.8899999999999988</c:v>
                </c:pt>
                <c:pt idx="415">
                  <c:v>-9.0423999999999989</c:v>
                </c:pt>
                <c:pt idx="416">
                  <c:v>-9.0678000000000001</c:v>
                </c:pt>
                <c:pt idx="417">
                  <c:v>-9.2074999999999996</c:v>
                </c:pt>
                <c:pt idx="418">
                  <c:v>-9.3598999999999997</c:v>
                </c:pt>
                <c:pt idx="419">
                  <c:v>-9.4869000000000003</c:v>
                </c:pt>
                <c:pt idx="420">
                  <c:v>-9.5884999999999998</c:v>
                </c:pt>
                <c:pt idx="421">
                  <c:v>-9.7916999999999987</c:v>
                </c:pt>
                <c:pt idx="422">
                  <c:v>-9.9695</c:v>
                </c:pt>
                <c:pt idx="423">
                  <c:v>-10.1219</c:v>
                </c:pt>
                <c:pt idx="424">
                  <c:v>-10.2743</c:v>
                </c:pt>
                <c:pt idx="425">
                  <c:v>-10.3378</c:v>
                </c:pt>
                <c:pt idx="426">
                  <c:v>-10.3886</c:v>
                </c:pt>
                <c:pt idx="427">
                  <c:v>-10.4521</c:v>
                </c:pt>
                <c:pt idx="428">
                  <c:v>-10.4902</c:v>
                </c:pt>
                <c:pt idx="429">
                  <c:v>-10.477499999999999</c:v>
                </c:pt>
                <c:pt idx="430">
                  <c:v>-10.5283</c:v>
                </c:pt>
                <c:pt idx="431">
                  <c:v>-10.6553</c:v>
                </c:pt>
                <c:pt idx="432">
                  <c:v>-10.706099999999999</c:v>
                </c:pt>
                <c:pt idx="433">
                  <c:v>-10.693399999999999</c:v>
                </c:pt>
                <c:pt idx="434">
                  <c:v>-10.629899999999999</c:v>
                </c:pt>
                <c:pt idx="435">
                  <c:v>-10.401299999999999</c:v>
                </c:pt>
                <c:pt idx="436">
                  <c:v>-10.096499999999999</c:v>
                </c:pt>
                <c:pt idx="437">
                  <c:v>-9.8043999999999993</c:v>
                </c:pt>
                <c:pt idx="438">
                  <c:v>-9.6012000000000004</c:v>
                </c:pt>
                <c:pt idx="439">
                  <c:v>-9.4360999999999997</c:v>
                </c:pt>
                <c:pt idx="440">
                  <c:v>-9.232899999999999</c:v>
                </c:pt>
                <c:pt idx="441">
                  <c:v>-8.9661999999999988</c:v>
                </c:pt>
                <c:pt idx="442">
                  <c:v>-8.8899999999999988</c:v>
                </c:pt>
                <c:pt idx="443">
                  <c:v>-8.9026999999999994</c:v>
                </c:pt>
                <c:pt idx="444">
                  <c:v>-8.9661999999999988</c:v>
                </c:pt>
                <c:pt idx="445">
                  <c:v>-9.0550999999999995</c:v>
                </c:pt>
                <c:pt idx="446">
                  <c:v>-9.1185999999999989</c:v>
                </c:pt>
                <c:pt idx="447">
                  <c:v>-9.194799999999999</c:v>
                </c:pt>
                <c:pt idx="448">
                  <c:v>-9.270999999999999</c:v>
                </c:pt>
                <c:pt idx="449">
                  <c:v>-9.4233999999999991</c:v>
                </c:pt>
                <c:pt idx="450">
                  <c:v>-9.4995999999999992</c:v>
                </c:pt>
                <c:pt idx="451">
                  <c:v>-9.6265999999999998</c:v>
                </c:pt>
                <c:pt idx="452">
                  <c:v>-9.7027999999999999</c:v>
                </c:pt>
                <c:pt idx="453">
                  <c:v>-9.8170999999999999</c:v>
                </c:pt>
                <c:pt idx="454">
                  <c:v>-9.6646999999999998</c:v>
                </c:pt>
                <c:pt idx="455">
                  <c:v>-9.5503999999999998</c:v>
                </c:pt>
                <c:pt idx="456">
                  <c:v>-9.6519999999999992</c:v>
                </c:pt>
                <c:pt idx="457">
                  <c:v>-9.6519999999999992</c:v>
                </c:pt>
                <c:pt idx="458">
                  <c:v>-9.6393000000000004</c:v>
                </c:pt>
                <c:pt idx="459">
                  <c:v>-9.4488000000000003</c:v>
                </c:pt>
                <c:pt idx="460">
                  <c:v>-9.270999999999999</c:v>
                </c:pt>
                <c:pt idx="461">
                  <c:v>-9.156699999999999</c:v>
                </c:pt>
                <c:pt idx="462">
                  <c:v>-9.1821000000000002</c:v>
                </c:pt>
                <c:pt idx="463">
                  <c:v>-9.2836999999999996</c:v>
                </c:pt>
                <c:pt idx="464">
                  <c:v>-9.3726000000000003</c:v>
                </c:pt>
                <c:pt idx="465">
                  <c:v>-9.3471999999999991</c:v>
                </c:pt>
                <c:pt idx="466">
                  <c:v>-9.3726000000000003</c:v>
                </c:pt>
                <c:pt idx="467">
                  <c:v>-9.3726000000000003</c:v>
                </c:pt>
                <c:pt idx="468">
                  <c:v>-9.3217999999999996</c:v>
                </c:pt>
                <c:pt idx="469">
                  <c:v>-9.2836999999999996</c:v>
                </c:pt>
                <c:pt idx="470">
                  <c:v>-9.2583000000000002</c:v>
                </c:pt>
                <c:pt idx="471">
                  <c:v>-9.2836999999999996</c:v>
                </c:pt>
                <c:pt idx="472">
                  <c:v>-9.3217999999999996</c:v>
                </c:pt>
                <c:pt idx="473">
                  <c:v>-9.4360999999999997</c:v>
                </c:pt>
                <c:pt idx="474">
                  <c:v>-9.5631000000000004</c:v>
                </c:pt>
                <c:pt idx="475">
                  <c:v>-9.6519999999999992</c:v>
                </c:pt>
                <c:pt idx="476">
                  <c:v>-9.7662999999999993</c:v>
                </c:pt>
                <c:pt idx="477">
                  <c:v>-9.8424999999999994</c:v>
                </c:pt>
                <c:pt idx="478">
                  <c:v>-9.9059999999999988</c:v>
                </c:pt>
                <c:pt idx="479">
                  <c:v>-9.9695</c:v>
                </c:pt>
                <c:pt idx="480">
                  <c:v>-10.032999999999999</c:v>
                </c:pt>
                <c:pt idx="481">
                  <c:v>-10.058399999999999</c:v>
                </c:pt>
                <c:pt idx="482">
                  <c:v>-10.0838</c:v>
                </c:pt>
                <c:pt idx="483">
                  <c:v>-10.032999999999999</c:v>
                </c:pt>
                <c:pt idx="484">
                  <c:v>-10.058399999999999</c:v>
                </c:pt>
                <c:pt idx="485">
                  <c:v>-10.0838</c:v>
                </c:pt>
                <c:pt idx="486">
                  <c:v>-10.0838</c:v>
                </c:pt>
                <c:pt idx="487">
                  <c:v>-10.096499999999999</c:v>
                </c:pt>
                <c:pt idx="488">
                  <c:v>-10.032999999999999</c:v>
                </c:pt>
                <c:pt idx="489">
                  <c:v>-10.058399999999999</c:v>
                </c:pt>
                <c:pt idx="490">
                  <c:v>-10.0076</c:v>
                </c:pt>
                <c:pt idx="491">
                  <c:v>-10.0076</c:v>
                </c:pt>
                <c:pt idx="492">
                  <c:v>-10.020299999999999</c:v>
                </c:pt>
                <c:pt idx="493">
                  <c:v>-9.9314</c:v>
                </c:pt>
                <c:pt idx="494">
                  <c:v>-9.7027999999999999</c:v>
                </c:pt>
                <c:pt idx="495">
                  <c:v>-9.5376999999999992</c:v>
                </c:pt>
                <c:pt idx="496">
                  <c:v>-9.3979999999999997</c:v>
                </c:pt>
                <c:pt idx="497">
                  <c:v>-9.3471999999999991</c:v>
                </c:pt>
                <c:pt idx="498">
                  <c:v>-9.3726000000000003</c:v>
                </c:pt>
                <c:pt idx="499">
                  <c:v>-9.3471999999999991</c:v>
                </c:pt>
                <c:pt idx="500">
                  <c:v>-9.3217999999999996</c:v>
                </c:pt>
                <c:pt idx="501">
                  <c:v>-9.1821000000000002</c:v>
                </c:pt>
                <c:pt idx="502">
                  <c:v>-9.1821000000000002</c:v>
                </c:pt>
                <c:pt idx="503">
                  <c:v>-9.2455999999999996</c:v>
                </c:pt>
                <c:pt idx="504">
                  <c:v>-9.3726000000000003</c:v>
                </c:pt>
                <c:pt idx="505">
                  <c:v>-9.4614999999999991</c:v>
                </c:pt>
                <c:pt idx="506">
                  <c:v>-9.6138999999999992</c:v>
                </c:pt>
                <c:pt idx="507">
                  <c:v>-9.6774000000000004</c:v>
                </c:pt>
                <c:pt idx="508">
                  <c:v>-9.7662999999999993</c:v>
                </c:pt>
                <c:pt idx="509">
                  <c:v>-9.8805999999999994</c:v>
                </c:pt>
                <c:pt idx="510">
                  <c:v>-9.5122999999999998</c:v>
                </c:pt>
                <c:pt idx="511">
                  <c:v>-9.0169999999999995</c:v>
                </c:pt>
                <c:pt idx="512">
                  <c:v>-7.6581000000000001</c:v>
                </c:pt>
                <c:pt idx="513">
                  <c:v>-7.2643999999999993</c:v>
                </c:pt>
                <c:pt idx="514">
                  <c:v>-7.0358000000000001</c:v>
                </c:pt>
                <c:pt idx="515">
                  <c:v>-6.5659000000000001</c:v>
                </c:pt>
                <c:pt idx="516">
                  <c:v>-5.6768999999999998</c:v>
                </c:pt>
                <c:pt idx="517">
                  <c:v>-5.1434999999999995</c:v>
                </c:pt>
                <c:pt idx="518">
                  <c:v>-4.5465999999999998</c:v>
                </c:pt>
                <c:pt idx="519">
                  <c:v>-4.1021000000000001</c:v>
                </c:pt>
                <c:pt idx="520">
                  <c:v>-3.6702999999999997</c:v>
                </c:pt>
                <c:pt idx="521">
                  <c:v>-3.3781999999999996</c:v>
                </c:pt>
                <c:pt idx="522">
                  <c:v>-3.0225999999999997</c:v>
                </c:pt>
                <c:pt idx="523">
                  <c:v>-2.8321000000000001</c:v>
                </c:pt>
                <c:pt idx="524">
                  <c:v>-2.6543000000000001</c:v>
                </c:pt>
                <c:pt idx="525">
                  <c:v>-2.4257</c:v>
                </c:pt>
                <c:pt idx="526">
                  <c:v>-2.3622000000000001</c:v>
                </c:pt>
                <c:pt idx="527">
                  <c:v>-2.3622000000000001</c:v>
                </c:pt>
                <c:pt idx="528">
                  <c:v>-2.2986999999999997</c:v>
                </c:pt>
                <c:pt idx="529">
                  <c:v>-2.3241000000000001</c:v>
                </c:pt>
                <c:pt idx="530">
                  <c:v>-2.3367999999999998</c:v>
                </c:pt>
                <c:pt idx="531">
                  <c:v>-2.3367999999999998</c:v>
                </c:pt>
                <c:pt idx="532">
                  <c:v>-2.3367999999999998</c:v>
                </c:pt>
                <c:pt idx="533">
                  <c:v>-2.3622000000000001</c:v>
                </c:pt>
                <c:pt idx="534">
                  <c:v>-2.4891999999999999</c:v>
                </c:pt>
                <c:pt idx="535">
                  <c:v>-2.54</c:v>
                </c:pt>
                <c:pt idx="536">
                  <c:v>-2.6162000000000001</c:v>
                </c:pt>
                <c:pt idx="537">
                  <c:v>-2.6923999999999997</c:v>
                </c:pt>
                <c:pt idx="538">
                  <c:v>-2.7178</c:v>
                </c:pt>
                <c:pt idx="539">
                  <c:v>-2.794</c:v>
                </c:pt>
                <c:pt idx="540">
                  <c:v>-2.8574999999999999</c:v>
                </c:pt>
                <c:pt idx="541">
                  <c:v>-2.8702000000000001</c:v>
                </c:pt>
                <c:pt idx="542">
                  <c:v>-2.8828999999999998</c:v>
                </c:pt>
                <c:pt idx="543">
                  <c:v>-2.8193999999999999</c:v>
                </c:pt>
                <c:pt idx="544">
                  <c:v>-2.7304999999999997</c:v>
                </c:pt>
                <c:pt idx="545">
                  <c:v>-2.6923999999999997</c:v>
                </c:pt>
                <c:pt idx="546">
                  <c:v>-2.7431999999999999</c:v>
                </c:pt>
                <c:pt idx="547">
                  <c:v>-2.8066999999999998</c:v>
                </c:pt>
                <c:pt idx="548">
                  <c:v>-2.8828999999999998</c:v>
                </c:pt>
                <c:pt idx="549">
                  <c:v>-2.8702000000000001</c:v>
                </c:pt>
                <c:pt idx="550">
                  <c:v>-2.8828999999999998</c:v>
                </c:pt>
                <c:pt idx="551">
                  <c:v>-2.9590999999999998</c:v>
                </c:pt>
                <c:pt idx="552">
                  <c:v>-3.0099</c:v>
                </c:pt>
                <c:pt idx="553">
                  <c:v>-3.1242000000000001</c:v>
                </c:pt>
                <c:pt idx="554">
                  <c:v>-3.2258</c:v>
                </c:pt>
                <c:pt idx="555">
                  <c:v>-3.2765999999999997</c:v>
                </c:pt>
                <c:pt idx="556">
                  <c:v>-3.2511999999999999</c:v>
                </c:pt>
                <c:pt idx="557">
                  <c:v>-3.2258</c:v>
                </c:pt>
                <c:pt idx="558">
                  <c:v>-3.1242000000000001</c:v>
                </c:pt>
                <c:pt idx="559">
                  <c:v>-3.0606999999999998</c:v>
                </c:pt>
                <c:pt idx="560">
                  <c:v>-3.0352999999999999</c:v>
                </c:pt>
                <c:pt idx="561">
                  <c:v>-3.0225999999999997</c:v>
                </c:pt>
                <c:pt idx="562">
                  <c:v>-2.9718</c:v>
                </c:pt>
                <c:pt idx="563">
                  <c:v>-2.9718</c:v>
                </c:pt>
                <c:pt idx="564">
                  <c:v>-2.9590999999999998</c:v>
                </c:pt>
                <c:pt idx="565">
                  <c:v>-2.9590999999999998</c:v>
                </c:pt>
                <c:pt idx="566">
                  <c:v>-2.9209999999999998</c:v>
                </c:pt>
                <c:pt idx="567">
                  <c:v>-2.9337</c:v>
                </c:pt>
                <c:pt idx="568">
                  <c:v>-2.9337</c:v>
                </c:pt>
                <c:pt idx="569">
                  <c:v>-2.9209999999999998</c:v>
                </c:pt>
                <c:pt idx="570">
                  <c:v>-2.8956</c:v>
                </c:pt>
                <c:pt idx="571">
                  <c:v>-2.8574999999999999</c:v>
                </c:pt>
                <c:pt idx="572">
                  <c:v>-2.8574999999999999</c:v>
                </c:pt>
                <c:pt idx="573">
                  <c:v>-2.8574999999999999</c:v>
                </c:pt>
                <c:pt idx="574">
                  <c:v>-2.8193999999999999</c:v>
                </c:pt>
                <c:pt idx="575">
                  <c:v>-2.8066999999999998</c:v>
                </c:pt>
                <c:pt idx="576">
                  <c:v>-2.7178</c:v>
                </c:pt>
                <c:pt idx="577">
                  <c:v>-2.7178</c:v>
                </c:pt>
                <c:pt idx="578">
                  <c:v>-2.6415999999999999</c:v>
                </c:pt>
                <c:pt idx="579">
                  <c:v>-2.6415999999999999</c:v>
                </c:pt>
                <c:pt idx="580">
                  <c:v>-2.5526999999999997</c:v>
                </c:pt>
                <c:pt idx="581">
                  <c:v>-2.4257</c:v>
                </c:pt>
                <c:pt idx="582">
                  <c:v>-2.2986999999999997</c:v>
                </c:pt>
                <c:pt idx="583">
                  <c:v>-2.0065999999999997</c:v>
                </c:pt>
                <c:pt idx="584">
                  <c:v>-1.7018</c:v>
                </c:pt>
                <c:pt idx="585">
                  <c:v>-1.5621</c:v>
                </c:pt>
                <c:pt idx="586">
                  <c:v>-1.4859</c:v>
                </c:pt>
                <c:pt idx="587">
                  <c:v>-1.4351</c:v>
                </c:pt>
                <c:pt idx="588">
                  <c:v>-1.4351</c:v>
                </c:pt>
                <c:pt idx="589">
                  <c:v>-1.4478</c:v>
                </c:pt>
                <c:pt idx="590">
                  <c:v>-1.4604999999999999</c:v>
                </c:pt>
                <c:pt idx="591">
                  <c:v>-1.5112999999999999</c:v>
                </c:pt>
                <c:pt idx="592">
                  <c:v>-1.5621</c:v>
                </c:pt>
                <c:pt idx="593">
                  <c:v>-1.6382999999999999</c:v>
                </c:pt>
                <c:pt idx="594">
                  <c:v>-1.7144999999999999</c:v>
                </c:pt>
                <c:pt idx="595">
                  <c:v>-1.7525999999999999</c:v>
                </c:pt>
                <c:pt idx="596">
                  <c:v>-1.4351</c:v>
                </c:pt>
                <c:pt idx="597">
                  <c:v>-1.2827</c:v>
                </c:pt>
                <c:pt idx="598">
                  <c:v>-1.1683999999999999</c:v>
                </c:pt>
                <c:pt idx="599">
                  <c:v>-1.1556999999999999</c:v>
                </c:pt>
                <c:pt idx="600">
                  <c:v>-1.143</c:v>
                </c:pt>
                <c:pt idx="601">
                  <c:v>-1.143</c:v>
                </c:pt>
                <c:pt idx="602">
                  <c:v>-1.2064999999999999</c:v>
                </c:pt>
                <c:pt idx="603">
                  <c:v>-1.2827</c:v>
                </c:pt>
                <c:pt idx="604">
                  <c:v>-1.3842999999999999</c:v>
                </c:pt>
                <c:pt idx="605">
                  <c:v>-1.4223999999999999</c:v>
                </c:pt>
                <c:pt idx="606">
                  <c:v>-1.3461999999999998</c:v>
                </c:pt>
                <c:pt idx="607">
                  <c:v>-1.3334999999999999</c:v>
                </c:pt>
                <c:pt idx="608">
                  <c:v>-1.3715999999999999</c:v>
                </c:pt>
                <c:pt idx="609">
                  <c:v>-1.4351</c:v>
                </c:pt>
                <c:pt idx="610">
                  <c:v>-1.3715999999999999</c:v>
                </c:pt>
                <c:pt idx="611">
                  <c:v>-1.4223999999999999</c:v>
                </c:pt>
                <c:pt idx="612">
                  <c:v>-1.4604999999999999</c:v>
                </c:pt>
                <c:pt idx="613">
                  <c:v>-1.5367</c:v>
                </c:pt>
                <c:pt idx="614">
                  <c:v>-1.5748</c:v>
                </c:pt>
                <c:pt idx="615">
                  <c:v>-1.651</c:v>
                </c:pt>
                <c:pt idx="616">
                  <c:v>-1.6001999999999998</c:v>
                </c:pt>
                <c:pt idx="617">
                  <c:v>-1.6382999999999999</c:v>
                </c:pt>
                <c:pt idx="618">
                  <c:v>-1.524</c:v>
                </c:pt>
                <c:pt idx="619">
                  <c:v>-1.4478</c:v>
                </c:pt>
                <c:pt idx="620">
                  <c:v>-1.4859</c:v>
                </c:pt>
                <c:pt idx="621">
                  <c:v>-1.5621</c:v>
                </c:pt>
                <c:pt idx="622">
                  <c:v>-1.5493999999999999</c:v>
                </c:pt>
                <c:pt idx="623">
                  <c:v>-1.5621</c:v>
                </c:pt>
                <c:pt idx="624">
                  <c:v>-1.5748</c:v>
                </c:pt>
                <c:pt idx="625">
                  <c:v>-1.6763999999999999</c:v>
                </c:pt>
                <c:pt idx="626">
                  <c:v>-1.7144999999999999</c:v>
                </c:pt>
                <c:pt idx="627">
                  <c:v>-1.8288</c:v>
                </c:pt>
                <c:pt idx="628">
                  <c:v>-2.0065999999999997</c:v>
                </c:pt>
                <c:pt idx="629">
                  <c:v>-2.1082000000000001</c:v>
                </c:pt>
                <c:pt idx="630">
                  <c:v>-2.2605999999999997</c:v>
                </c:pt>
                <c:pt idx="631">
                  <c:v>-2.4003000000000001</c:v>
                </c:pt>
                <c:pt idx="632">
                  <c:v>-2.5145999999999997</c:v>
                </c:pt>
                <c:pt idx="633">
                  <c:v>-2.6288999999999998</c:v>
                </c:pt>
                <c:pt idx="634">
                  <c:v>-2.6797</c:v>
                </c:pt>
                <c:pt idx="635">
                  <c:v>-2.6669999999999998</c:v>
                </c:pt>
                <c:pt idx="636">
                  <c:v>-2.4383999999999997</c:v>
                </c:pt>
                <c:pt idx="637">
                  <c:v>-2.4003000000000001</c:v>
                </c:pt>
                <c:pt idx="638">
                  <c:v>-2.4510999999999998</c:v>
                </c:pt>
                <c:pt idx="639">
                  <c:v>-2.5019</c:v>
                </c:pt>
                <c:pt idx="640">
                  <c:v>-2.5653999999999999</c:v>
                </c:pt>
                <c:pt idx="641">
                  <c:v>-2.6162000000000001</c:v>
                </c:pt>
                <c:pt idx="642">
                  <c:v>-2.8193999999999999</c:v>
                </c:pt>
                <c:pt idx="643">
                  <c:v>-2.794</c:v>
                </c:pt>
                <c:pt idx="644">
                  <c:v>-2.8066999999999998</c:v>
                </c:pt>
                <c:pt idx="645">
                  <c:v>-2.8956</c:v>
                </c:pt>
                <c:pt idx="646">
                  <c:v>-2.9463999999999997</c:v>
                </c:pt>
                <c:pt idx="647">
                  <c:v>-3.0861000000000001</c:v>
                </c:pt>
                <c:pt idx="648">
                  <c:v>-3.2130999999999998</c:v>
                </c:pt>
                <c:pt idx="649">
                  <c:v>-3.2892999999999999</c:v>
                </c:pt>
                <c:pt idx="650">
                  <c:v>-3.4543999999999997</c:v>
                </c:pt>
                <c:pt idx="651">
                  <c:v>-3.5813999999999999</c:v>
                </c:pt>
                <c:pt idx="652">
                  <c:v>-3.3273999999999999</c:v>
                </c:pt>
                <c:pt idx="653">
                  <c:v>-2.3113999999999999</c:v>
                </c:pt>
                <c:pt idx="654">
                  <c:v>-1.6890999999999998</c:v>
                </c:pt>
                <c:pt idx="655">
                  <c:v>-1.4859</c:v>
                </c:pt>
                <c:pt idx="656">
                  <c:v>-1.3334999999999999</c:v>
                </c:pt>
                <c:pt idx="657">
                  <c:v>-1.1175999999999999</c:v>
                </c:pt>
                <c:pt idx="658">
                  <c:v>-1.0922000000000001</c:v>
                </c:pt>
                <c:pt idx="659">
                  <c:v>-0.87629999999999997</c:v>
                </c:pt>
                <c:pt idx="660">
                  <c:v>-0.78739999999999999</c:v>
                </c:pt>
                <c:pt idx="661">
                  <c:v>-0.73659999999999992</c:v>
                </c:pt>
                <c:pt idx="662">
                  <c:v>-0.77469999999999994</c:v>
                </c:pt>
                <c:pt idx="663">
                  <c:v>-0.76200000000000001</c:v>
                </c:pt>
                <c:pt idx="664">
                  <c:v>-0.72389999999999999</c:v>
                </c:pt>
                <c:pt idx="665">
                  <c:v>-0.59689999999999999</c:v>
                </c:pt>
                <c:pt idx="666">
                  <c:v>-0.36829999999999996</c:v>
                </c:pt>
                <c:pt idx="667">
                  <c:v>-0.24129999999999999</c:v>
                </c:pt>
                <c:pt idx="668">
                  <c:v>-7.619999999999999E-2</c:v>
                </c:pt>
                <c:pt idx="669">
                  <c:v>-5.0799999999999998E-2</c:v>
                </c:pt>
                <c:pt idx="670">
                  <c:v>-0.1143</c:v>
                </c:pt>
                <c:pt idx="671">
                  <c:v>-0.1143</c:v>
                </c:pt>
                <c:pt idx="672">
                  <c:v>-0.15239999999999998</c:v>
                </c:pt>
                <c:pt idx="673">
                  <c:v>-6.3500000000000001E-2</c:v>
                </c:pt>
                <c:pt idx="674">
                  <c:v>-7.619999999999999E-2</c:v>
                </c:pt>
                <c:pt idx="675">
                  <c:v>-2.5399999999999999E-2</c:v>
                </c:pt>
                <c:pt idx="676">
                  <c:v>-5.0799999999999998E-2</c:v>
                </c:pt>
                <c:pt idx="677">
                  <c:v>-5.0799999999999998E-2</c:v>
                </c:pt>
                <c:pt idx="678">
                  <c:v>-8.8899999999999993E-2</c:v>
                </c:pt>
                <c:pt idx="679">
                  <c:v>-0.1143</c:v>
                </c:pt>
                <c:pt idx="680">
                  <c:v>-0.21589999999999998</c:v>
                </c:pt>
                <c:pt idx="681">
                  <c:v>-0.29209999999999997</c:v>
                </c:pt>
                <c:pt idx="682">
                  <c:v>-0.24129999999999999</c:v>
                </c:pt>
                <c:pt idx="683">
                  <c:v>-0.3175</c:v>
                </c:pt>
                <c:pt idx="684">
                  <c:v>-0.46989999999999998</c:v>
                </c:pt>
                <c:pt idx="685">
                  <c:v>-0.60959999999999992</c:v>
                </c:pt>
                <c:pt idx="686">
                  <c:v>-0.74929999999999997</c:v>
                </c:pt>
                <c:pt idx="687">
                  <c:v>-0.92709999999999992</c:v>
                </c:pt>
                <c:pt idx="688">
                  <c:v>-1.0794999999999999</c:v>
                </c:pt>
                <c:pt idx="689">
                  <c:v>-1.0668</c:v>
                </c:pt>
                <c:pt idx="690">
                  <c:v>-1.1811</c:v>
                </c:pt>
                <c:pt idx="691">
                  <c:v>-1.3334999999999999</c:v>
                </c:pt>
                <c:pt idx="692">
                  <c:v>-1.4478</c:v>
                </c:pt>
                <c:pt idx="693">
                  <c:v>-1.6129</c:v>
                </c:pt>
                <c:pt idx="694">
                  <c:v>-1.8033999999999999</c:v>
                </c:pt>
                <c:pt idx="695">
                  <c:v>-1.9558</c:v>
                </c:pt>
                <c:pt idx="696">
                  <c:v>-2.0701000000000001</c:v>
                </c:pt>
                <c:pt idx="697">
                  <c:v>-2.3367999999999998</c:v>
                </c:pt>
                <c:pt idx="698">
                  <c:v>-2.2605999999999997</c:v>
                </c:pt>
                <c:pt idx="699">
                  <c:v>-1.8795999999999999</c:v>
                </c:pt>
                <c:pt idx="700">
                  <c:v>-0.33019999999999999</c:v>
                </c:pt>
                <c:pt idx="701">
                  <c:v>-0.20319999999999999</c:v>
                </c:pt>
                <c:pt idx="702">
                  <c:v>-0.38100000000000001</c:v>
                </c:pt>
                <c:pt idx="703">
                  <c:v>-0.254</c:v>
                </c:pt>
                <c:pt idx="704">
                  <c:v>-0.2286</c:v>
                </c:pt>
                <c:pt idx="705">
                  <c:v>-0.21589999999999998</c:v>
                </c:pt>
                <c:pt idx="706">
                  <c:v>-0.2286</c:v>
                </c:pt>
                <c:pt idx="707">
                  <c:v>-0.35559999999999997</c:v>
                </c:pt>
                <c:pt idx="708">
                  <c:v>-0.43179999999999996</c:v>
                </c:pt>
                <c:pt idx="709">
                  <c:v>-0.53339999999999999</c:v>
                </c:pt>
                <c:pt idx="710">
                  <c:v>-0.69850000000000001</c:v>
                </c:pt>
                <c:pt idx="711">
                  <c:v>-0.81279999999999997</c:v>
                </c:pt>
                <c:pt idx="712">
                  <c:v>-0.78739999999999999</c:v>
                </c:pt>
                <c:pt idx="713">
                  <c:v>-0.82550000000000001</c:v>
                </c:pt>
                <c:pt idx="714">
                  <c:v>-0.78739999999999999</c:v>
                </c:pt>
                <c:pt idx="715">
                  <c:v>-0.86359999999999992</c:v>
                </c:pt>
                <c:pt idx="716">
                  <c:v>-0.96519999999999995</c:v>
                </c:pt>
                <c:pt idx="717">
                  <c:v>-1.1175999999999999</c:v>
                </c:pt>
                <c:pt idx="718">
                  <c:v>-1.2572999999999999</c:v>
                </c:pt>
                <c:pt idx="719">
                  <c:v>-1.4097</c:v>
                </c:pt>
                <c:pt idx="720">
                  <c:v>-1.0922000000000001</c:v>
                </c:pt>
                <c:pt idx="721">
                  <c:v>-1.0668</c:v>
                </c:pt>
                <c:pt idx="722">
                  <c:v>-1.143</c:v>
                </c:pt>
                <c:pt idx="723">
                  <c:v>-1.2953999999999999</c:v>
                </c:pt>
                <c:pt idx="724">
                  <c:v>-1.3842999999999999</c:v>
                </c:pt>
                <c:pt idx="725">
                  <c:v>-1.5748</c:v>
                </c:pt>
                <c:pt idx="726">
                  <c:v>-1.7271999999999998</c:v>
                </c:pt>
                <c:pt idx="727">
                  <c:v>-1.8160999999999998</c:v>
                </c:pt>
                <c:pt idx="728">
                  <c:v>-1.9811999999999999</c:v>
                </c:pt>
                <c:pt idx="729">
                  <c:v>-2.032</c:v>
                </c:pt>
                <c:pt idx="730">
                  <c:v>-2.1463000000000001</c:v>
                </c:pt>
                <c:pt idx="731">
                  <c:v>-2.1589999999999998</c:v>
                </c:pt>
                <c:pt idx="732">
                  <c:v>-2.2986999999999997</c:v>
                </c:pt>
                <c:pt idx="733">
                  <c:v>-2.3748999999999998</c:v>
                </c:pt>
                <c:pt idx="734">
                  <c:v>-2.54</c:v>
                </c:pt>
                <c:pt idx="735">
                  <c:v>-2.6415999999999999</c:v>
                </c:pt>
                <c:pt idx="736">
                  <c:v>-2.8447999999999998</c:v>
                </c:pt>
                <c:pt idx="737">
                  <c:v>-2.9844999999999997</c:v>
                </c:pt>
                <c:pt idx="738">
                  <c:v>-3.0987999999999998</c:v>
                </c:pt>
                <c:pt idx="739">
                  <c:v>-3.2511999999999999</c:v>
                </c:pt>
                <c:pt idx="740">
                  <c:v>-3.4162999999999997</c:v>
                </c:pt>
                <c:pt idx="741">
                  <c:v>-3.5813999999999999</c:v>
                </c:pt>
                <c:pt idx="742">
                  <c:v>-3.7591999999999999</c:v>
                </c:pt>
                <c:pt idx="743">
                  <c:v>-3.8607999999999998</c:v>
                </c:pt>
                <c:pt idx="744">
                  <c:v>-3.9116</c:v>
                </c:pt>
                <c:pt idx="745">
                  <c:v>-3.9369999999999998</c:v>
                </c:pt>
                <c:pt idx="746">
                  <c:v>-3.9623999999999997</c:v>
                </c:pt>
                <c:pt idx="747">
                  <c:v>-4.0640000000000001</c:v>
                </c:pt>
                <c:pt idx="748">
                  <c:v>-4.1402000000000001</c:v>
                </c:pt>
                <c:pt idx="749">
                  <c:v>-4.2036999999999995</c:v>
                </c:pt>
                <c:pt idx="750">
                  <c:v>-4.3052999999999999</c:v>
                </c:pt>
                <c:pt idx="751">
                  <c:v>-4.4322999999999997</c:v>
                </c:pt>
                <c:pt idx="752">
                  <c:v>-4.4449999999999994</c:v>
                </c:pt>
                <c:pt idx="753">
                  <c:v>-4.5211999999999994</c:v>
                </c:pt>
                <c:pt idx="754">
                  <c:v>-4.6354999999999995</c:v>
                </c:pt>
                <c:pt idx="755">
                  <c:v>-4.7751999999999999</c:v>
                </c:pt>
                <c:pt idx="756">
                  <c:v>-4.7878999999999996</c:v>
                </c:pt>
                <c:pt idx="757">
                  <c:v>-4.9021999999999997</c:v>
                </c:pt>
                <c:pt idx="758">
                  <c:v>-4.9910999999999994</c:v>
                </c:pt>
                <c:pt idx="759">
                  <c:v>-5.0672999999999995</c:v>
                </c:pt>
                <c:pt idx="760">
                  <c:v>-5.1053999999999995</c:v>
                </c:pt>
                <c:pt idx="761">
                  <c:v>-5.0419</c:v>
                </c:pt>
                <c:pt idx="762">
                  <c:v>-5.0419</c:v>
                </c:pt>
                <c:pt idx="763">
                  <c:v>-5.0545999999999998</c:v>
                </c:pt>
                <c:pt idx="764">
                  <c:v>-5.0545999999999998</c:v>
                </c:pt>
                <c:pt idx="765">
                  <c:v>-5.08</c:v>
                </c:pt>
                <c:pt idx="766">
                  <c:v>-5.08</c:v>
                </c:pt>
                <c:pt idx="767">
                  <c:v>-5.0926999999999998</c:v>
                </c:pt>
                <c:pt idx="768">
                  <c:v>-5.0038</c:v>
                </c:pt>
                <c:pt idx="769">
                  <c:v>-4.8767999999999994</c:v>
                </c:pt>
                <c:pt idx="770">
                  <c:v>-4.6608999999999998</c:v>
                </c:pt>
                <c:pt idx="771">
                  <c:v>-4.6101000000000001</c:v>
                </c:pt>
                <c:pt idx="772">
                  <c:v>-4.6101000000000001</c:v>
                </c:pt>
                <c:pt idx="773">
                  <c:v>-4.6608999999999998</c:v>
                </c:pt>
                <c:pt idx="774">
                  <c:v>-4.7625000000000002</c:v>
                </c:pt>
                <c:pt idx="775">
                  <c:v>-4.7751999999999999</c:v>
                </c:pt>
                <c:pt idx="776">
                  <c:v>-4.9021999999999997</c:v>
                </c:pt>
                <c:pt idx="777">
                  <c:v>-4.9657</c:v>
                </c:pt>
                <c:pt idx="778">
                  <c:v>-5.0291999999999994</c:v>
                </c:pt>
                <c:pt idx="779">
                  <c:v>-5.0419</c:v>
                </c:pt>
                <c:pt idx="780">
                  <c:v>-5.0672999999999995</c:v>
                </c:pt>
                <c:pt idx="781">
                  <c:v>-5.1181000000000001</c:v>
                </c:pt>
                <c:pt idx="782">
                  <c:v>-5.1688999999999998</c:v>
                </c:pt>
                <c:pt idx="783">
                  <c:v>-5.2705000000000002</c:v>
                </c:pt>
                <c:pt idx="784">
                  <c:v>-5.3720999999999997</c:v>
                </c:pt>
                <c:pt idx="785">
                  <c:v>-5.4228999999999994</c:v>
                </c:pt>
                <c:pt idx="786">
                  <c:v>-5.5118</c:v>
                </c:pt>
                <c:pt idx="787">
                  <c:v>-5.5371999999999995</c:v>
                </c:pt>
                <c:pt idx="788">
                  <c:v>-5.6261000000000001</c:v>
                </c:pt>
                <c:pt idx="789">
                  <c:v>-5.6642000000000001</c:v>
                </c:pt>
                <c:pt idx="790">
                  <c:v>-5.6514999999999995</c:v>
                </c:pt>
                <c:pt idx="791">
                  <c:v>-5.5752999999999995</c:v>
                </c:pt>
                <c:pt idx="792">
                  <c:v>-5.5880000000000001</c:v>
                </c:pt>
                <c:pt idx="793">
                  <c:v>-5.5118</c:v>
                </c:pt>
                <c:pt idx="794">
                  <c:v>-5.4609999999999994</c:v>
                </c:pt>
                <c:pt idx="795">
                  <c:v>-5.2958999999999996</c:v>
                </c:pt>
                <c:pt idx="796">
                  <c:v>-5.3339999999999996</c:v>
                </c:pt>
                <c:pt idx="797">
                  <c:v>-5.4482999999999997</c:v>
                </c:pt>
                <c:pt idx="798">
                  <c:v>-5.6133999999999995</c:v>
                </c:pt>
                <c:pt idx="799">
                  <c:v>-5.6387999999999998</c:v>
                </c:pt>
                <c:pt idx="800">
                  <c:v>-5.7023000000000001</c:v>
                </c:pt>
                <c:pt idx="801">
                  <c:v>-5.7149999999999999</c:v>
                </c:pt>
                <c:pt idx="802">
                  <c:v>-5.6642000000000001</c:v>
                </c:pt>
                <c:pt idx="803">
                  <c:v>-5.6768999999999998</c:v>
                </c:pt>
                <c:pt idx="804">
                  <c:v>-5.7404000000000002</c:v>
                </c:pt>
                <c:pt idx="805">
                  <c:v>-5.7785000000000002</c:v>
                </c:pt>
                <c:pt idx="806">
                  <c:v>-5.7911999999999999</c:v>
                </c:pt>
                <c:pt idx="807">
                  <c:v>-5.7404000000000002</c:v>
                </c:pt>
                <c:pt idx="808">
                  <c:v>-5.8419999999999996</c:v>
                </c:pt>
                <c:pt idx="809">
                  <c:v>-5.8927999999999994</c:v>
                </c:pt>
                <c:pt idx="810">
                  <c:v>-6.0324999999999998</c:v>
                </c:pt>
                <c:pt idx="811">
                  <c:v>-6.1722000000000001</c:v>
                </c:pt>
                <c:pt idx="812">
                  <c:v>-6.3245999999999993</c:v>
                </c:pt>
                <c:pt idx="813">
                  <c:v>-6.5659000000000001</c:v>
                </c:pt>
                <c:pt idx="814">
                  <c:v>-6.7563999999999993</c:v>
                </c:pt>
                <c:pt idx="815">
                  <c:v>-6.8834</c:v>
                </c:pt>
                <c:pt idx="816">
                  <c:v>-7.0865999999999998</c:v>
                </c:pt>
                <c:pt idx="817">
                  <c:v>-7.1882000000000001</c:v>
                </c:pt>
                <c:pt idx="818">
                  <c:v>-7.2516999999999996</c:v>
                </c:pt>
                <c:pt idx="819">
                  <c:v>-7.4421999999999997</c:v>
                </c:pt>
                <c:pt idx="820">
                  <c:v>-7.6072999999999995</c:v>
                </c:pt>
                <c:pt idx="821">
                  <c:v>-7.8485999999999994</c:v>
                </c:pt>
                <c:pt idx="822">
                  <c:v>-7.9375</c:v>
                </c:pt>
                <c:pt idx="823">
                  <c:v>-8.0009999999999994</c:v>
                </c:pt>
                <c:pt idx="824">
                  <c:v>-8.1914999999999996</c:v>
                </c:pt>
                <c:pt idx="825">
                  <c:v>-8.3947000000000003</c:v>
                </c:pt>
                <c:pt idx="826">
                  <c:v>-8.5852000000000004</c:v>
                </c:pt>
                <c:pt idx="827">
                  <c:v>-8.4328000000000003</c:v>
                </c:pt>
                <c:pt idx="828">
                  <c:v>-7.8739999999999997</c:v>
                </c:pt>
                <c:pt idx="829">
                  <c:v>-7.8104999999999993</c:v>
                </c:pt>
                <c:pt idx="830">
                  <c:v>-7.4167999999999994</c:v>
                </c:pt>
                <c:pt idx="831">
                  <c:v>-7.1754999999999995</c:v>
                </c:pt>
                <c:pt idx="832">
                  <c:v>-7.2262999999999993</c:v>
                </c:pt>
                <c:pt idx="833">
                  <c:v>-7.1120000000000001</c:v>
                </c:pt>
                <c:pt idx="834">
                  <c:v>-6.9977</c:v>
                </c:pt>
                <c:pt idx="835">
                  <c:v>-6.6293999999999995</c:v>
                </c:pt>
                <c:pt idx="836">
                  <c:v>-6.5278</c:v>
                </c:pt>
                <c:pt idx="837">
                  <c:v>-6.5531999999999995</c:v>
                </c:pt>
                <c:pt idx="838">
                  <c:v>-6.6040000000000001</c:v>
                </c:pt>
                <c:pt idx="839">
                  <c:v>-6.6293999999999995</c:v>
                </c:pt>
                <c:pt idx="840">
                  <c:v>-6.6293999999999995</c:v>
                </c:pt>
                <c:pt idx="841">
                  <c:v>-6.8071999999999999</c:v>
                </c:pt>
                <c:pt idx="842">
                  <c:v>-6.9722999999999997</c:v>
                </c:pt>
                <c:pt idx="843">
                  <c:v>-7.1882000000000001</c:v>
                </c:pt>
                <c:pt idx="844">
                  <c:v>-7.3151999999999999</c:v>
                </c:pt>
                <c:pt idx="845">
                  <c:v>-7.4676</c:v>
                </c:pt>
                <c:pt idx="846">
                  <c:v>-7.5819000000000001</c:v>
                </c:pt>
                <c:pt idx="847">
                  <c:v>-7.6326999999999998</c:v>
                </c:pt>
                <c:pt idx="848">
                  <c:v>-7.6961999999999993</c:v>
                </c:pt>
                <c:pt idx="849">
                  <c:v>-7.5183999999999997</c:v>
                </c:pt>
                <c:pt idx="850">
                  <c:v>-7.3914</c:v>
                </c:pt>
                <c:pt idx="851">
                  <c:v>-7.4040999999999997</c:v>
                </c:pt>
                <c:pt idx="852">
                  <c:v>-7.5183999999999997</c:v>
                </c:pt>
                <c:pt idx="853">
                  <c:v>-7.7342999999999993</c:v>
                </c:pt>
                <c:pt idx="854">
                  <c:v>-7.7596999999999996</c:v>
                </c:pt>
                <c:pt idx="855">
                  <c:v>-7.5057</c:v>
                </c:pt>
                <c:pt idx="856">
                  <c:v>-7.4167999999999994</c:v>
                </c:pt>
                <c:pt idx="857">
                  <c:v>-7.4676</c:v>
                </c:pt>
                <c:pt idx="858">
                  <c:v>-7.3786999999999994</c:v>
                </c:pt>
                <c:pt idx="859">
                  <c:v>-7.1627999999999998</c:v>
                </c:pt>
                <c:pt idx="860">
                  <c:v>-6.9087999999999994</c:v>
                </c:pt>
                <c:pt idx="861">
                  <c:v>-6.6674999999999995</c:v>
                </c:pt>
                <c:pt idx="862">
                  <c:v>-6.4769999999999994</c:v>
                </c:pt>
                <c:pt idx="863">
                  <c:v>-6.2356999999999996</c:v>
                </c:pt>
                <c:pt idx="864">
                  <c:v>-5.9689999999999994</c:v>
                </c:pt>
                <c:pt idx="865">
                  <c:v>-5.7657999999999996</c:v>
                </c:pt>
                <c:pt idx="866">
                  <c:v>-5.7149999999999999</c:v>
                </c:pt>
                <c:pt idx="867">
                  <c:v>-5.5371999999999995</c:v>
                </c:pt>
                <c:pt idx="868">
                  <c:v>-5.4609999999999994</c:v>
                </c:pt>
                <c:pt idx="869">
                  <c:v>-5.4356</c:v>
                </c:pt>
                <c:pt idx="870">
                  <c:v>-5.4101999999999997</c:v>
                </c:pt>
                <c:pt idx="871">
                  <c:v>-4.6482000000000001</c:v>
                </c:pt>
                <c:pt idx="872">
                  <c:v>-2.032</c:v>
                </c:pt>
                <c:pt idx="873">
                  <c:v>-1.6001999999999998</c:v>
                </c:pt>
                <c:pt idx="874">
                  <c:v>-0.78739999999999999</c:v>
                </c:pt>
                <c:pt idx="875">
                  <c:v>-0.53339999999999999</c:v>
                </c:pt>
                <c:pt idx="876">
                  <c:v>-0.1016</c:v>
                </c:pt>
                <c:pt idx="877">
                  <c:v>0</c:v>
                </c:pt>
                <c:pt idx="878">
                  <c:v>-0.15239999999999998</c:v>
                </c:pt>
                <c:pt idx="879">
                  <c:v>-5.0799999999999998E-2</c:v>
                </c:pt>
                <c:pt idx="880">
                  <c:v>-0.1016</c:v>
                </c:pt>
                <c:pt idx="881">
                  <c:v>-0.1143</c:v>
                </c:pt>
                <c:pt idx="882">
                  <c:v>-8.8899999999999993E-2</c:v>
                </c:pt>
                <c:pt idx="883">
                  <c:v>-0.127</c:v>
                </c:pt>
                <c:pt idx="884">
                  <c:v>-0.13969999999999999</c:v>
                </c:pt>
                <c:pt idx="885">
                  <c:v>-0.17779999999999999</c:v>
                </c:pt>
                <c:pt idx="886">
                  <c:v>-3.8099999999999995E-2</c:v>
                </c:pt>
                <c:pt idx="887">
                  <c:v>-0.127</c:v>
                </c:pt>
                <c:pt idx="888">
                  <c:v>-0.2286</c:v>
                </c:pt>
                <c:pt idx="889">
                  <c:v>-0.53339999999999999</c:v>
                </c:pt>
                <c:pt idx="890">
                  <c:v>-0.34289999999999998</c:v>
                </c:pt>
                <c:pt idx="891">
                  <c:v>-0.27939999999999998</c:v>
                </c:pt>
                <c:pt idx="892">
                  <c:v>-0.2286</c:v>
                </c:pt>
                <c:pt idx="893">
                  <c:v>-3.8099999999999995E-2</c:v>
                </c:pt>
                <c:pt idx="894">
                  <c:v>-0.13969999999999999</c:v>
                </c:pt>
                <c:pt idx="895">
                  <c:v>-0.21589999999999998</c:v>
                </c:pt>
                <c:pt idx="896">
                  <c:v>-0.49529999999999996</c:v>
                </c:pt>
                <c:pt idx="897">
                  <c:v>-0.71119999999999994</c:v>
                </c:pt>
                <c:pt idx="898">
                  <c:v>-0.53339999999999999</c:v>
                </c:pt>
                <c:pt idx="899">
                  <c:v>-0.53339999999999999</c:v>
                </c:pt>
                <c:pt idx="900">
                  <c:v>-0.43179999999999996</c:v>
                </c:pt>
                <c:pt idx="901">
                  <c:v>-0.44450000000000001</c:v>
                </c:pt>
                <c:pt idx="902">
                  <c:v>-0.44450000000000001</c:v>
                </c:pt>
                <c:pt idx="903">
                  <c:v>-0.40639999999999998</c:v>
                </c:pt>
                <c:pt idx="904">
                  <c:v>-0.43179999999999996</c:v>
                </c:pt>
                <c:pt idx="905">
                  <c:v>-0.4572</c:v>
                </c:pt>
                <c:pt idx="906">
                  <c:v>-0.53339999999999999</c:v>
                </c:pt>
                <c:pt idx="907">
                  <c:v>-0.49529999999999996</c:v>
                </c:pt>
                <c:pt idx="908">
                  <c:v>-0.57150000000000001</c:v>
                </c:pt>
                <c:pt idx="909">
                  <c:v>-0.55879999999999996</c:v>
                </c:pt>
                <c:pt idx="910">
                  <c:v>-0.54610000000000003</c:v>
                </c:pt>
                <c:pt idx="911">
                  <c:v>-0.63500000000000001</c:v>
                </c:pt>
                <c:pt idx="912">
                  <c:v>-0.72389999999999999</c:v>
                </c:pt>
                <c:pt idx="913">
                  <c:v>-0.88900000000000001</c:v>
                </c:pt>
                <c:pt idx="914">
                  <c:v>-0.96519999999999995</c:v>
                </c:pt>
                <c:pt idx="915">
                  <c:v>-1.1175999999999999</c:v>
                </c:pt>
                <c:pt idx="916">
                  <c:v>-1.2953999999999999</c:v>
                </c:pt>
                <c:pt idx="917">
                  <c:v>-1.4351</c:v>
                </c:pt>
                <c:pt idx="918">
                  <c:v>-1.4604999999999999</c:v>
                </c:pt>
                <c:pt idx="919">
                  <c:v>-1.6382999999999999</c:v>
                </c:pt>
                <c:pt idx="920">
                  <c:v>-1.6255999999999999</c:v>
                </c:pt>
                <c:pt idx="921">
                  <c:v>-1.4731999999999998</c:v>
                </c:pt>
                <c:pt idx="922">
                  <c:v>-1.397</c:v>
                </c:pt>
                <c:pt idx="923">
                  <c:v>-1.1175999999999999</c:v>
                </c:pt>
                <c:pt idx="924">
                  <c:v>-1.0668</c:v>
                </c:pt>
                <c:pt idx="925">
                  <c:v>-1.0668</c:v>
                </c:pt>
                <c:pt idx="926">
                  <c:v>-0.92709999999999992</c:v>
                </c:pt>
                <c:pt idx="927">
                  <c:v>-0.33019999999999999</c:v>
                </c:pt>
                <c:pt idx="928">
                  <c:v>-5.0799999999999998E-2</c:v>
                </c:pt>
                <c:pt idx="929">
                  <c:v>-3.8099999999999995E-2</c:v>
                </c:pt>
                <c:pt idx="930">
                  <c:v>-2.5399999999999999E-2</c:v>
                </c:pt>
                <c:pt idx="931">
                  <c:v>-5.0799999999999998E-2</c:v>
                </c:pt>
                <c:pt idx="932">
                  <c:v>-2.5399999999999999E-2</c:v>
                </c:pt>
                <c:pt idx="933">
                  <c:v>-5.0799999999999998E-2</c:v>
                </c:pt>
                <c:pt idx="934">
                  <c:v>-0.17779999999999999</c:v>
                </c:pt>
                <c:pt idx="935">
                  <c:v>-0.254</c:v>
                </c:pt>
                <c:pt idx="936">
                  <c:v>-0.15239999999999998</c:v>
                </c:pt>
                <c:pt idx="937">
                  <c:v>-0.15239999999999998</c:v>
                </c:pt>
                <c:pt idx="938">
                  <c:v>-0.20319999999999999</c:v>
                </c:pt>
                <c:pt idx="939">
                  <c:v>-0.21589999999999998</c:v>
                </c:pt>
                <c:pt idx="940">
                  <c:v>-0.30479999999999996</c:v>
                </c:pt>
                <c:pt idx="941">
                  <c:v>-0.40639999999999998</c:v>
                </c:pt>
                <c:pt idx="942">
                  <c:v>-0.48259999999999997</c:v>
                </c:pt>
                <c:pt idx="943">
                  <c:v>-0.33019999999999999</c:v>
                </c:pt>
                <c:pt idx="944">
                  <c:v>-0.38100000000000001</c:v>
                </c:pt>
                <c:pt idx="945">
                  <c:v>-0.38100000000000001</c:v>
                </c:pt>
                <c:pt idx="946">
                  <c:v>-0.55879999999999996</c:v>
                </c:pt>
                <c:pt idx="947">
                  <c:v>-0.74929999999999997</c:v>
                </c:pt>
                <c:pt idx="948">
                  <c:v>-0.90169999999999995</c:v>
                </c:pt>
                <c:pt idx="949">
                  <c:v>-0.97789999999999999</c:v>
                </c:pt>
                <c:pt idx="950">
                  <c:v>-1.0032999999999999</c:v>
                </c:pt>
                <c:pt idx="951">
                  <c:v>-0.77469999999999994</c:v>
                </c:pt>
                <c:pt idx="952">
                  <c:v>-0.60959999999999992</c:v>
                </c:pt>
                <c:pt idx="953">
                  <c:v>-0.36829999999999996</c:v>
                </c:pt>
                <c:pt idx="954">
                  <c:v>-0.33019999999999999</c:v>
                </c:pt>
                <c:pt idx="955">
                  <c:v>-6.3500000000000001E-2</c:v>
                </c:pt>
                <c:pt idx="956">
                  <c:v>-5.0799999999999998E-2</c:v>
                </c:pt>
                <c:pt idx="957">
                  <c:v>-8.8899999999999993E-2</c:v>
                </c:pt>
                <c:pt idx="958">
                  <c:v>-0.60959999999999992</c:v>
                </c:pt>
                <c:pt idx="959">
                  <c:v>-1.0286999999999999</c:v>
                </c:pt>
                <c:pt idx="960">
                  <c:v>-1.2953999999999999</c:v>
                </c:pt>
                <c:pt idx="961">
                  <c:v>-1.3334999999999999</c:v>
                </c:pt>
                <c:pt idx="962">
                  <c:v>-1.2572999999999999</c:v>
                </c:pt>
                <c:pt idx="963">
                  <c:v>-1.0922000000000001</c:v>
                </c:pt>
                <c:pt idx="964">
                  <c:v>-0.86359999999999992</c:v>
                </c:pt>
                <c:pt idx="965">
                  <c:v>-0.63500000000000001</c:v>
                </c:pt>
                <c:pt idx="966">
                  <c:v>-0.36829999999999996</c:v>
                </c:pt>
                <c:pt idx="967">
                  <c:v>-2.5399999999999999E-2</c:v>
                </c:pt>
                <c:pt idx="968">
                  <c:v>-0.33019999999999999</c:v>
                </c:pt>
                <c:pt idx="969">
                  <c:v>-0.30479999999999996</c:v>
                </c:pt>
                <c:pt idx="970">
                  <c:v>-0.34289999999999998</c:v>
                </c:pt>
                <c:pt idx="971">
                  <c:v>-0.36829999999999996</c:v>
                </c:pt>
                <c:pt idx="972">
                  <c:v>-0.41909999999999997</c:v>
                </c:pt>
                <c:pt idx="973">
                  <c:v>-0.50800000000000001</c:v>
                </c:pt>
                <c:pt idx="974">
                  <c:v>-0.58419999999999994</c:v>
                </c:pt>
                <c:pt idx="975">
                  <c:v>-0.67309999999999992</c:v>
                </c:pt>
                <c:pt idx="976">
                  <c:v>-0.81279999999999997</c:v>
                </c:pt>
                <c:pt idx="977">
                  <c:v>-0.90169999999999995</c:v>
                </c:pt>
                <c:pt idx="978">
                  <c:v>-1.0413999999999999</c:v>
                </c:pt>
                <c:pt idx="979">
                  <c:v>-1.1938</c:v>
                </c:pt>
                <c:pt idx="980">
                  <c:v>-1.397</c:v>
                </c:pt>
                <c:pt idx="981">
                  <c:v>-1.6001999999999998</c:v>
                </c:pt>
                <c:pt idx="982">
                  <c:v>-1.7399</c:v>
                </c:pt>
                <c:pt idx="983">
                  <c:v>-1.8669</c:v>
                </c:pt>
                <c:pt idx="984">
                  <c:v>-1.9430999999999998</c:v>
                </c:pt>
                <c:pt idx="985">
                  <c:v>-2.0827999999999998</c:v>
                </c:pt>
                <c:pt idx="986">
                  <c:v>-2.2098</c:v>
                </c:pt>
                <c:pt idx="987">
                  <c:v>-2.3622000000000001</c:v>
                </c:pt>
                <c:pt idx="988">
                  <c:v>-2.5526999999999997</c:v>
                </c:pt>
                <c:pt idx="989">
                  <c:v>-2.7431999999999999</c:v>
                </c:pt>
                <c:pt idx="990">
                  <c:v>-2.7431999999999999</c:v>
                </c:pt>
                <c:pt idx="991">
                  <c:v>-2.9463999999999997</c:v>
                </c:pt>
                <c:pt idx="992">
                  <c:v>-3.1242000000000001</c:v>
                </c:pt>
                <c:pt idx="993">
                  <c:v>-3.3273999999999999</c:v>
                </c:pt>
                <c:pt idx="994">
                  <c:v>-3.4543999999999997</c:v>
                </c:pt>
                <c:pt idx="995">
                  <c:v>-3.5686999999999998</c:v>
                </c:pt>
                <c:pt idx="996">
                  <c:v>-3.7719</c:v>
                </c:pt>
                <c:pt idx="997">
                  <c:v>-3.9369999999999998</c:v>
                </c:pt>
                <c:pt idx="998">
                  <c:v>-4.0131999999999994</c:v>
                </c:pt>
                <c:pt idx="999">
                  <c:v>-4.0512999999999995</c:v>
                </c:pt>
                <c:pt idx="1000">
                  <c:v>-3.8480999999999996</c:v>
                </c:pt>
                <c:pt idx="1001">
                  <c:v>-3.8734999999999999</c:v>
                </c:pt>
                <c:pt idx="1002">
                  <c:v>-3.7972999999999999</c:v>
                </c:pt>
                <c:pt idx="1003">
                  <c:v>-3.5305999999999997</c:v>
                </c:pt>
                <c:pt idx="1004">
                  <c:v>-3.3654999999999999</c:v>
                </c:pt>
                <c:pt idx="1005">
                  <c:v>-3.3146999999999998</c:v>
                </c:pt>
                <c:pt idx="1006">
                  <c:v>-3.0733999999999999</c:v>
                </c:pt>
                <c:pt idx="1007">
                  <c:v>-2.8574999999999999</c:v>
                </c:pt>
                <c:pt idx="1008">
                  <c:v>-2.5781000000000001</c:v>
                </c:pt>
                <c:pt idx="1009">
                  <c:v>-2.4383999999999997</c:v>
                </c:pt>
                <c:pt idx="1010">
                  <c:v>-2.2605999999999997</c:v>
                </c:pt>
                <c:pt idx="1011">
                  <c:v>-2.2605999999999997</c:v>
                </c:pt>
                <c:pt idx="1012">
                  <c:v>-2.2098</c:v>
                </c:pt>
                <c:pt idx="1013">
                  <c:v>-2.2479</c:v>
                </c:pt>
                <c:pt idx="1014">
                  <c:v>-2.3113999999999999</c:v>
                </c:pt>
                <c:pt idx="1015">
                  <c:v>-2.2732999999999999</c:v>
                </c:pt>
                <c:pt idx="1016">
                  <c:v>-2.4510999999999998</c:v>
                </c:pt>
                <c:pt idx="1017">
                  <c:v>-2.54</c:v>
                </c:pt>
                <c:pt idx="1018">
                  <c:v>-2.5653999999999999</c:v>
                </c:pt>
                <c:pt idx="1019">
                  <c:v>-2.5653999999999999</c:v>
                </c:pt>
                <c:pt idx="1020">
                  <c:v>-2.2224999999999997</c:v>
                </c:pt>
                <c:pt idx="1021">
                  <c:v>-1.9558</c:v>
                </c:pt>
                <c:pt idx="1022">
                  <c:v>-1.9303999999999999</c:v>
                </c:pt>
                <c:pt idx="1023">
                  <c:v>-1.9811999999999999</c:v>
                </c:pt>
                <c:pt idx="1024">
                  <c:v>-1.8288</c:v>
                </c:pt>
                <c:pt idx="1025">
                  <c:v>-1.6129</c:v>
                </c:pt>
                <c:pt idx="1026">
                  <c:v>-1.2827</c:v>
                </c:pt>
                <c:pt idx="1027">
                  <c:v>-0.99059999999999993</c:v>
                </c:pt>
                <c:pt idx="1028">
                  <c:v>-0.48259999999999997</c:v>
                </c:pt>
                <c:pt idx="1029">
                  <c:v>-2.5399999999999999E-2</c:v>
                </c:pt>
                <c:pt idx="1030">
                  <c:v>-0.254</c:v>
                </c:pt>
                <c:pt idx="1031">
                  <c:v>-0.41909999999999997</c:v>
                </c:pt>
                <c:pt idx="1032">
                  <c:v>-0.30479999999999996</c:v>
                </c:pt>
                <c:pt idx="1033">
                  <c:v>-0.15239999999999998</c:v>
                </c:pt>
                <c:pt idx="1034">
                  <c:v>-0.1016</c:v>
                </c:pt>
                <c:pt idx="1035">
                  <c:v>-3.8099999999999995E-2</c:v>
                </c:pt>
                <c:pt idx="1036">
                  <c:v>-3.8099999999999995E-2</c:v>
                </c:pt>
                <c:pt idx="1037">
                  <c:v>-1.2699999999999999E-2</c:v>
                </c:pt>
                <c:pt idx="1038">
                  <c:v>-1.2699999999999999E-2</c:v>
                </c:pt>
                <c:pt idx="1039">
                  <c:v>-0.1143</c:v>
                </c:pt>
                <c:pt idx="1040">
                  <c:v>-8.8899999999999993E-2</c:v>
                </c:pt>
                <c:pt idx="1041">
                  <c:v>-7.619999999999999E-2</c:v>
                </c:pt>
                <c:pt idx="1042">
                  <c:v>-1.2699999999999999E-2</c:v>
                </c:pt>
                <c:pt idx="1043">
                  <c:v>-6.3500000000000001E-2</c:v>
                </c:pt>
                <c:pt idx="1044">
                  <c:v>0</c:v>
                </c:pt>
                <c:pt idx="1045">
                  <c:v>-0.1016</c:v>
                </c:pt>
                <c:pt idx="1046">
                  <c:v>-0.17779999999999999</c:v>
                </c:pt>
                <c:pt idx="1047">
                  <c:v>-0.30479999999999996</c:v>
                </c:pt>
                <c:pt idx="1048">
                  <c:v>-0.4572</c:v>
                </c:pt>
                <c:pt idx="1049">
                  <c:v>-0.60959999999999992</c:v>
                </c:pt>
                <c:pt idx="1050">
                  <c:v>-0.77469999999999994</c:v>
                </c:pt>
                <c:pt idx="1051">
                  <c:v>-0.96519999999999995</c:v>
                </c:pt>
                <c:pt idx="1052">
                  <c:v>-1.016</c:v>
                </c:pt>
                <c:pt idx="1053">
                  <c:v>-1.0541</c:v>
                </c:pt>
                <c:pt idx="1054">
                  <c:v>-1.0286999999999999</c:v>
                </c:pt>
                <c:pt idx="1055">
                  <c:v>-1.1049</c:v>
                </c:pt>
                <c:pt idx="1056">
                  <c:v>-1.2445999999999999</c:v>
                </c:pt>
                <c:pt idx="1057">
                  <c:v>-1.2953999999999999</c:v>
                </c:pt>
                <c:pt idx="1058">
                  <c:v>-1.2191999999999998</c:v>
                </c:pt>
                <c:pt idx="1059">
                  <c:v>-1.143</c:v>
                </c:pt>
                <c:pt idx="1060">
                  <c:v>-1.1938</c:v>
                </c:pt>
                <c:pt idx="1061">
                  <c:v>-1.3081</c:v>
                </c:pt>
                <c:pt idx="1062">
                  <c:v>-1.397</c:v>
                </c:pt>
                <c:pt idx="1063">
                  <c:v>-1.5621</c:v>
                </c:pt>
                <c:pt idx="1064">
                  <c:v>-1.5874999999999999</c:v>
                </c:pt>
                <c:pt idx="1065">
                  <c:v>-1.7399</c:v>
                </c:pt>
                <c:pt idx="1066">
                  <c:v>-1.9430999999999998</c:v>
                </c:pt>
                <c:pt idx="1067">
                  <c:v>-2.1208999999999998</c:v>
                </c:pt>
                <c:pt idx="1068">
                  <c:v>-1.8541999999999998</c:v>
                </c:pt>
                <c:pt idx="1069">
                  <c:v>-1.9177</c:v>
                </c:pt>
                <c:pt idx="1070">
                  <c:v>-1.9811999999999999</c:v>
                </c:pt>
                <c:pt idx="1071">
                  <c:v>-2.1335999999999999</c:v>
                </c:pt>
                <c:pt idx="1072">
                  <c:v>-2.2732999999999999</c:v>
                </c:pt>
                <c:pt idx="1073">
                  <c:v>-2.4638</c:v>
                </c:pt>
                <c:pt idx="1074">
                  <c:v>-2.54</c:v>
                </c:pt>
                <c:pt idx="1075">
                  <c:v>-2.6797</c:v>
                </c:pt>
                <c:pt idx="1076">
                  <c:v>-2.8066999999999998</c:v>
                </c:pt>
                <c:pt idx="1077">
                  <c:v>-2.9463999999999997</c:v>
                </c:pt>
                <c:pt idx="1078">
                  <c:v>-3.1368999999999998</c:v>
                </c:pt>
                <c:pt idx="1079">
                  <c:v>-3.302</c:v>
                </c:pt>
                <c:pt idx="1080">
                  <c:v>-3.4924999999999997</c:v>
                </c:pt>
                <c:pt idx="1081">
                  <c:v>-3.556</c:v>
                </c:pt>
                <c:pt idx="1082">
                  <c:v>-3.7591999999999999</c:v>
                </c:pt>
                <c:pt idx="1083">
                  <c:v>-3.9497</c:v>
                </c:pt>
                <c:pt idx="1084">
                  <c:v>-4.1147999999999998</c:v>
                </c:pt>
                <c:pt idx="1085">
                  <c:v>-4.3433999999999999</c:v>
                </c:pt>
                <c:pt idx="1086">
                  <c:v>-4.4449999999999994</c:v>
                </c:pt>
                <c:pt idx="1087">
                  <c:v>-4.5084999999999997</c:v>
                </c:pt>
                <c:pt idx="1088">
                  <c:v>-4.5211999999999994</c:v>
                </c:pt>
                <c:pt idx="1089">
                  <c:v>-4.3815</c:v>
                </c:pt>
                <c:pt idx="1090">
                  <c:v>-4.3433999999999999</c:v>
                </c:pt>
                <c:pt idx="1091">
                  <c:v>-4.2417999999999996</c:v>
                </c:pt>
                <c:pt idx="1092">
                  <c:v>-4.2671999999999999</c:v>
                </c:pt>
                <c:pt idx="1093">
                  <c:v>-4.3307000000000002</c:v>
                </c:pt>
                <c:pt idx="1094">
                  <c:v>-4.3688000000000002</c:v>
                </c:pt>
                <c:pt idx="1095">
                  <c:v>-4.3688000000000002</c:v>
                </c:pt>
                <c:pt idx="1096">
                  <c:v>-4.4196</c:v>
                </c:pt>
                <c:pt idx="1097">
                  <c:v>-4.4196</c:v>
                </c:pt>
                <c:pt idx="1098">
                  <c:v>-4.4449999999999994</c:v>
                </c:pt>
                <c:pt idx="1099">
                  <c:v>-4.5084999999999997</c:v>
                </c:pt>
                <c:pt idx="1100">
                  <c:v>-4.6354999999999995</c:v>
                </c:pt>
                <c:pt idx="1101">
                  <c:v>-4.6863000000000001</c:v>
                </c:pt>
                <c:pt idx="1102">
                  <c:v>-4.8006000000000002</c:v>
                </c:pt>
                <c:pt idx="1103">
                  <c:v>-4.9529999999999994</c:v>
                </c:pt>
                <c:pt idx="1104">
                  <c:v>-5.0291999999999994</c:v>
                </c:pt>
                <c:pt idx="1105">
                  <c:v>-5.1307999999999998</c:v>
                </c:pt>
                <c:pt idx="1106">
                  <c:v>-5.2958999999999996</c:v>
                </c:pt>
                <c:pt idx="1107">
                  <c:v>-5.3975</c:v>
                </c:pt>
                <c:pt idx="1108">
                  <c:v>-5.4990999999999994</c:v>
                </c:pt>
                <c:pt idx="1109">
                  <c:v>-5.5118</c:v>
                </c:pt>
                <c:pt idx="1110">
                  <c:v>-5.4101999999999997</c:v>
                </c:pt>
                <c:pt idx="1111">
                  <c:v>-5.4482999999999997</c:v>
                </c:pt>
                <c:pt idx="1112">
                  <c:v>-5.5625999999999998</c:v>
                </c:pt>
                <c:pt idx="1113">
                  <c:v>-5.6261000000000001</c:v>
                </c:pt>
                <c:pt idx="1114">
                  <c:v>-5.6642000000000001</c:v>
                </c:pt>
                <c:pt idx="1115">
                  <c:v>-5.7023000000000001</c:v>
                </c:pt>
                <c:pt idx="1116">
                  <c:v>-5.7023000000000001</c:v>
                </c:pt>
                <c:pt idx="1117">
                  <c:v>-5.7276999999999996</c:v>
                </c:pt>
                <c:pt idx="1118">
                  <c:v>-5.8165999999999993</c:v>
                </c:pt>
                <c:pt idx="1119">
                  <c:v>-5.8673999999999999</c:v>
                </c:pt>
                <c:pt idx="1120">
                  <c:v>-5.9308999999999994</c:v>
                </c:pt>
                <c:pt idx="1121">
                  <c:v>-6.0070999999999994</c:v>
                </c:pt>
                <c:pt idx="1122">
                  <c:v>-6.0705999999999998</c:v>
                </c:pt>
                <c:pt idx="1123">
                  <c:v>-6.1213999999999995</c:v>
                </c:pt>
                <c:pt idx="1124">
                  <c:v>-6.2229999999999999</c:v>
                </c:pt>
                <c:pt idx="1125">
                  <c:v>-6.4135</c:v>
                </c:pt>
                <c:pt idx="1126">
                  <c:v>-6.6421000000000001</c:v>
                </c:pt>
                <c:pt idx="1127">
                  <c:v>-6.9087999999999994</c:v>
                </c:pt>
                <c:pt idx="1128">
                  <c:v>-7.1627999999999998</c:v>
                </c:pt>
                <c:pt idx="1129">
                  <c:v>-7.4040999999999997</c:v>
                </c:pt>
                <c:pt idx="1130">
                  <c:v>-7.5945999999999998</c:v>
                </c:pt>
                <c:pt idx="1131">
                  <c:v>-7.6453999999999995</c:v>
                </c:pt>
                <c:pt idx="1132">
                  <c:v>-7.8485999999999994</c:v>
                </c:pt>
                <c:pt idx="1133">
                  <c:v>-8.0771999999999995</c:v>
                </c:pt>
                <c:pt idx="1134">
                  <c:v>-8.3438999999999997</c:v>
                </c:pt>
                <c:pt idx="1135">
                  <c:v>-8.4835999999999991</c:v>
                </c:pt>
                <c:pt idx="1136">
                  <c:v>-8.4581999999999997</c:v>
                </c:pt>
                <c:pt idx="1137">
                  <c:v>-8.3947000000000003</c:v>
                </c:pt>
                <c:pt idx="1138">
                  <c:v>-8.5471000000000004</c:v>
                </c:pt>
                <c:pt idx="1139">
                  <c:v>-8.6740999999999993</c:v>
                </c:pt>
                <c:pt idx="1140">
                  <c:v>-8.8264999999999993</c:v>
                </c:pt>
                <c:pt idx="1141">
                  <c:v>-8.9280999999999988</c:v>
                </c:pt>
                <c:pt idx="1142">
                  <c:v>-9.0169999999999995</c:v>
                </c:pt>
                <c:pt idx="1143">
                  <c:v>-8.7883999999999993</c:v>
                </c:pt>
                <c:pt idx="1144">
                  <c:v>-8.7502999999999993</c:v>
                </c:pt>
                <c:pt idx="1145">
                  <c:v>-8.8010999999999999</c:v>
                </c:pt>
                <c:pt idx="1146">
                  <c:v>-8.9661999999999988</c:v>
                </c:pt>
                <c:pt idx="1147">
                  <c:v>-9.0931999999999995</c:v>
                </c:pt>
                <c:pt idx="1148">
                  <c:v>-9.2455999999999996</c:v>
                </c:pt>
                <c:pt idx="1149">
                  <c:v>-9.4233999999999991</c:v>
                </c:pt>
                <c:pt idx="1150">
                  <c:v>-9.5631000000000004</c:v>
                </c:pt>
                <c:pt idx="1151">
                  <c:v>-9.6774000000000004</c:v>
                </c:pt>
                <c:pt idx="1152">
                  <c:v>-9.9314</c:v>
                </c:pt>
                <c:pt idx="1153">
                  <c:v>-10.172699999999999</c:v>
                </c:pt>
                <c:pt idx="1154">
                  <c:v>-10.3886</c:v>
                </c:pt>
                <c:pt idx="1155">
                  <c:v>-10.5664</c:v>
                </c:pt>
                <c:pt idx="1156">
                  <c:v>-10.845799999999999</c:v>
                </c:pt>
                <c:pt idx="1157">
                  <c:v>-11.176</c:v>
                </c:pt>
                <c:pt idx="1158">
                  <c:v>-11.43</c:v>
                </c:pt>
                <c:pt idx="1159">
                  <c:v>-11.709399999999999</c:v>
                </c:pt>
                <c:pt idx="1160">
                  <c:v>-11.976099999999999</c:v>
                </c:pt>
                <c:pt idx="1161">
                  <c:v>-12.3444</c:v>
                </c:pt>
                <c:pt idx="1162">
                  <c:v>-12.661899999999999</c:v>
                </c:pt>
                <c:pt idx="1163">
                  <c:v>-13.004799999999999</c:v>
                </c:pt>
                <c:pt idx="1164">
                  <c:v>-13.3604</c:v>
                </c:pt>
                <c:pt idx="1165">
                  <c:v>-13.741399999999999</c:v>
                </c:pt>
                <c:pt idx="1166">
                  <c:v>-14.122399999999999</c:v>
                </c:pt>
                <c:pt idx="1167">
                  <c:v>-14.389099999999999</c:v>
                </c:pt>
                <c:pt idx="1168">
                  <c:v>-14.655799999999999</c:v>
                </c:pt>
                <c:pt idx="1169">
                  <c:v>-15.0749</c:v>
                </c:pt>
                <c:pt idx="1170">
                  <c:v>-15.176499999999999</c:v>
                </c:pt>
                <c:pt idx="1171">
                  <c:v>-15.3162</c:v>
                </c:pt>
                <c:pt idx="1172">
                  <c:v>-15.2273</c:v>
                </c:pt>
                <c:pt idx="1173">
                  <c:v>-15.0114</c:v>
                </c:pt>
                <c:pt idx="1174">
                  <c:v>-15.0114</c:v>
                </c:pt>
                <c:pt idx="1175">
                  <c:v>-15.024099999999999</c:v>
                </c:pt>
                <c:pt idx="1176">
                  <c:v>-14.960599999999999</c:v>
                </c:pt>
                <c:pt idx="1177">
                  <c:v>-14.808199999999999</c:v>
                </c:pt>
                <c:pt idx="1178">
                  <c:v>-14.757399999999999</c:v>
                </c:pt>
                <c:pt idx="1179">
                  <c:v>-14.770099999999999</c:v>
                </c:pt>
                <c:pt idx="1180">
                  <c:v>-14.808199999999999</c:v>
                </c:pt>
                <c:pt idx="1181">
                  <c:v>-14.8209</c:v>
                </c:pt>
                <c:pt idx="1182">
                  <c:v>-14.884399999999999</c:v>
                </c:pt>
                <c:pt idx="1183">
                  <c:v>-14.8971</c:v>
                </c:pt>
                <c:pt idx="1184">
                  <c:v>-14.9733</c:v>
                </c:pt>
                <c:pt idx="1185">
                  <c:v>-14.9733</c:v>
                </c:pt>
                <c:pt idx="1186">
                  <c:v>-15.062199999999999</c:v>
                </c:pt>
                <c:pt idx="1187">
                  <c:v>-15.100299999999999</c:v>
                </c:pt>
                <c:pt idx="1188">
                  <c:v>-15.138399999999999</c:v>
                </c:pt>
                <c:pt idx="1189">
                  <c:v>-15.138399999999999</c:v>
                </c:pt>
                <c:pt idx="1190">
                  <c:v>-15.1638</c:v>
                </c:pt>
                <c:pt idx="1191">
                  <c:v>-15.062199999999999</c:v>
                </c:pt>
                <c:pt idx="1192">
                  <c:v>-14.985999999999999</c:v>
                </c:pt>
                <c:pt idx="1193">
                  <c:v>-14.998699999999999</c:v>
                </c:pt>
                <c:pt idx="1194">
                  <c:v>-14.9733</c:v>
                </c:pt>
                <c:pt idx="1195">
                  <c:v>-14.757399999999999</c:v>
                </c:pt>
                <c:pt idx="1196">
                  <c:v>-14.604999999999999</c:v>
                </c:pt>
                <c:pt idx="1197">
                  <c:v>-14.3764</c:v>
                </c:pt>
                <c:pt idx="1198">
                  <c:v>-14.1097</c:v>
                </c:pt>
                <c:pt idx="1199">
                  <c:v>-13.944599999999999</c:v>
                </c:pt>
                <c:pt idx="1200">
                  <c:v>-13.817599999999999</c:v>
                </c:pt>
                <c:pt idx="1201">
                  <c:v>-13.703299999999999</c:v>
                </c:pt>
                <c:pt idx="1202">
                  <c:v>-13.563599999999999</c:v>
                </c:pt>
                <c:pt idx="1203">
                  <c:v>-13.004799999999999</c:v>
                </c:pt>
                <c:pt idx="1204">
                  <c:v>-12.4968</c:v>
                </c:pt>
                <c:pt idx="1205">
                  <c:v>-12.2682</c:v>
                </c:pt>
                <c:pt idx="1206">
                  <c:v>-11.861799999999999</c:v>
                </c:pt>
                <c:pt idx="1207">
                  <c:v>-11.683999999999999</c:v>
                </c:pt>
                <c:pt idx="1208">
                  <c:v>-11.5951</c:v>
                </c:pt>
                <c:pt idx="1209">
                  <c:v>-11.557</c:v>
                </c:pt>
                <c:pt idx="1210">
                  <c:v>-11.5189</c:v>
                </c:pt>
                <c:pt idx="1211">
                  <c:v>-11.531599999999999</c:v>
                </c:pt>
                <c:pt idx="1212">
                  <c:v>-11.633199999999999</c:v>
                </c:pt>
                <c:pt idx="1213">
                  <c:v>-11.455399999999999</c:v>
                </c:pt>
                <c:pt idx="1214">
                  <c:v>-11.861799999999999</c:v>
                </c:pt>
                <c:pt idx="1215">
                  <c:v>-12.0396</c:v>
                </c:pt>
                <c:pt idx="1216">
                  <c:v>-11.988799999999999</c:v>
                </c:pt>
                <c:pt idx="1217">
                  <c:v>-11.9253</c:v>
                </c:pt>
                <c:pt idx="1218">
                  <c:v>-11.861799999999999</c:v>
                </c:pt>
                <c:pt idx="1219">
                  <c:v>-11.874499999999999</c:v>
                </c:pt>
                <c:pt idx="1220">
                  <c:v>-11.9634</c:v>
                </c:pt>
                <c:pt idx="1221">
                  <c:v>-12.0396</c:v>
                </c:pt>
                <c:pt idx="1222">
                  <c:v>-12.2301</c:v>
                </c:pt>
                <c:pt idx="1223">
                  <c:v>-12.4206</c:v>
                </c:pt>
                <c:pt idx="1224">
                  <c:v>-12.7</c:v>
                </c:pt>
                <c:pt idx="1225">
                  <c:v>-12.928599999999999</c:v>
                </c:pt>
                <c:pt idx="1226">
                  <c:v>-13.1699</c:v>
                </c:pt>
                <c:pt idx="1227">
                  <c:v>-13.3985</c:v>
                </c:pt>
                <c:pt idx="1228">
                  <c:v>-13.5763</c:v>
                </c:pt>
                <c:pt idx="1229">
                  <c:v>-13.6144</c:v>
                </c:pt>
                <c:pt idx="1230">
                  <c:v>-13.6906</c:v>
                </c:pt>
                <c:pt idx="1231">
                  <c:v>-13.677899999999999</c:v>
                </c:pt>
                <c:pt idx="1232">
                  <c:v>-13.703299999999999</c:v>
                </c:pt>
                <c:pt idx="1233">
                  <c:v>-13.715999999999999</c:v>
                </c:pt>
                <c:pt idx="1234">
                  <c:v>-13.6144</c:v>
                </c:pt>
                <c:pt idx="1235">
                  <c:v>-13.601699999999999</c:v>
                </c:pt>
                <c:pt idx="1236">
                  <c:v>-13.5001</c:v>
                </c:pt>
                <c:pt idx="1237">
                  <c:v>-13.3604</c:v>
                </c:pt>
                <c:pt idx="1238">
                  <c:v>-13.3604</c:v>
                </c:pt>
                <c:pt idx="1239">
                  <c:v>-13.3477</c:v>
                </c:pt>
                <c:pt idx="1240">
                  <c:v>-13.3477</c:v>
                </c:pt>
                <c:pt idx="1241">
                  <c:v>-13.3604</c:v>
                </c:pt>
                <c:pt idx="1242">
                  <c:v>-13.3604</c:v>
                </c:pt>
                <c:pt idx="1243">
                  <c:v>-13.3985</c:v>
                </c:pt>
                <c:pt idx="1244">
                  <c:v>-13.462</c:v>
                </c:pt>
                <c:pt idx="1245">
                  <c:v>-13.487399999999999</c:v>
                </c:pt>
                <c:pt idx="1246">
                  <c:v>-13.5382</c:v>
                </c:pt>
                <c:pt idx="1247">
                  <c:v>-13.563599999999999</c:v>
                </c:pt>
                <c:pt idx="1248">
                  <c:v>-13.563599999999999</c:v>
                </c:pt>
                <c:pt idx="1249">
                  <c:v>-13.588999999999999</c:v>
                </c:pt>
                <c:pt idx="1250">
                  <c:v>-13.7668</c:v>
                </c:pt>
                <c:pt idx="1251">
                  <c:v>-13.4239</c:v>
                </c:pt>
                <c:pt idx="1252">
                  <c:v>-13.462</c:v>
                </c:pt>
                <c:pt idx="1253">
                  <c:v>-13.487399999999999</c:v>
                </c:pt>
                <c:pt idx="1254">
                  <c:v>-13.5382</c:v>
                </c:pt>
                <c:pt idx="1255">
                  <c:v>-13.563599999999999</c:v>
                </c:pt>
                <c:pt idx="1256">
                  <c:v>-13.487399999999999</c:v>
                </c:pt>
                <c:pt idx="1257">
                  <c:v>-13.1953</c:v>
                </c:pt>
                <c:pt idx="1258">
                  <c:v>-13.1572</c:v>
                </c:pt>
                <c:pt idx="1259">
                  <c:v>-13.004799999999999</c:v>
                </c:pt>
                <c:pt idx="1260">
                  <c:v>-12.953999999999999</c:v>
                </c:pt>
                <c:pt idx="1261">
                  <c:v>-12.9032</c:v>
                </c:pt>
                <c:pt idx="1262">
                  <c:v>-12.852399999999999</c:v>
                </c:pt>
                <c:pt idx="1263">
                  <c:v>-12.801599999999999</c:v>
                </c:pt>
                <c:pt idx="1264">
                  <c:v>-12.801599999999999</c:v>
                </c:pt>
                <c:pt idx="1265">
                  <c:v>-12.738099999999999</c:v>
                </c:pt>
                <c:pt idx="1266">
                  <c:v>-12.7127</c:v>
                </c:pt>
                <c:pt idx="1267">
                  <c:v>-12.5984</c:v>
                </c:pt>
                <c:pt idx="1268">
                  <c:v>-12.2301</c:v>
                </c:pt>
                <c:pt idx="1269">
                  <c:v>-11.811</c:v>
                </c:pt>
                <c:pt idx="1270">
                  <c:v>-11.5824</c:v>
                </c:pt>
                <c:pt idx="1271">
                  <c:v>-11.379199999999999</c:v>
                </c:pt>
                <c:pt idx="1272">
                  <c:v>-11.2522</c:v>
                </c:pt>
                <c:pt idx="1273">
                  <c:v>-11.2014</c:v>
                </c:pt>
                <c:pt idx="1274">
                  <c:v>-11.0998</c:v>
                </c:pt>
                <c:pt idx="1275">
                  <c:v>-11.010899999999999</c:v>
                </c:pt>
                <c:pt idx="1276">
                  <c:v>-10.921999999999999</c:v>
                </c:pt>
                <c:pt idx="1277">
                  <c:v>-10.845799999999999</c:v>
                </c:pt>
                <c:pt idx="1278">
                  <c:v>-10.8331</c:v>
                </c:pt>
                <c:pt idx="1279">
                  <c:v>-10.845799999999999</c:v>
                </c:pt>
                <c:pt idx="1280">
                  <c:v>-10.820399999999999</c:v>
                </c:pt>
                <c:pt idx="1281">
                  <c:v>-10.845799999999999</c:v>
                </c:pt>
                <c:pt idx="1282">
                  <c:v>-10.845799999999999</c:v>
                </c:pt>
                <c:pt idx="1283">
                  <c:v>-10.9093</c:v>
                </c:pt>
                <c:pt idx="1284">
                  <c:v>-10.858499999999999</c:v>
                </c:pt>
                <c:pt idx="1285">
                  <c:v>-10.896599999999999</c:v>
                </c:pt>
                <c:pt idx="1286">
                  <c:v>-10.9474</c:v>
                </c:pt>
                <c:pt idx="1287">
                  <c:v>-10.921999999999999</c:v>
                </c:pt>
                <c:pt idx="1288">
                  <c:v>-11.0236</c:v>
                </c:pt>
                <c:pt idx="1289">
                  <c:v>-11.0871</c:v>
                </c:pt>
                <c:pt idx="1290">
                  <c:v>-11.074399999999999</c:v>
                </c:pt>
                <c:pt idx="1291">
                  <c:v>-11.0617</c:v>
                </c:pt>
                <c:pt idx="1292">
                  <c:v>-11.0236</c:v>
                </c:pt>
                <c:pt idx="1293">
                  <c:v>-10.9855</c:v>
                </c:pt>
                <c:pt idx="1294">
                  <c:v>-10.8712</c:v>
                </c:pt>
                <c:pt idx="1295">
                  <c:v>-9.5250000000000004</c:v>
                </c:pt>
                <c:pt idx="1296">
                  <c:v>-8.7376000000000005</c:v>
                </c:pt>
                <c:pt idx="1297">
                  <c:v>-8.178799999999999</c:v>
                </c:pt>
                <c:pt idx="1298">
                  <c:v>-7.7088999999999999</c:v>
                </c:pt>
                <c:pt idx="1299">
                  <c:v>-7.1882000000000001</c:v>
                </c:pt>
                <c:pt idx="1300">
                  <c:v>-6.9341999999999997</c:v>
                </c:pt>
                <c:pt idx="1301">
                  <c:v>-6.6928999999999998</c:v>
                </c:pt>
                <c:pt idx="1302">
                  <c:v>-6.5278</c:v>
                </c:pt>
                <c:pt idx="1303">
                  <c:v>-6.4007999999999994</c:v>
                </c:pt>
                <c:pt idx="1304">
                  <c:v>-6.2484000000000002</c:v>
                </c:pt>
                <c:pt idx="1305">
                  <c:v>-6.1975999999999996</c:v>
                </c:pt>
                <c:pt idx="1306">
                  <c:v>-6.1975999999999996</c:v>
                </c:pt>
                <c:pt idx="1307">
                  <c:v>-6.3245999999999993</c:v>
                </c:pt>
                <c:pt idx="1308">
                  <c:v>-6.3754</c:v>
                </c:pt>
                <c:pt idx="1309">
                  <c:v>-6.5023999999999997</c:v>
                </c:pt>
                <c:pt idx="1310">
                  <c:v>-6.6040000000000001</c:v>
                </c:pt>
                <c:pt idx="1311">
                  <c:v>-6.4642999999999997</c:v>
                </c:pt>
                <c:pt idx="1312">
                  <c:v>-6.4642999999999997</c:v>
                </c:pt>
                <c:pt idx="1313">
                  <c:v>-6.5278</c:v>
                </c:pt>
                <c:pt idx="1314">
                  <c:v>-6.6040000000000001</c:v>
                </c:pt>
                <c:pt idx="1315">
                  <c:v>-6.6547999999999998</c:v>
                </c:pt>
                <c:pt idx="1316">
                  <c:v>-6.5023999999999997</c:v>
                </c:pt>
                <c:pt idx="1317">
                  <c:v>-6.2991999999999999</c:v>
                </c:pt>
                <c:pt idx="1318">
                  <c:v>-6.1213999999999995</c:v>
                </c:pt>
                <c:pt idx="1319">
                  <c:v>-5.9181999999999997</c:v>
                </c:pt>
                <c:pt idx="1320">
                  <c:v>-4.6989999999999998</c:v>
                </c:pt>
                <c:pt idx="1321">
                  <c:v>-3.2384999999999997</c:v>
                </c:pt>
                <c:pt idx="1322">
                  <c:v>-2.6415999999999999</c:v>
                </c:pt>
                <c:pt idx="1323">
                  <c:v>-2.4638</c:v>
                </c:pt>
                <c:pt idx="1324">
                  <c:v>-2.286</c:v>
                </c:pt>
                <c:pt idx="1325">
                  <c:v>-2.1589999999999998</c:v>
                </c:pt>
                <c:pt idx="1326">
                  <c:v>-2.1717</c:v>
                </c:pt>
                <c:pt idx="1327">
                  <c:v>-2.1335999999999999</c:v>
                </c:pt>
                <c:pt idx="1328">
                  <c:v>-2.1208999999999998</c:v>
                </c:pt>
                <c:pt idx="1329">
                  <c:v>-2.0827999999999998</c:v>
                </c:pt>
                <c:pt idx="1330">
                  <c:v>-1.905</c:v>
                </c:pt>
                <c:pt idx="1331">
                  <c:v>-1.8795999999999999</c:v>
                </c:pt>
                <c:pt idx="1332">
                  <c:v>-1.8541999999999998</c:v>
                </c:pt>
                <c:pt idx="1333">
                  <c:v>-1.905</c:v>
                </c:pt>
                <c:pt idx="1334">
                  <c:v>-1.651</c:v>
                </c:pt>
                <c:pt idx="1335">
                  <c:v>-1.524</c:v>
                </c:pt>
                <c:pt idx="1336">
                  <c:v>-1.4478</c:v>
                </c:pt>
                <c:pt idx="1337">
                  <c:v>-1.397</c:v>
                </c:pt>
                <c:pt idx="1338">
                  <c:v>-0.96519999999999995</c:v>
                </c:pt>
                <c:pt idx="1339">
                  <c:v>-0.93979999999999997</c:v>
                </c:pt>
                <c:pt idx="1340">
                  <c:v>-0.78739999999999999</c:v>
                </c:pt>
                <c:pt idx="1341">
                  <c:v>-0.83819999999999995</c:v>
                </c:pt>
                <c:pt idx="1342">
                  <c:v>-0.96519999999999995</c:v>
                </c:pt>
                <c:pt idx="1343">
                  <c:v>-1.0541</c:v>
                </c:pt>
                <c:pt idx="1344">
                  <c:v>-1.0794999999999999</c:v>
                </c:pt>
                <c:pt idx="1345">
                  <c:v>-1.2191999999999998</c:v>
                </c:pt>
                <c:pt idx="1346">
                  <c:v>-1.3589</c:v>
                </c:pt>
                <c:pt idx="1347">
                  <c:v>-1.5493999999999999</c:v>
                </c:pt>
                <c:pt idx="1348">
                  <c:v>-1.7018</c:v>
                </c:pt>
                <c:pt idx="1349">
                  <c:v>-1.8669</c:v>
                </c:pt>
                <c:pt idx="1350">
                  <c:v>-1.9558</c:v>
                </c:pt>
                <c:pt idx="1351">
                  <c:v>-2.032</c:v>
                </c:pt>
                <c:pt idx="1352">
                  <c:v>-2.0827999999999998</c:v>
                </c:pt>
                <c:pt idx="1353">
                  <c:v>-2.1335999999999999</c:v>
                </c:pt>
                <c:pt idx="1354">
                  <c:v>-1.9558</c:v>
                </c:pt>
                <c:pt idx="1355">
                  <c:v>-1.4223999999999999</c:v>
                </c:pt>
                <c:pt idx="1356">
                  <c:v>-1.3081</c:v>
                </c:pt>
                <c:pt idx="1357">
                  <c:v>-1.3208</c:v>
                </c:pt>
                <c:pt idx="1358">
                  <c:v>-1.3208</c:v>
                </c:pt>
                <c:pt idx="1359">
                  <c:v>-1.3715999999999999</c:v>
                </c:pt>
                <c:pt idx="1360">
                  <c:v>-1.4985999999999999</c:v>
                </c:pt>
                <c:pt idx="1361">
                  <c:v>-1.4097</c:v>
                </c:pt>
                <c:pt idx="1362">
                  <c:v>-1.27</c:v>
                </c:pt>
                <c:pt idx="1363">
                  <c:v>-1.143</c:v>
                </c:pt>
                <c:pt idx="1364">
                  <c:v>-0.88900000000000001</c:v>
                </c:pt>
                <c:pt idx="1365">
                  <c:v>-0.68579999999999997</c:v>
                </c:pt>
                <c:pt idx="1366">
                  <c:v>-0.63500000000000001</c:v>
                </c:pt>
                <c:pt idx="1367">
                  <c:v>-0.53339999999999999</c:v>
                </c:pt>
                <c:pt idx="1368">
                  <c:v>-0.53339999999999999</c:v>
                </c:pt>
                <c:pt idx="1369">
                  <c:v>-3.8099999999999995E-2</c:v>
                </c:pt>
                <c:pt idx="1370">
                  <c:v>-6.3500000000000001E-2</c:v>
                </c:pt>
                <c:pt idx="1371">
                  <c:v>-7.619999999999999E-2</c:v>
                </c:pt>
                <c:pt idx="1372">
                  <c:v>-0.2286</c:v>
                </c:pt>
                <c:pt idx="1373">
                  <c:v>-0.29209999999999997</c:v>
                </c:pt>
                <c:pt idx="1374">
                  <c:v>-0.20319999999999999</c:v>
                </c:pt>
                <c:pt idx="1375">
                  <c:v>-0.20319999999999999</c:v>
                </c:pt>
                <c:pt idx="1376">
                  <c:v>-0.1016</c:v>
                </c:pt>
                <c:pt idx="1377">
                  <c:v>-0.15239999999999998</c:v>
                </c:pt>
                <c:pt idx="1378">
                  <c:v>-0.50800000000000001</c:v>
                </c:pt>
                <c:pt idx="1379">
                  <c:v>-0.62229999999999996</c:v>
                </c:pt>
                <c:pt idx="1380">
                  <c:v>-0.92709999999999992</c:v>
                </c:pt>
                <c:pt idx="1381">
                  <c:v>-1.2191999999999998</c:v>
                </c:pt>
                <c:pt idx="1382">
                  <c:v>-1.1683999999999999</c:v>
                </c:pt>
                <c:pt idx="1383">
                  <c:v>-0.95250000000000001</c:v>
                </c:pt>
                <c:pt idx="1384">
                  <c:v>-0.74929999999999997</c:v>
                </c:pt>
                <c:pt idx="1385">
                  <c:v>-0.53339999999999999</c:v>
                </c:pt>
                <c:pt idx="1386">
                  <c:v>-0.33019999999999999</c:v>
                </c:pt>
                <c:pt idx="1387">
                  <c:v>-0.2286</c:v>
                </c:pt>
                <c:pt idx="1388">
                  <c:v>-0.1651</c:v>
                </c:pt>
                <c:pt idx="1389">
                  <c:v>-0.21589999999999998</c:v>
                </c:pt>
                <c:pt idx="1390">
                  <c:v>-0.15239999999999998</c:v>
                </c:pt>
                <c:pt idx="1391">
                  <c:v>-0.13969999999999999</c:v>
                </c:pt>
                <c:pt idx="1392">
                  <c:v>-0.20319999999999999</c:v>
                </c:pt>
                <c:pt idx="1393">
                  <c:v>-0.127</c:v>
                </c:pt>
                <c:pt idx="1394">
                  <c:v>-3.8099999999999995E-2</c:v>
                </c:pt>
                <c:pt idx="1395">
                  <c:v>-0.1016</c:v>
                </c:pt>
                <c:pt idx="1396">
                  <c:v>-0.38100000000000001</c:v>
                </c:pt>
                <c:pt idx="1397">
                  <c:v>-0.43179999999999996</c:v>
                </c:pt>
                <c:pt idx="1398">
                  <c:v>-0.33019999999999999</c:v>
                </c:pt>
                <c:pt idx="1399">
                  <c:v>-2.5399999999999999E-2</c:v>
                </c:pt>
                <c:pt idx="1400">
                  <c:v>-8.8899999999999993E-2</c:v>
                </c:pt>
                <c:pt idx="1401">
                  <c:v>-0.24129999999999999</c:v>
                </c:pt>
                <c:pt idx="1402">
                  <c:v>-0.17779999999999999</c:v>
                </c:pt>
                <c:pt idx="1403">
                  <c:v>-0.254</c:v>
                </c:pt>
                <c:pt idx="1404">
                  <c:v>-0.17779999999999999</c:v>
                </c:pt>
                <c:pt idx="1405">
                  <c:v>-0.1905</c:v>
                </c:pt>
                <c:pt idx="1406">
                  <c:v>-0.2286</c:v>
                </c:pt>
                <c:pt idx="1407">
                  <c:v>-0.17779999999999999</c:v>
                </c:pt>
                <c:pt idx="1408">
                  <c:v>-0.15239999999999998</c:v>
                </c:pt>
                <c:pt idx="1409">
                  <c:v>-0.17779999999999999</c:v>
                </c:pt>
                <c:pt idx="1410">
                  <c:v>-0.43179999999999996</c:v>
                </c:pt>
                <c:pt idx="1411">
                  <c:v>-0.36829999999999996</c:v>
                </c:pt>
                <c:pt idx="1412">
                  <c:v>-0.39369999999999999</c:v>
                </c:pt>
                <c:pt idx="1413">
                  <c:v>-0.2286</c:v>
                </c:pt>
                <c:pt idx="1414">
                  <c:v>-0.2286</c:v>
                </c:pt>
                <c:pt idx="1415">
                  <c:v>-0.30479999999999996</c:v>
                </c:pt>
                <c:pt idx="1416">
                  <c:v>-0.38100000000000001</c:v>
                </c:pt>
                <c:pt idx="1417">
                  <c:v>-0.38100000000000001</c:v>
                </c:pt>
                <c:pt idx="1418">
                  <c:v>-0.36829999999999996</c:v>
                </c:pt>
                <c:pt idx="1419">
                  <c:v>-0.34289999999999998</c:v>
                </c:pt>
                <c:pt idx="1420">
                  <c:v>-0.34289999999999998</c:v>
                </c:pt>
                <c:pt idx="1421">
                  <c:v>-0.34289999999999998</c:v>
                </c:pt>
                <c:pt idx="1422">
                  <c:v>-0.26669999999999999</c:v>
                </c:pt>
                <c:pt idx="1423">
                  <c:v>-0.17779999999999999</c:v>
                </c:pt>
                <c:pt idx="1424">
                  <c:v>-0.2286</c:v>
                </c:pt>
                <c:pt idx="1425">
                  <c:v>-0.20319999999999999</c:v>
                </c:pt>
                <c:pt idx="1426">
                  <c:v>-7.619999999999999E-2</c:v>
                </c:pt>
                <c:pt idx="1427">
                  <c:v>-5.0799999999999998E-2</c:v>
                </c:pt>
                <c:pt idx="1428">
                  <c:v>-0.13969999999999999</c:v>
                </c:pt>
                <c:pt idx="1429">
                  <c:v>-0.2286</c:v>
                </c:pt>
                <c:pt idx="1430">
                  <c:v>-0.60959999999999992</c:v>
                </c:pt>
                <c:pt idx="1431">
                  <c:v>-0.54610000000000003</c:v>
                </c:pt>
                <c:pt idx="1432">
                  <c:v>-0.254</c:v>
                </c:pt>
                <c:pt idx="1433">
                  <c:v>-0.21589999999999998</c:v>
                </c:pt>
                <c:pt idx="1434">
                  <c:v>-0.30479999999999996</c:v>
                </c:pt>
                <c:pt idx="1435">
                  <c:v>-0.36829999999999996</c:v>
                </c:pt>
                <c:pt idx="1436">
                  <c:v>-0.36829999999999996</c:v>
                </c:pt>
                <c:pt idx="1437">
                  <c:v>-0.36829999999999996</c:v>
                </c:pt>
                <c:pt idx="1438">
                  <c:v>-0.30479999999999996</c:v>
                </c:pt>
                <c:pt idx="1439">
                  <c:v>-0.2286</c:v>
                </c:pt>
                <c:pt idx="1440">
                  <c:v>-0.35559999999999997</c:v>
                </c:pt>
                <c:pt idx="1441">
                  <c:v>-0.39369999999999999</c:v>
                </c:pt>
                <c:pt idx="1442">
                  <c:v>-0.3175</c:v>
                </c:pt>
                <c:pt idx="1443">
                  <c:v>-0.29209999999999997</c:v>
                </c:pt>
                <c:pt idx="1444">
                  <c:v>-0.2286</c:v>
                </c:pt>
                <c:pt idx="1445">
                  <c:v>-0.17779999999999999</c:v>
                </c:pt>
                <c:pt idx="1446">
                  <c:v>-7.619999999999999E-2</c:v>
                </c:pt>
                <c:pt idx="1447">
                  <c:v>-1.2699999999999999E-2</c:v>
                </c:pt>
                <c:pt idx="1448">
                  <c:v>-6.3500000000000001E-2</c:v>
                </c:pt>
                <c:pt idx="1449">
                  <c:v>-0.1016</c:v>
                </c:pt>
                <c:pt idx="1450">
                  <c:v>-0.15239999999999998</c:v>
                </c:pt>
                <c:pt idx="1451">
                  <c:v>-0.1651</c:v>
                </c:pt>
                <c:pt idx="1452">
                  <c:v>-8.8899999999999993E-2</c:v>
                </c:pt>
                <c:pt idx="1453">
                  <c:v>-0.1905</c:v>
                </c:pt>
                <c:pt idx="1454">
                  <c:v>-0.21589999999999998</c:v>
                </c:pt>
                <c:pt idx="1455">
                  <c:v>-0.1651</c:v>
                </c:pt>
                <c:pt idx="1456">
                  <c:v>-2.5399999999999999E-2</c:v>
                </c:pt>
                <c:pt idx="1457">
                  <c:v>-5.0799999999999998E-2</c:v>
                </c:pt>
                <c:pt idx="1458">
                  <c:v>-0.17779999999999999</c:v>
                </c:pt>
                <c:pt idx="1459">
                  <c:v>-0.34289999999999998</c:v>
                </c:pt>
                <c:pt idx="1460">
                  <c:v>-0.49529999999999996</c:v>
                </c:pt>
                <c:pt idx="1461">
                  <c:v>-0.62229999999999996</c:v>
                </c:pt>
                <c:pt idx="1462">
                  <c:v>-0.63500000000000001</c:v>
                </c:pt>
                <c:pt idx="1463">
                  <c:v>-0.73659999999999992</c:v>
                </c:pt>
                <c:pt idx="1464">
                  <c:v>-0.81279999999999997</c:v>
                </c:pt>
                <c:pt idx="1465">
                  <c:v>-0.90169999999999995</c:v>
                </c:pt>
                <c:pt idx="1466">
                  <c:v>-0.91439999999999999</c:v>
                </c:pt>
                <c:pt idx="1467">
                  <c:v>-1.0668</c:v>
                </c:pt>
                <c:pt idx="1468">
                  <c:v>-1.1811</c:v>
                </c:pt>
                <c:pt idx="1469">
                  <c:v>-1.3461999999999998</c:v>
                </c:pt>
                <c:pt idx="1470">
                  <c:v>-1.4478</c:v>
                </c:pt>
                <c:pt idx="1471">
                  <c:v>-1.524</c:v>
                </c:pt>
                <c:pt idx="1472">
                  <c:v>-1.6763999999999999</c:v>
                </c:pt>
                <c:pt idx="1473">
                  <c:v>-1.6890999999999998</c:v>
                </c:pt>
                <c:pt idx="1474">
                  <c:v>-1.8288</c:v>
                </c:pt>
                <c:pt idx="1475">
                  <c:v>-1.9684999999999999</c:v>
                </c:pt>
                <c:pt idx="1476">
                  <c:v>-2.0065999999999997</c:v>
                </c:pt>
                <c:pt idx="1477">
                  <c:v>-2.2479</c:v>
                </c:pt>
                <c:pt idx="1478">
                  <c:v>-2.3622000000000001</c:v>
                </c:pt>
                <c:pt idx="1479">
                  <c:v>-2.5272999999999999</c:v>
                </c:pt>
                <c:pt idx="1480">
                  <c:v>-2.6034999999999999</c:v>
                </c:pt>
                <c:pt idx="1481">
                  <c:v>-2.7685999999999997</c:v>
                </c:pt>
                <c:pt idx="1482">
                  <c:v>-2.9463999999999997</c:v>
                </c:pt>
                <c:pt idx="1483">
                  <c:v>-3.1242000000000001</c:v>
                </c:pt>
                <c:pt idx="1484">
                  <c:v>-3.2765999999999997</c:v>
                </c:pt>
                <c:pt idx="1485">
                  <c:v>-3.4670999999999998</c:v>
                </c:pt>
                <c:pt idx="1486">
                  <c:v>-3.5941000000000001</c:v>
                </c:pt>
                <c:pt idx="1487">
                  <c:v>-3.6957</c:v>
                </c:pt>
                <c:pt idx="1488">
                  <c:v>-3.8861999999999997</c:v>
                </c:pt>
                <c:pt idx="1489">
                  <c:v>-4.0766999999999998</c:v>
                </c:pt>
                <c:pt idx="1490">
                  <c:v>-4.2798999999999996</c:v>
                </c:pt>
                <c:pt idx="1491">
                  <c:v>-4.3941999999999997</c:v>
                </c:pt>
                <c:pt idx="1492">
                  <c:v>-4.6227999999999998</c:v>
                </c:pt>
                <c:pt idx="1493">
                  <c:v>-4.7244000000000002</c:v>
                </c:pt>
                <c:pt idx="1494">
                  <c:v>-4.9021999999999997</c:v>
                </c:pt>
                <c:pt idx="1495">
                  <c:v>-5.1053999999999995</c:v>
                </c:pt>
                <c:pt idx="1496">
                  <c:v>-5.1307999999999998</c:v>
                </c:pt>
                <c:pt idx="1497">
                  <c:v>-5.2450999999999999</c:v>
                </c:pt>
                <c:pt idx="1498">
                  <c:v>-5.3593999999999999</c:v>
                </c:pt>
                <c:pt idx="1499">
                  <c:v>-5.4101999999999997</c:v>
                </c:pt>
                <c:pt idx="1500">
                  <c:v>-5.4228999999999994</c:v>
                </c:pt>
                <c:pt idx="1501">
                  <c:v>-5.4609999999999994</c:v>
                </c:pt>
                <c:pt idx="1502">
                  <c:v>-5.5244999999999997</c:v>
                </c:pt>
                <c:pt idx="1503">
                  <c:v>-5.6895999999999995</c:v>
                </c:pt>
                <c:pt idx="1504">
                  <c:v>-5.7530999999999999</c:v>
                </c:pt>
                <c:pt idx="1505">
                  <c:v>-5.7911999999999999</c:v>
                </c:pt>
                <c:pt idx="1506">
                  <c:v>-5.9181999999999997</c:v>
                </c:pt>
                <c:pt idx="1507">
                  <c:v>-5.9055</c:v>
                </c:pt>
                <c:pt idx="1508">
                  <c:v>-5.9689999999999994</c:v>
                </c:pt>
                <c:pt idx="1509">
                  <c:v>-6.0960000000000001</c:v>
                </c:pt>
                <c:pt idx="1510">
                  <c:v>-6.2103000000000002</c:v>
                </c:pt>
                <c:pt idx="1511">
                  <c:v>-6.3372999999999999</c:v>
                </c:pt>
                <c:pt idx="1512">
                  <c:v>-6.4897</c:v>
                </c:pt>
                <c:pt idx="1513">
                  <c:v>-6.6040000000000001</c:v>
                </c:pt>
                <c:pt idx="1514">
                  <c:v>-6.5912999999999995</c:v>
                </c:pt>
                <c:pt idx="1515">
                  <c:v>-6.6293999999999995</c:v>
                </c:pt>
                <c:pt idx="1516">
                  <c:v>-6.7563999999999993</c:v>
                </c:pt>
                <c:pt idx="1517">
                  <c:v>-6.8960999999999997</c:v>
                </c:pt>
                <c:pt idx="1518">
                  <c:v>-6.9341999999999997</c:v>
                </c:pt>
                <c:pt idx="1519">
                  <c:v>-6.9087999999999994</c:v>
                </c:pt>
                <c:pt idx="1520">
                  <c:v>-6.9596</c:v>
                </c:pt>
                <c:pt idx="1521">
                  <c:v>-6.9849999999999994</c:v>
                </c:pt>
                <c:pt idx="1522">
                  <c:v>-7.0103999999999997</c:v>
                </c:pt>
                <c:pt idx="1523">
                  <c:v>-7.0103999999999997</c:v>
                </c:pt>
                <c:pt idx="1524">
                  <c:v>-7.1120000000000001</c:v>
                </c:pt>
                <c:pt idx="1525">
                  <c:v>-7.2643999999999993</c:v>
                </c:pt>
                <c:pt idx="1526">
                  <c:v>-7.3405999999999993</c:v>
                </c:pt>
                <c:pt idx="1527">
                  <c:v>-7.4676</c:v>
                </c:pt>
                <c:pt idx="1528">
                  <c:v>-7.4548999999999994</c:v>
                </c:pt>
                <c:pt idx="1529">
                  <c:v>-7.4929999999999994</c:v>
                </c:pt>
                <c:pt idx="1530">
                  <c:v>-7.5183999999999997</c:v>
                </c:pt>
                <c:pt idx="1531">
                  <c:v>-7.62</c:v>
                </c:pt>
                <c:pt idx="1532">
                  <c:v>-7.8231999999999999</c:v>
                </c:pt>
                <c:pt idx="1533">
                  <c:v>-7.9756</c:v>
                </c:pt>
                <c:pt idx="1534">
                  <c:v>-8.1025999999999989</c:v>
                </c:pt>
                <c:pt idx="1535">
                  <c:v>-8.1533999999999995</c:v>
                </c:pt>
                <c:pt idx="1536">
                  <c:v>-8.2042000000000002</c:v>
                </c:pt>
                <c:pt idx="1537">
                  <c:v>-8.2804000000000002</c:v>
                </c:pt>
                <c:pt idx="1538">
                  <c:v>-8.2804000000000002</c:v>
                </c:pt>
                <c:pt idx="1539">
                  <c:v>-8.2804000000000002</c:v>
                </c:pt>
                <c:pt idx="1540">
                  <c:v>-8.2676999999999996</c:v>
                </c:pt>
                <c:pt idx="1541">
                  <c:v>-8.254999999999999</c:v>
                </c:pt>
                <c:pt idx="1542">
                  <c:v>-8.2804000000000002</c:v>
                </c:pt>
                <c:pt idx="1543">
                  <c:v>-8.3057999999999996</c:v>
                </c:pt>
                <c:pt idx="1544">
                  <c:v>-8.3438999999999997</c:v>
                </c:pt>
                <c:pt idx="1545">
                  <c:v>-8.3819999999999997</c:v>
                </c:pt>
                <c:pt idx="1546">
                  <c:v>-8.4073999999999991</c:v>
                </c:pt>
                <c:pt idx="1547">
                  <c:v>-8.4200999999999997</c:v>
                </c:pt>
                <c:pt idx="1548">
                  <c:v>-8.4835999999999991</c:v>
                </c:pt>
                <c:pt idx="1549">
                  <c:v>-8.5343999999999998</c:v>
                </c:pt>
                <c:pt idx="1550">
                  <c:v>-8.5343999999999998</c:v>
                </c:pt>
                <c:pt idx="1551">
                  <c:v>-8.4835999999999991</c:v>
                </c:pt>
                <c:pt idx="1552">
                  <c:v>-8.5090000000000003</c:v>
                </c:pt>
                <c:pt idx="1553">
                  <c:v>-8.5471000000000004</c:v>
                </c:pt>
                <c:pt idx="1554">
                  <c:v>-8.6614000000000004</c:v>
                </c:pt>
                <c:pt idx="1555">
                  <c:v>-8.7121999999999993</c:v>
                </c:pt>
                <c:pt idx="1556">
                  <c:v>-8.7376000000000005</c:v>
                </c:pt>
                <c:pt idx="1557">
                  <c:v>-8.7248999999999999</c:v>
                </c:pt>
                <c:pt idx="1558">
                  <c:v>-8.7376000000000005</c:v>
                </c:pt>
                <c:pt idx="1559">
                  <c:v>-8.7629999999999999</c:v>
                </c:pt>
                <c:pt idx="1560">
                  <c:v>-8.8138000000000005</c:v>
                </c:pt>
                <c:pt idx="1561">
                  <c:v>-8.8391999999999999</c:v>
                </c:pt>
                <c:pt idx="1562">
                  <c:v>-8.8645999999999994</c:v>
                </c:pt>
                <c:pt idx="1563">
                  <c:v>-8.7629999999999999</c:v>
                </c:pt>
                <c:pt idx="1564">
                  <c:v>-8.7502999999999993</c:v>
                </c:pt>
                <c:pt idx="1565">
                  <c:v>-8.7376000000000005</c:v>
                </c:pt>
                <c:pt idx="1566">
                  <c:v>-8.6105999999999998</c:v>
                </c:pt>
                <c:pt idx="1567">
                  <c:v>-8.4581999999999997</c:v>
                </c:pt>
                <c:pt idx="1568">
                  <c:v>-8.4073999999999991</c:v>
                </c:pt>
                <c:pt idx="1569">
                  <c:v>-8.3947000000000003</c:v>
                </c:pt>
                <c:pt idx="1570">
                  <c:v>-8.2042000000000002</c:v>
                </c:pt>
                <c:pt idx="1571">
                  <c:v>-7.8485999999999994</c:v>
                </c:pt>
                <c:pt idx="1572">
                  <c:v>-7.7723999999999993</c:v>
                </c:pt>
                <c:pt idx="1573">
                  <c:v>-7.6961999999999993</c:v>
                </c:pt>
                <c:pt idx="1574">
                  <c:v>-7.5945999999999998</c:v>
                </c:pt>
                <c:pt idx="1575">
                  <c:v>-7.3659999999999997</c:v>
                </c:pt>
                <c:pt idx="1576">
                  <c:v>-7.3278999999999996</c:v>
                </c:pt>
                <c:pt idx="1577">
                  <c:v>-7.2897999999999996</c:v>
                </c:pt>
                <c:pt idx="1578">
                  <c:v>-7.2643999999999993</c:v>
                </c:pt>
                <c:pt idx="1579">
                  <c:v>-7.2897999999999996</c:v>
                </c:pt>
                <c:pt idx="1580">
                  <c:v>-7.4421999999999997</c:v>
                </c:pt>
                <c:pt idx="1581">
                  <c:v>-7.5945999999999998</c:v>
                </c:pt>
                <c:pt idx="1582">
                  <c:v>-7.7469999999999999</c:v>
                </c:pt>
                <c:pt idx="1583">
                  <c:v>-7.8739999999999997</c:v>
                </c:pt>
                <c:pt idx="1584">
                  <c:v>-8.0518000000000001</c:v>
                </c:pt>
                <c:pt idx="1585">
                  <c:v>-8.293099999999999</c:v>
                </c:pt>
                <c:pt idx="1586">
                  <c:v>-8.4709000000000003</c:v>
                </c:pt>
                <c:pt idx="1587">
                  <c:v>-8.4581999999999997</c:v>
                </c:pt>
                <c:pt idx="1588">
                  <c:v>-8.4581999999999997</c:v>
                </c:pt>
                <c:pt idx="1589">
                  <c:v>-8.4328000000000003</c:v>
                </c:pt>
                <c:pt idx="1590">
                  <c:v>-8.3819999999999997</c:v>
                </c:pt>
                <c:pt idx="1591">
                  <c:v>-8.1025999999999989</c:v>
                </c:pt>
                <c:pt idx="1592">
                  <c:v>-7.7977999999999996</c:v>
                </c:pt>
                <c:pt idx="1593">
                  <c:v>-7.7215999999999996</c:v>
                </c:pt>
                <c:pt idx="1594">
                  <c:v>-7.3151999999999999</c:v>
                </c:pt>
                <c:pt idx="1595">
                  <c:v>-7.1627999999999998</c:v>
                </c:pt>
                <c:pt idx="1596">
                  <c:v>-7.1120000000000001</c:v>
                </c:pt>
                <c:pt idx="1597">
                  <c:v>-6.5278</c:v>
                </c:pt>
                <c:pt idx="1598">
                  <c:v>-6.1467999999999998</c:v>
                </c:pt>
                <c:pt idx="1599">
                  <c:v>-5.7657999999999996</c:v>
                </c:pt>
                <c:pt idx="1600">
                  <c:v>-4.6735999999999995</c:v>
                </c:pt>
                <c:pt idx="1601">
                  <c:v>-2.5907999999999998</c:v>
                </c:pt>
                <c:pt idx="1602">
                  <c:v>-2.286</c:v>
                </c:pt>
                <c:pt idx="1603">
                  <c:v>-1.9558</c:v>
                </c:pt>
                <c:pt idx="1604">
                  <c:v>-1.778</c:v>
                </c:pt>
                <c:pt idx="1605">
                  <c:v>-1.651</c:v>
                </c:pt>
                <c:pt idx="1606">
                  <c:v>-1.5748</c:v>
                </c:pt>
                <c:pt idx="1607">
                  <c:v>-1.6255999999999999</c:v>
                </c:pt>
                <c:pt idx="1608">
                  <c:v>-1.7271999999999998</c:v>
                </c:pt>
                <c:pt idx="1609">
                  <c:v>-1.7271999999999998</c:v>
                </c:pt>
                <c:pt idx="1610">
                  <c:v>-1.8288</c:v>
                </c:pt>
                <c:pt idx="1611">
                  <c:v>-1.9558</c:v>
                </c:pt>
                <c:pt idx="1612">
                  <c:v>-2.1082000000000001</c:v>
                </c:pt>
                <c:pt idx="1613">
                  <c:v>-2.2098</c:v>
                </c:pt>
                <c:pt idx="1614">
                  <c:v>-2.4383999999999997</c:v>
                </c:pt>
                <c:pt idx="1615">
                  <c:v>-2.6415999999999999</c:v>
                </c:pt>
                <c:pt idx="1616">
                  <c:v>-2.8193999999999999</c:v>
                </c:pt>
                <c:pt idx="1617">
                  <c:v>-3.0225999999999997</c:v>
                </c:pt>
                <c:pt idx="1618">
                  <c:v>-3.2765999999999997</c:v>
                </c:pt>
                <c:pt idx="1619">
                  <c:v>-3.4543999999999997</c:v>
                </c:pt>
                <c:pt idx="1620">
                  <c:v>-3.4543999999999997</c:v>
                </c:pt>
                <c:pt idx="1621">
                  <c:v>-3.556</c:v>
                </c:pt>
                <c:pt idx="1622">
                  <c:v>-3.7591999999999999</c:v>
                </c:pt>
                <c:pt idx="1623">
                  <c:v>-3.8607999999999998</c:v>
                </c:pt>
                <c:pt idx="1624">
                  <c:v>-3.7083999999999997</c:v>
                </c:pt>
                <c:pt idx="1625">
                  <c:v>-3.7591999999999999</c:v>
                </c:pt>
                <c:pt idx="1626">
                  <c:v>-3.9116</c:v>
                </c:pt>
                <c:pt idx="1627">
                  <c:v>-4.0131999999999994</c:v>
                </c:pt>
                <c:pt idx="1628">
                  <c:v>-4.1655999999999995</c:v>
                </c:pt>
                <c:pt idx="1629">
                  <c:v>-4.3941999999999997</c:v>
                </c:pt>
                <c:pt idx="1630">
                  <c:v>-4.5465999999999998</c:v>
                </c:pt>
                <c:pt idx="1631">
                  <c:v>-4.7244000000000002</c:v>
                </c:pt>
                <c:pt idx="1632">
                  <c:v>-4.9021999999999997</c:v>
                </c:pt>
                <c:pt idx="1633">
                  <c:v>-5.0545999999999998</c:v>
                </c:pt>
                <c:pt idx="1634">
                  <c:v>-5.1815999999999995</c:v>
                </c:pt>
                <c:pt idx="1635">
                  <c:v>-5.3086000000000002</c:v>
                </c:pt>
                <c:pt idx="1636">
                  <c:v>-5.4609999999999994</c:v>
                </c:pt>
                <c:pt idx="1637">
                  <c:v>-5.5880000000000001</c:v>
                </c:pt>
                <c:pt idx="1638">
                  <c:v>-5.6387999999999998</c:v>
                </c:pt>
                <c:pt idx="1639">
                  <c:v>-5.4101999999999997</c:v>
                </c:pt>
                <c:pt idx="1640">
                  <c:v>-5.3339999999999996</c:v>
                </c:pt>
                <c:pt idx="1641">
                  <c:v>-5.3593999999999999</c:v>
                </c:pt>
                <c:pt idx="1642">
                  <c:v>-5.3593999999999999</c:v>
                </c:pt>
                <c:pt idx="1643">
                  <c:v>-5.3086000000000002</c:v>
                </c:pt>
                <c:pt idx="1644">
                  <c:v>-5.3086000000000002</c:v>
                </c:pt>
                <c:pt idx="1645">
                  <c:v>-5.3339999999999996</c:v>
                </c:pt>
                <c:pt idx="1646">
                  <c:v>-5.3593999999999999</c:v>
                </c:pt>
                <c:pt idx="1647">
                  <c:v>-5.3086000000000002</c:v>
                </c:pt>
                <c:pt idx="1648">
                  <c:v>-5.3339999999999996</c:v>
                </c:pt>
                <c:pt idx="1649">
                  <c:v>-5.3593999999999999</c:v>
                </c:pt>
                <c:pt idx="1650">
                  <c:v>-5.3339999999999996</c:v>
                </c:pt>
                <c:pt idx="1651">
                  <c:v>-5.3086000000000002</c:v>
                </c:pt>
                <c:pt idx="1652">
                  <c:v>-5.3086000000000002</c:v>
                </c:pt>
                <c:pt idx="1653">
                  <c:v>-5.3339999999999996</c:v>
                </c:pt>
                <c:pt idx="1654">
                  <c:v>-5.4101999999999997</c:v>
                </c:pt>
                <c:pt idx="1655">
                  <c:v>-5.3847999999999994</c:v>
                </c:pt>
                <c:pt idx="1656">
                  <c:v>-5.4356</c:v>
                </c:pt>
                <c:pt idx="1657">
                  <c:v>-5.6133999999999995</c:v>
                </c:pt>
                <c:pt idx="1658">
                  <c:v>-5.6642000000000001</c:v>
                </c:pt>
                <c:pt idx="1659">
                  <c:v>-5.5880000000000001</c:v>
                </c:pt>
                <c:pt idx="1660">
                  <c:v>-5.6642000000000001</c:v>
                </c:pt>
                <c:pt idx="1661">
                  <c:v>-5.3339999999999996</c:v>
                </c:pt>
                <c:pt idx="1662">
                  <c:v>-5.2069999999999999</c:v>
                </c:pt>
                <c:pt idx="1663">
                  <c:v>-5.1307999999999998</c:v>
                </c:pt>
                <c:pt idx="1664">
                  <c:v>-5.1307999999999998</c:v>
                </c:pt>
                <c:pt idx="1665">
                  <c:v>-5.1307999999999998</c:v>
                </c:pt>
                <c:pt idx="1666">
                  <c:v>-5.1307999999999998</c:v>
                </c:pt>
                <c:pt idx="1667">
                  <c:v>-5.2069999999999999</c:v>
                </c:pt>
                <c:pt idx="1668">
                  <c:v>-5.1815999999999995</c:v>
                </c:pt>
                <c:pt idx="1669">
                  <c:v>-5.1815999999999995</c:v>
                </c:pt>
                <c:pt idx="1670">
                  <c:v>-5.2577999999999996</c:v>
                </c:pt>
                <c:pt idx="1671">
                  <c:v>-5.2831999999999999</c:v>
                </c:pt>
                <c:pt idx="1672">
                  <c:v>-5.0038</c:v>
                </c:pt>
                <c:pt idx="1673">
                  <c:v>-4.9276</c:v>
                </c:pt>
                <c:pt idx="1674">
                  <c:v>-4.8767999999999994</c:v>
                </c:pt>
                <c:pt idx="1675">
                  <c:v>-4.7497999999999996</c:v>
                </c:pt>
                <c:pt idx="1676">
                  <c:v>-4.3688000000000002</c:v>
                </c:pt>
                <c:pt idx="1677">
                  <c:v>-4.1402000000000001</c:v>
                </c:pt>
                <c:pt idx="1678">
                  <c:v>-3.9623999999999997</c:v>
                </c:pt>
                <c:pt idx="1679">
                  <c:v>-3.7845999999999997</c:v>
                </c:pt>
                <c:pt idx="1680">
                  <c:v>-3.1242000000000001</c:v>
                </c:pt>
                <c:pt idx="1681">
                  <c:v>-2.3875999999999999</c:v>
                </c:pt>
                <c:pt idx="1682">
                  <c:v>-1.905</c:v>
                </c:pt>
                <c:pt idx="1683">
                  <c:v>-1.143</c:v>
                </c:pt>
                <c:pt idx="1684">
                  <c:v>-0.71119999999999994</c:v>
                </c:pt>
                <c:pt idx="1685">
                  <c:v>-0.33019999999999999</c:v>
                </c:pt>
                <c:pt idx="1686">
                  <c:v>-0.1651</c:v>
                </c:pt>
                <c:pt idx="1687">
                  <c:v>-0.1016</c:v>
                </c:pt>
                <c:pt idx="1688">
                  <c:v>-7.619999999999999E-2</c:v>
                </c:pt>
                <c:pt idx="1689">
                  <c:v>-7.619999999999999E-2</c:v>
                </c:pt>
                <c:pt idx="1690">
                  <c:v>-0.1143</c:v>
                </c:pt>
                <c:pt idx="1691">
                  <c:v>-0.1016</c:v>
                </c:pt>
                <c:pt idx="1692">
                  <c:v>-0.2286</c:v>
                </c:pt>
                <c:pt idx="1693">
                  <c:v>-0.33019999999999999</c:v>
                </c:pt>
                <c:pt idx="1694">
                  <c:v>-0.48259999999999997</c:v>
                </c:pt>
                <c:pt idx="1695">
                  <c:v>-0.63500000000000001</c:v>
                </c:pt>
                <c:pt idx="1696">
                  <c:v>-0.77469999999999994</c:v>
                </c:pt>
                <c:pt idx="1697">
                  <c:v>-0.96519999999999995</c:v>
                </c:pt>
                <c:pt idx="1698">
                  <c:v>-1.0413999999999999</c:v>
                </c:pt>
                <c:pt idx="1699">
                  <c:v>-1.1175999999999999</c:v>
                </c:pt>
                <c:pt idx="1700">
                  <c:v>-1.1683999999999999</c:v>
                </c:pt>
                <c:pt idx="1701">
                  <c:v>-1.35128</c:v>
                </c:pt>
                <c:pt idx="1702">
                  <c:v>-1.3461999999999998</c:v>
                </c:pt>
                <c:pt idx="1703">
                  <c:v>-1.4223999999999999</c:v>
                </c:pt>
                <c:pt idx="1704">
                  <c:v>-1.4985999999999999</c:v>
                </c:pt>
                <c:pt idx="1705">
                  <c:v>-1.651</c:v>
                </c:pt>
                <c:pt idx="1706">
                  <c:v>-1.6763999999999999</c:v>
                </c:pt>
                <c:pt idx="1707">
                  <c:v>-1.651</c:v>
                </c:pt>
                <c:pt idx="1708">
                  <c:v>-1.7271999999999998</c:v>
                </c:pt>
                <c:pt idx="1709">
                  <c:v>-1.8288</c:v>
                </c:pt>
                <c:pt idx="1710">
                  <c:v>-1.9303999999999999</c:v>
                </c:pt>
                <c:pt idx="1711">
                  <c:v>-1.7018</c:v>
                </c:pt>
                <c:pt idx="1712">
                  <c:v>-1.8669</c:v>
                </c:pt>
                <c:pt idx="1713">
                  <c:v>-1.9303999999999999</c:v>
                </c:pt>
                <c:pt idx="1714">
                  <c:v>-1.778</c:v>
                </c:pt>
                <c:pt idx="1715">
                  <c:v>-1.5748</c:v>
                </c:pt>
                <c:pt idx="1716">
                  <c:v>-1.524</c:v>
                </c:pt>
                <c:pt idx="1717">
                  <c:v>-1.5748</c:v>
                </c:pt>
                <c:pt idx="1718">
                  <c:v>-1.4478</c:v>
                </c:pt>
                <c:pt idx="1719">
                  <c:v>-1.3461999999999998</c:v>
                </c:pt>
                <c:pt idx="1720">
                  <c:v>-1.1683999999999999</c:v>
                </c:pt>
                <c:pt idx="1721">
                  <c:v>-1.143</c:v>
                </c:pt>
                <c:pt idx="1722">
                  <c:v>-1.1683999999999999</c:v>
                </c:pt>
                <c:pt idx="1723">
                  <c:v>-0.15239999999999998</c:v>
                </c:pt>
                <c:pt idx="1724">
                  <c:v>-0.1905</c:v>
                </c:pt>
                <c:pt idx="1725">
                  <c:v>-0.21589999999999998</c:v>
                </c:pt>
                <c:pt idx="1726">
                  <c:v>-0.2286</c:v>
                </c:pt>
                <c:pt idx="1727">
                  <c:v>-0.20319999999999999</c:v>
                </c:pt>
                <c:pt idx="1728">
                  <c:v>-0.1905</c:v>
                </c:pt>
                <c:pt idx="1729">
                  <c:v>-0.15239999999999998</c:v>
                </c:pt>
                <c:pt idx="1730">
                  <c:v>-5.0799999999999998E-2</c:v>
                </c:pt>
                <c:pt idx="1731">
                  <c:v>-6.3500000000000001E-2</c:v>
                </c:pt>
                <c:pt idx="1732">
                  <c:v>-7.619999999999999E-2</c:v>
                </c:pt>
                <c:pt idx="1733">
                  <c:v>-5.0799999999999998E-2</c:v>
                </c:pt>
                <c:pt idx="1734">
                  <c:v>-0.13969999999999999</c:v>
                </c:pt>
                <c:pt idx="1735">
                  <c:v>-0.1143</c:v>
                </c:pt>
                <c:pt idx="1736">
                  <c:v>-5.0799999999999998E-2</c:v>
                </c:pt>
                <c:pt idx="1737">
                  <c:v>-3.8099999999999995E-2</c:v>
                </c:pt>
                <c:pt idx="1738">
                  <c:v>-7.619999999999999E-2</c:v>
                </c:pt>
                <c:pt idx="1739">
                  <c:v>-7.619999999999999E-2</c:v>
                </c:pt>
                <c:pt idx="1740">
                  <c:v>-0.1905</c:v>
                </c:pt>
                <c:pt idx="1741">
                  <c:v>-0.35559999999999997</c:v>
                </c:pt>
                <c:pt idx="1742">
                  <c:v>-0.48259999999999997</c:v>
                </c:pt>
                <c:pt idx="1743">
                  <c:v>-0.66039999999999999</c:v>
                </c:pt>
                <c:pt idx="1744">
                  <c:v>-0.81279999999999997</c:v>
                </c:pt>
                <c:pt idx="1745">
                  <c:v>-0.99059999999999993</c:v>
                </c:pt>
                <c:pt idx="1746">
                  <c:v>-0.67309999999999992</c:v>
                </c:pt>
                <c:pt idx="1747">
                  <c:v>-0.55879999999999996</c:v>
                </c:pt>
                <c:pt idx="1748">
                  <c:v>-0.34289999999999998</c:v>
                </c:pt>
                <c:pt idx="1749">
                  <c:v>-0.13969999999999999</c:v>
                </c:pt>
                <c:pt idx="1750">
                  <c:v>-0.1905</c:v>
                </c:pt>
                <c:pt idx="1751">
                  <c:v>-8.8899999999999993E-2</c:v>
                </c:pt>
                <c:pt idx="1752">
                  <c:v>-8.8899999999999993E-2</c:v>
                </c:pt>
                <c:pt idx="1753">
                  <c:v>-7.619999999999999E-2</c:v>
                </c:pt>
                <c:pt idx="1754">
                  <c:v>-3.8099999999999995E-2</c:v>
                </c:pt>
                <c:pt idx="1755">
                  <c:v>-5.0799999999999998E-2</c:v>
                </c:pt>
                <c:pt idx="1756">
                  <c:v>-7.619999999999999E-2</c:v>
                </c:pt>
                <c:pt idx="1757">
                  <c:v>-0.1143</c:v>
                </c:pt>
                <c:pt idx="1758">
                  <c:v>-0.21589999999999998</c:v>
                </c:pt>
                <c:pt idx="1759">
                  <c:v>-0.33019999999999999</c:v>
                </c:pt>
                <c:pt idx="1760">
                  <c:v>-0.48259999999999997</c:v>
                </c:pt>
                <c:pt idx="1761">
                  <c:v>-0.62229999999999996</c:v>
                </c:pt>
                <c:pt idx="1762">
                  <c:v>-0.77469999999999994</c:v>
                </c:pt>
                <c:pt idx="1763">
                  <c:v>-0.92709999999999992</c:v>
                </c:pt>
                <c:pt idx="1764">
                  <c:v>-1.0922000000000001</c:v>
                </c:pt>
                <c:pt idx="1765">
                  <c:v>-1.1175999999999999</c:v>
                </c:pt>
                <c:pt idx="1766">
                  <c:v>-1.1683999999999999</c:v>
                </c:pt>
                <c:pt idx="1767">
                  <c:v>-1.2191999999999998</c:v>
                </c:pt>
                <c:pt idx="1768">
                  <c:v>-1.3334999999999999</c:v>
                </c:pt>
                <c:pt idx="1769">
                  <c:v>-1.397</c:v>
                </c:pt>
                <c:pt idx="1770">
                  <c:v>-1.2953999999999999</c:v>
                </c:pt>
                <c:pt idx="1771">
                  <c:v>-1.1938</c:v>
                </c:pt>
                <c:pt idx="1772">
                  <c:v>-1.1049</c:v>
                </c:pt>
                <c:pt idx="1773">
                  <c:v>-1.2572999999999999</c:v>
                </c:pt>
                <c:pt idx="1774">
                  <c:v>-1.4097</c:v>
                </c:pt>
                <c:pt idx="1775">
                  <c:v>-1.5367</c:v>
                </c:pt>
                <c:pt idx="1776">
                  <c:v>-1.6255999999999999</c:v>
                </c:pt>
                <c:pt idx="1777">
                  <c:v>-1.7525999999999999</c:v>
                </c:pt>
                <c:pt idx="1778">
                  <c:v>-1.7907</c:v>
                </c:pt>
                <c:pt idx="1779">
                  <c:v>-1.8541999999999998</c:v>
                </c:pt>
                <c:pt idx="1780">
                  <c:v>-1.9939</c:v>
                </c:pt>
                <c:pt idx="1781">
                  <c:v>-2.0827999999999998</c:v>
                </c:pt>
                <c:pt idx="1782">
                  <c:v>-2.0827999999999998</c:v>
                </c:pt>
                <c:pt idx="1783">
                  <c:v>-2.0573999999999999</c:v>
                </c:pt>
                <c:pt idx="1784">
                  <c:v>-1.7271999999999998</c:v>
                </c:pt>
                <c:pt idx="1785">
                  <c:v>-1.4985999999999999</c:v>
                </c:pt>
                <c:pt idx="1786">
                  <c:v>-1.4478</c:v>
                </c:pt>
                <c:pt idx="1787">
                  <c:v>-1.4478</c:v>
                </c:pt>
                <c:pt idx="1788">
                  <c:v>-1.5112999999999999</c:v>
                </c:pt>
                <c:pt idx="1789">
                  <c:v>-1.5493999999999999</c:v>
                </c:pt>
                <c:pt idx="1790">
                  <c:v>-1.6255999999999999</c:v>
                </c:pt>
                <c:pt idx="1791">
                  <c:v>-1.6763999999999999</c:v>
                </c:pt>
                <c:pt idx="1792">
                  <c:v>-1.8288</c:v>
                </c:pt>
                <c:pt idx="1793">
                  <c:v>-1.9558</c:v>
                </c:pt>
                <c:pt idx="1794">
                  <c:v>-2.1335999999999999</c:v>
                </c:pt>
                <c:pt idx="1795">
                  <c:v>-2.2098</c:v>
                </c:pt>
                <c:pt idx="1796">
                  <c:v>-2.3113999999999999</c:v>
                </c:pt>
                <c:pt idx="1797">
                  <c:v>-2.3875999999999999</c:v>
                </c:pt>
                <c:pt idx="1798">
                  <c:v>-2.2098</c:v>
                </c:pt>
                <c:pt idx="1799">
                  <c:v>-2.0573999999999999</c:v>
                </c:pt>
                <c:pt idx="1800">
                  <c:v>-1.9558</c:v>
                </c:pt>
                <c:pt idx="1801">
                  <c:v>-1.8288</c:v>
                </c:pt>
                <c:pt idx="1802">
                  <c:v>-1.7652999999999999</c:v>
                </c:pt>
                <c:pt idx="1803">
                  <c:v>-1.7525999999999999</c:v>
                </c:pt>
                <c:pt idx="1804">
                  <c:v>-1.6763999999999999</c:v>
                </c:pt>
                <c:pt idx="1805">
                  <c:v>-1.6001999999999998</c:v>
                </c:pt>
                <c:pt idx="1806">
                  <c:v>-1.6001999999999998</c:v>
                </c:pt>
                <c:pt idx="1807">
                  <c:v>-1.4478</c:v>
                </c:pt>
                <c:pt idx="1808">
                  <c:v>-1.4097</c:v>
                </c:pt>
                <c:pt idx="1809">
                  <c:v>-1.4097</c:v>
                </c:pt>
                <c:pt idx="1810">
                  <c:v>-1.3842999999999999</c:v>
                </c:pt>
                <c:pt idx="1811">
                  <c:v>-1.3842999999999999</c:v>
                </c:pt>
                <c:pt idx="1812">
                  <c:v>-1.2953999999999999</c:v>
                </c:pt>
                <c:pt idx="1813">
                  <c:v>-1.2191999999999998</c:v>
                </c:pt>
                <c:pt idx="1814">
                  <c:v>-1.1683999999999999</c:v>
                </c:pt>
                <c:pt idx="1815">
                  <c:v>-1.1175999999999999</c:v>
                </c:pt>
                <c:pt idx="1816">
                  <c:v>-1.0413999999999999</c:v>
                </c:pt>
                <c:pt idx="1817">
                  <c:v>-1.0286999999999999</c:v>
                </c:pt>
                <c:pt idx="1818">
                  <c:v>-0.99059999999999993</c:v>
                </c:pt>
                <c:pt idx="1819">
                  <c:v>-0.76200000000000001</c:v>
                </c:pt>
                <c:pt idx="1820">
                  <c:v>-0.78739999999999999</c:v>
                </c:pt>
                <c:pt idx="1821">
                  <c:v>-0.90169999999999995</c:v>
                </c:pt>
                <c:pt idx="1822">
                  <c:v>-0.99059999999999993</c:v>
                </c:pt>
                <c:pt idx="1823">
                  <c:v>-1.1683999999999999</c:v>
                </c:pt>
                <c:pt idx="1824">
                  <c:v>-1.1556999999999999</c:v>
                </c:pt>
                <c:pt idx="1825">
                  <c:v>-1.2064999999999999</c:v>
                </c:pt>
                <c:pt idx="1826">
                  <c:v>-1.3589</c:v>
                </c:pt>
                <c:pt idx="1827">
                  <c:v>-1.4097</c:v>
                </c:pt>
                <c:pt idx="1828">
                  <c:v>-1.3842999999999999</c:v>
                </c:pt>
                <c:pt idx="1829">
                  <c:v>-1.524</c:v>
                </c:pt>
                <c:pt idx="1830">
                  <c:v>-1.6255999999999999</c:v>
                </c:pt>
                <c:pt idx="1831">
                  <c:v>-1.6001999999999998</c:v>
                </c:pt>
                <c:pt idx="1832">
                  <c:v>-1.524</c:v>
                </c:pt>
                <c:pt idx="1833">
                  <c:v>-1.4478</c:v>
                </c:pt>
                <c:pt idx="1834">
                  <c:v>-1.4731999999999998</c:v>
                </c:pt>
                <c:pt idx="1835">
                  <c:v>-1.4731999999999998</c:v>
                </c:pt>
                <c:pt idx="1836">
                  <c:v>-1.4731999999999998</c:v>
                </c:pt>
                <c:pt idx="1837">
                  <c:v>-1.4731999999999998</c:v>
                </c:pt>
                <c:pt idx="1838">
                  <c:v>-1.4223999999999999</c:v>
                </c:pt>
                <c:pt idx="1839">
                  <c:v>-1.3589</c:v>
                </c:pt>
                <c:pt idx="1840">
                  <c:v>-1.3208</c:v>
                </c:pt>
                <c:pt idx="1841">
                  <c:v>-1.016</c:v>
                </c:pt>
                <c:pt idx="1842">
                  <c:v>-0.97789999999999999</c:v>
                </c:pt>
                <c:pt idx="1843">
                  <c:v>-0.91439999999999999</c:v>
                </c:pt>
                <c:pt idx="1844">
                  <c:v>-0.81279999999999997</c:v>
                </c:pt>
                <c:pt idx="1845">
                  <c:v>-0.85089999999999999</c:v>
                </c:pt>
                <c:pt idx="1846">
                  <c:v>-0.87629999999999997</c:v>
                </c:pt>
                <c:pt idx="1847">
                  <c:v>-0.91439999999999999</c:v>
                </c:pt>
                <c:pt idx="1848">
                  <c:v>-1.0413999999999999</c:v>
                </c:pt>
                <c:pt idx="1849">
                  <c:v>-1.1175999999999999</c:v>
                </c:pt>
                <c:pt idx="1850">
                  <c:v>-1.2191999999999998</c:v>
                </c:pt>
                <c:pt idx="1851">
                  <c:v>-1.3208</c:v>
                </c:pt>
                <c:pt idx="1852">
                  <c:v>-1.4351</c:v>
                </c:pt>
                <c:pt idx="1853">
                  <c:v>-1.524</c:v>
                </c:pt>
                <c:pt idx="1854">
                  <c:v>-1.6255999999999999</c:v>
                </c:pt>
                <c:pt idx="1855">
                  <c:v>-1.7271999999999998</c:v>
                </c:pt>
                <c:pt idx="1856">
                  <c:v>-1.8033999999999999</c:v>
                </c:pt>
                <c:pt idx="1857">
                  <c:v>-1.7271999999999998</c:v>
                </c:pt>
                <c:pt idx="1858">
                  <c:v>-1.6763999999999999</c:v>
                </c:pt>
                <c:pt idx="1859">
                  <c:v>-1.6763999999999999</c:v>
                </c:pt>
                <c:pt idx="1860">
                  <c:v>-1.7399</c:v>
                </c:pt>
                <c:pt idx="1861">
                  <c:v>-1.8033999999999999</c:v>
                </c:pt>
                <c:pt idx="1862">
                  <c:v>-1.8033999999999999</c:v>
                </c:pt>
                <c:pt idx="1863">
                  <c:v>-1.8541999999999998</c:v>
                </c:pt>
                <c:pt idx="1864">
                  <c:v>-1.9811999999999999</c:v>
                </c:pt>
                <c:pt idx="1865">
                  <c:v>-2.0065999999999997</c:v>
                </c:pt>
                <c:pt idx="1866">
                  <c:v>-2.0573999999999999</c:v>
                </c:pt>
                <c:pt idx="1867">
                  <c:v>-2.1335999999999999</c:v>
                </c:pt>
                <c:pt idx="1868">
                  <c:v>-2.2098</c:v>
                </c:pt>
                <c:pt idx="1869">
                  <c:v>-2.3875999999999999</c:v>
                </c:pt>
                <c:pt idx="1870">
                  <c:v>-2.4003000000000001</c:v>
                </c:pt>
                <c:pt idx="1871">
                  <c:v>-2.4638</c:v>
                </c:pt>
                <c:pt idx="1872">
                  <c:v>-2.54</c:v>
                </c:pt>
                <c:pt idx="1873">
                  <c:v>-2.6415999999999999</c:v>
                </c:pt>
                <c:pt idx="1874">
                  <c:v>-2.7431999999999999</c:v>
                </c:pt>
                <c:pt idx="1875">
                  <c:v>-2.9463999999999997</c:v>
                </c:pt>
                <c:pt idx="1876">
                  <c:v>-3.0861000000000001</c:v>
                </c:pt>
                <c:pt idx="1877">
                  <c:v>-3.1749999999999998</c:v>
                </c:pt>
                <c:pt idx="1878">
                  <c:v>-3.302</c:v>
                </c:pt>
                <c:pt idx="1879">
                  <c:v>-3.3781999999999996</c:v>
                </c:pt>
                <c:pt idx="1880">
                  <c:v>-3.4289999999999998</c:v>
                </c:pt>
                <c:pt idx="1881">
                  <c:v>-3.5051999999999999</c:v>
                </c:pt>
                <c:pt idx="1882">
                  <c:v>-3.6321999999999997</c:v>
                </c:pt>
                <c:pt idx="1883">
                  <c:v>-3.7591999999999999</c:v>
                </c:pt>
                <c:pt idx="1884">
                  <c:v>-3.8861999999999997</c:v>
                </c:pt>
                <c:pt idx="1885">
                  <c:v>-4.1147999999999998</c:v>
                </c:pt>
                <c:pt idx="1886">
                  <c:v>-4.2671999999999999</c:v>
                </c:pt>
                <c:pt idx="1887">
                  <c:v>-4.4196</c:v>
                </c:pt>
                <c:pt idx="1888">
                  <c:v>-4.4830999999999994</c:v>
                </c:pt>
                <c:pt idx="1889">
                  <c:v>-4.5720000000000001</c:v>
                </c:pt>
                <c:pt idx="1890">
                  <c:v>-4.5973999999999995</c:v>
                </c:pt>
                <c:pt idx="1891">
                  <c:v>-4.6735999999999995</c:v>
                </c:pt>
                <c:pt idx="1892">
                  <c:v>-4.6101000000000001</c:v>
                </c:pt>
                <c:pt idx="1893">
                  <c:v>-4.4577</c:v>
                </c:pt>
                <c:pt idx="1894">
                  <c:v>-4.2671999999999999</c:v>
                </c:pt>
                <c:pt idx="1895">
                  <c:v>-4.0131999999999994</c:v>
                </c:pt>
                <c:pt idx="1896">
                  <c:v>-3.9369999999999998</c:v>
                </c:pt>
                <c:pt idx="1897">
                  <c:v>-3.9623999999999997</c:v>
                </c:pt>
                <c:pt idx="1898">
                  <c:v>-3.8861999999999997</c:v>
                </c:pt>
                <c:pt idx="1899">
                  <c:v>-3.8988999999999998</c:v>
                </c:pt>
                <c:pt idx="1900">
                  <c:v>-3.8988999999999998</c:v>
                </c:pt>
                <c:pt idx="1901">
                  <c:v>-4.0766999999999998</c:v>
                </c:pt>
                <c:pt idx="1902">
                  <c:v>-4.2798999999999996</c:v>
                </c:pt>
                <c:pt idx="1903">
                  <c:v>-4.4703999999999997</c:v>
                </c:pt>
                <c:pt idx="1904">
                  <c:v>-4.6735999999999995</c:v>
                </c:pt>
                <c:pt idx="1905">
                  <c:v>-4.8513999999999999</c:v>
                </c:pt>
                <c:pt idx="1906">
                  <c:v>-4.9529999999999994</c:v>
                </c:pt>
                <c:pt idx="1907">
                  <c:v>-4.9910999999999994</c:v>
                </c:pt>
                <c:pt idx="1908">
                  <c:v>-5.1181000000000001</c:v>
                </c:pt>
                <c:pt idx="1909">
                  <c:v>-5.2324000000000002</c:v>
                </c:pt>
                <c:pt idx="1910">
                  <c:v>-5.3339999999999996</c:v>
                </c:pt>
                <c:pt idx="1911">
                  <c:v>-5.4609999999999994</c:v>
                </c:pt>
                <c:pt idx="1912">
                  <c:v>-5.5244999999999997</c:v>
                </c:pt>
                <c:pt idx="1913">
                  <c:v>-5.5118</c:v>
                </c:pt>
                <c:pt idx="1914">
                  <c:v>-5.4101999999999997</c:v>
                </c:pt>
                <c:pt idx="1915">
                  <c:v>-5.2069999999999999</c:v>
                </c:pt>
                <c:pt idx="1916">
                  <c:v>-5.2069999999999999</c:v>
                </c:pt>
                <c:pt idx="1917">
                  <c:v>-5.3339999999999996</c:v>
                </c:pt>
                <c:pt idx="1918">
                  <c:v>-5.4101999999999997</c:v>
                </c:pt>
                <c:pt idx="1919">
                  <c:v>-5.5244999999999997</c:v>
                </c:pt>
                <c:pt idx="1920">
                  <c:v>-5.6133999999999995</c:v>
                </c:pt>
                <c:pt idx="1921">
                  <c:v>-5.7404000000000002</c:v>
                </c:pt>
                <c:pt idx="1922">
                  <c:v>-5.8546999999999993</c:v>
                </c:pt>
                <c:pt idx="1923">
                  <c:v>-6.0198</c:v>
                </c:pt>
                <c:pt idx="1924">
                  <c:v>-6.1467999999999998</c:v>
                </c:pt>
                <c:pt idx="1925">
                  <c:v>-6.2737999999999996</c:v>
                </c:pt>
                <c:pt idx="1926">
                  <c:v>-6.3754</c:v>
                </c:pt>
                <c:pt idx="1927">
                  <c:v>-6.3754</c:v>
                </c:pt>
                <c:pt idx="1928">
                  <c:v>-6.3754</c:v>
                </c:pt>
                <c:pt idx="1929">
                  <c:v>-6.2484000000000002</c:v>
                </c:pt>
                <c:pt idx="1930">
                  <c:v>-6.1467999999999998</c:v>
                </c:pt>
                <c:pt idx="1931">
                  <c:v>-5.9562999999999997</c:v>
                </c:pt>
                <c:pt idx="1932">
                  <c:v>-5.7657999999999996</c:v>
                </c:pt>
                <c:pt idx="1933">
                  <c:v>-5.6514999999999995</c:v>
                </c:pt>
                <c:pt idx="1934">
                  <c:v>-5.3466999999999993</c:v>
                </c:pt>
                <c:pt idx="1935">
                  <c:v>-5.4101999999999997</c:v>
                </c:pt>
                <c:pt idx="1936">
                  <c:v>-5.4101999999999997</c:v>
                </c:pt>
                <c:pt idx="1937">
                  <c:v>-5.4609999999999994</c:v>
                </c:pt>
                <c:pt idx="1938">
                  <c:v>-5.5625999999999998</c:v>
                </c:pt>
                <c:pt idx="1939">
                  <c:v>-5.6133999999999995</c:v>
                </c:pt>
                <c:pt idx="1940">
                  <c:v>-5.6133999999999995</c:v>
                </c:pt>
                <c:pt idx="1941">
                  <c:v>-5.7149999999999999</c:v>
                </c:pt>
                <c:pt idx="1942">
                  <c:v>-5.9436</c:v>
                </c:pt>
                <c:pt idx="1943">
                  <c:v>-5.9943999999999997</c:v>
                </c:pt>
                <c:pt idx="1944">
                  <c:v>-6.1722000000000001</c:v>
                </c:pt>
                <c:pt idx="1945">
                  <c:v>-6.35</c:v>
                </c:pt>
                <c:pt idx="1946">
                  <c:v>-6.5785999999999998</c:v>
                </c:pt>
                <c:pt idx="1947">
                  <c:v>-6.7055999999999996</c:v>
                </c:pt>
                <c:pt idx="1948">
                  <c:v>-6.9087999999999994</c:v>
                </c:pt>
                <c:pt idx="1949">
                  <c:v>-6.6802000000000001</c:v>
                </c:pt>
                <c:pt idx="1950">
                  <c:v>-6.4516</c:v>
                </c:pt>
                <c:pt idx="1951">
                  <c:v>-6.2229999999999999</c:v>
                </c:pt>
                <c:pt idx="1952">
                  <c:v>-6.2484000000000002</c:v>
                </c:pt>
                <c:pt idx="1953">
                  <c:v>-6.2484000000000002</c:v>
                </c:pt>
                <c:pt idx="1954">
                  <c:v>-6.2991999999999999</c:v>
                </c:pt>
                <c:pt idx="1955">
                  <c:v>-6.2484000000000002</c:v>
                </c:pt>
                <c:pt idx="1956">
                  <c:v>-6.2229999999999999</c:v>
                </c:pt>
                <c:pt idx="1957">
                  <c:v>-6.2484000000000002</c:v>
                </c:pt>
                <c:pt idx="1958">
                  <c:v>-6.2229999999999999</c:v>
                </c:pt>
                <c:pt idx="1959">
                  <c:v>-6.2484000000000002</c:v>
                </c:pt>
                <c:pt idx="1960">
                  <c:v>-6.0960000000000001</c:v>
                </c:pt>
                <c:pt idx="1961">
                  <c:v>-5.7404000000000002</c:v>
                </c:pt>
                <c:pt idx="1962">
                  <c:v>-5.4356</c:v>
                </c:pt>
                <c:pt idx="1963">
                  <c:v>-5.3086000000000002</c:v>
                </c:pt>
                <c:pt idx="1964">
                  <c:v>-5.3339999999999996</c:v>
                </c:pt>
                <c:pt idx="1965">
                  <c:v>-5.4356</c:v>
                </c:pt>
                <c:pt idx="1966">
                  <c:v>-5.5118</c:v>
                </c:pt>
                <c:pt idx="1967">
                  <c:v>-5.5371999999999995</c:v>
                </c:pt>
                <c:pt idx="1968">
                  <c:v>-5.6133999999999995</c:v>
                </c:pt>
                <c:pt idx="1969">
                  <c:v>-5.7911999999999999</c:v>
                </c:pt>
                <c:pt idx="1970">
                  <c:v>-5.8673999999999999</c:v>
                </c:pt>
                <c:pt idx="1971">
                  <c:v>-5.1053999999999995</c:v>
                </c:pt>
                <c:pt idx="1972">
                  <c:v>-3.6067999999999998</c:v>
                </c:pt>
                <c:pt idx="1973">
                  <c:v>-2.6669999999999998</c:v>
                </c:pt>
                <c:pt idx="1974">
                  <c:v>-2.0065999999999997</c:v>
                </c:pt>
                <c:pt idx="1975">
                  <c:v>-1.4985999999999999</c:v>
                </c:pt>
                <c:pt idx="1976">
                  <c:v>-1.3715999999999999</c:v>
                </c:pt>
                <c:pt idx="1977">
                  <c:v>-1.27</c:v>
                </c:pt>
                <c:pt idx="1978">
                  <c:v>-1.1938</c:v>
                </c:pt>
                <c:pt idx="1979">
                  <c:v>-1.1811</c:v>
                </c:pt>
                <c:pt idx="1980">
                  <c:v>-1.1683999999999999</c:v>
                </c:pt>
                <c:pt idx="1981">
                  <c:v>-1.016</c:v>
                </c:pt>
                <c:pt idx="1982">
                  <c:v>-0.59689999999999999</c:v>
                </c:pt>
                <c:pt idx="1983">
                  <c:v>-5.0799999999999998E-2</c:v>
                </c:pt>
                <c:pt idx="1984">
                  <c:v>0</c:v>
                </c:pt>
                <c:pt idx="1985">
                  <c:v>-2.5399999999999999E-2</c:v>
                </c:pt>
                <c:pt idx="1986">
                  <c:v>-0.41909999999999997</c:v>
                </c:pt>
                <c:pt idx="1987">
                  <c:v>-0.1905</c:v>
                </c:pt>
                <c:pt idx="1988">
                  <c:v>0</c:v>
                </c:pt>
                <c:pt idx="1989">
                  <c:v>-7.619999999999999E-2</c:v>
                </c:pt>
                <c:pt idx="1990">
                  <c:v>0</c:v>
                </c:pt>
                <c:pt idx="1991">
                  <c:v>-0.43179999999999996</c:v>
                </c:pt>
                <c:pt idx="1992">
                  <c:v>-0.39369999999999999</c:v>
                </c:pt>
                <c:pt idx="1993">
                  <c:v>-6.3500000000000001E-2</c:v>
                </c:pt>
                <c:pt idx="1994">
                  <c:v>-8.8899999999999993E-2</c:v>
                </c:pt>
                <c:pt idx="1995">
                  <c:v>-0.17779999999999999</c:v>
                </c:pt>
                <c:pt idx="1996">
                  <c:v>-0.24129999999999999</c:v>
                </c:pt>
                <c:pt idx="1997">
                  <c:v>-0.35559999999999997</c:v>
                </c:pt>
                <c:pt idx="1998">
                  <c:v>-0.36829999999999996</c:v>
                </c:pt>
                <c:pt idx="1999">
                  <c:v>-0.4572</c:v>
                </c:pt>
                <c:pt idx="2000">
                  <c:v>-0.52069999999999994</c:v>
                </c:pt>
                <c:pt idx="2001">
                  <c:v>-0.60959999999999992</c:v>
                </c:pt>
                <c:pt idx="2002">
                  <c:v>-0.67309999999999992</c:v>
                </c:pt>
                <c:pt idx="2003">
                  <c:v>-0.80009999999999992</c:v>
                </c:pt>
                <c:pt idx="2004">
                  <c:v>-0.87629999999999997</c:v>
                </c:pt>
                <c:pt idx="2005">
                  <c:v>-0.97789999999999999</c:v>
                </c:pt>
                <c:pt idx="2006">
                  <c:v>-1.1175999999999999</c:v>
                </c:pt>
                <c:pt idx="2007">
                  <c:v>-1.2445999999999999</c:v>
                </c:pt>
                <c:pt idx="2008">
                  <c:v>-1.397</c:v>
                </c:pt>
                <c:pt idx="2009">
                  <c:v>-1.5367</c:v>
                </c:pt>
                <c:pt idx="2010">
                  <c:v>-1.6382999999999999</c:v>
                </c:pt>
                <c:pt idx="2011">
                  <c:v>-1.8414999999999999</c:v>
                </c:pt>
                <c:pt idx="2012">
                  <c:v>-1.905</c:v>
                </c:pt>
                <c:pt idx="2013">
                  <c:v>-2.0065999999999997</c:v>
                </c:pt>
                <c:pt idx="2014">
                  <c:v>-2.0827999999999998</c:v>
                </c:pt>
                <c:pt idx="2015">
                  <c:v>-2.2351999999999999</c:v>
                </c:pt>
                <c:pt idx="2016">
                  <c:v>-2.4003000000000001</c:v>
                </c:pt>
                <c:pt idx="2017">
                  <c:v>-1.2953999999999999</c:v>
                </c:pt>
                <c:pt idx="2018">
                  <c:v>-0.1651</c:v>
                </c:pt>
                <c:pt idx="2019">
                  <c:v>-2.5399999999999999E-2</c:v>
                </c:pt>
                <c:pt idx="2020">
                  <c:v>-0.13969999999999999</c:v>
                </c:pt>
                <c:pt idx="2021">
                  <c:v>-0.1143</c:v>
                </c:pt>
                <c:pt idx="2022">
                  <c:v>-0.1016</c:v>
                </c:pt>
                <c:pt idx="2023">
                  <c:v>-5.0799999999999998E-2</c:v>
                </c:pt>
                <c:pt idx="2024">
                  <c:v>0</c:v>
                </c:pt>
                <c:pt idx="2025">
                  <c:v>-0.1143</c:v>
                </c:pt>
                <c:pt idx="2026">
                  <c:v>-0.15239999999999998</c:v>
                </c:pt>
                <c:pt idx="2027">
                  <c:v>-0.24129999999999999</c:v>
                </c:pt>
                <c:pt idx="2028">
                  <c:v>-0.3175</c:v>
                </c:pt>
                <c:pt idx="2029">
                  <c:v>-0.48259999999999997</c:v>
                </c:pt>
                <c:pt idx="2030">
                  <c:v>-0.53339999999999999</c:v>
                </c:pt>
                <c:pt idx="2031">
                  <c:v>-0.33019999999999999</c:v>
                </c:pt>
                <c:pt idx="2032">
                  <c:v>-0.2286</c:v>
                </c:pt>
                <c:pt idx="2033">
                  <c:v>-6.3500000000000001E-2</c:v>
                </c:pt>
                <c:pt idx="2034">
                  <c:v>-1.2699999999999999E-2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-0.15239999999999998</c:v>
                </c:pt>
                <c:pt idx="2039">
                  <c:v>-0.17779999999999999</c:v>
                </c:pt>
                <c:pt idx="2040">
                  <c:v>-0.30479999999999996</c:v>
                </c:pt>
                <c:pt idx="2041">
                  <c:v>-0.4572</c:v>
                </c:pt>
                <c:pt idx="2042">
                  <c:v>-0.58419999999999994</c:v>
                </c:pt>
                <c:pt idx="2043">
                  <c:v>-0.72389999999999999</c:v>
                </c:pt>
                <c:pt idx="2044">
                  <c:v>-0.82550000000000001</c:v>
                </c:pt>
                <c:pt idx="2045">
                  <c:v>-0.85089999999999999</c:v>
                </c:pt>
                <c:pt idx="2046">
                  <c:v>-0.64769999999999994</c:v>
                </c:pt>
                <c:pt idx="2047">
                  <c:v>-0.48259999999999997</c:v>
                </c:pt>
                <c:pt idx="2048">
                  <c:v>-0.44450000000000001</c:v>
                </c:pt>
                <c:pt idx="2049">
                  <c:v>-0.48259999999999997</c:v>
                </c:pt>
                <c:pt idx="2050">
                  <c:v>-0.55879999999999996</c:v>
                </c:pt>
                <c:pt idx="2051">
                  <c:v>-0.3175</c:v>
                </c:pt>
                <c:pt idx="2052">
                  <c:v>-0.254</c:v>
                </c:pt>
                <c:pt idx="2053">
                  <c:v>-0.2286</c:v>
                </c:pt>
                <c:pt idx="2054">
                  <c:v>-0.21589999999999998</c:v>
                </c:pt>
                <c:pt idx="2055">
                  <c:v>-0.26669999999999999</c:v>
                </c:pt>
                <c:pt idx="2056">
                  <c:v>-0.3175</c:v>
                </c:pt>
                <c:pt idx="2057">
                  <c:v>-0.40639999999999998</c:v>
                </c:pt>
                <c:pt idx="2058">
                  <c:v>-0.48259999999999997</c:v>
                </c:pt>
                <c:pt idx="2059">
                  <c:v>-0.63500000000000001</c:v>
                </c:pt>
                <c:pt idx="2060">
                  <c:v>-0.81279999999999997</c:v>
                </c:pt>
                <c:pt idx="2061">
                  <c:v>-0.96519999999999995</c:v>
                </c:pt>
                <c:pt idx="2062">
                  <c:v>-1.143</c:v>
                </c:pt>
                <c:pt idx="2063">
                  <c:v>-1.3334999999999999</c:v>
                </c:pt>
                <c:pt idx="2064">
                  <c:v>-1.4731999999999998</c:v>
                </c:pt>
                <c:pt idx="2065">
                  <c:v>-1.5493999999999999</c:v>
                </c:pt>
                <c:pt idx="2066">
                  <c:v>-1.6001999999999998</c:v>
                </c:pt>
                <c:pt idx="2067">
                  <c:v>-1.4731999999999998</c:v>
                </c:pt>
                <c:pt idx="2068">
                  <c:v>-1.3589</c:v>
                </c:pt>
                <c:pt idx="2069">
                  <c:v>-1.3715999999999999</c:v>
                </c:pt>
                <c:pt idx="2070">
                  <c:v>-1.4223999999999999</c:v>
                </c:pt>
                <c:pt idx="2071">
                  <c:v>-1.4985999999999999</c:v>
                </c:pt>
                <c:pt idx="2072">
                  <c:v>-1.5367</c:v>
                </c:pt>
                <c:pt idx="2073">
                  <c:v>-1.5367</c:v>
                </c:pt>
                <c:pt idx="2074">
                  <c:v>-1.5493999999999999</c:v>
                </c:pt>
                <c:pt idx="2075">
                  <c:v>-1.4985999999999999</c:v>
                </c:pt>
                <c:pt idx="2076">
                  <c:v>-1.2953999999999999</c:v>
                </c:pt>
                <c:pt idx="2077">
                  <c:v>-1.2445999999999999</c:v>
                </c:pt>
                <c:pt idx="2078">
                  <c:v>-1.3334999999999999</c:v>
                </c:pt>
                <c:pt idx="2079">
                  <c:v>-1.4097</c:v>
                </c:pt>
                <c:pt idx="2080">
                  <c:v>-1.4478</c:v>
                </c:pt>
                <c:pt idx="2081">
                  <c:v>-1.524</c:v>
                </c:pt>
                <c:pt idx="2082">
                  <c:v>-1.5112999999999999</c:v>
                </c:pt>
                <c:pt idx="2083">
                  <c:v>-1.5621</c:v>
                </c:pt>
                <c:pt idx="2084">
                  <c:v>-1.7018</c:v>
                </c:pt>
                <c:pt idx="2085">
                  <c:v>-1.8541999999999998</c:v>
                </c:pt>
                <c:pt idx="2086">
                  <c:v>-1.8795999999999999</c:v>
                </c:pt>
                <c:pt idx="2087">
                  <c:v>-2.032</c:v>
                </c:pt>
                <c:pt idx="2088">
                  <c:v>-2.1844000000000001</c:v>
                </c:pt>
                <c:pt idx="2089">
                  <c:v>-2.1463000000000001</c:v>
                </c:pt>
                <c:pt idx="2090">
                  <c:v>-2.1589999999999998</c:v>
                </c:pt>
                <c:pt idx="2091">
                  <c:v>-2.2986999999999997</c:v>
                </c:pt>
                <c:pt idx="2092">
                  <c:v>-2.5145999999999997</c:v>
                </c:pt>
                <c:pt idx="2093">
                  <c:v>-2.7431999999999999</c:v>
                </c:pt>
                <c:pt idx="2094">
                  <c:v>-2.8447999999999998</c:v>
                </c:pt>
                <c:pt idx="2095">
                  <c:v>-2.9209999999999998</c:v>
                </c:pt>
                <c:pt idx="2096">
                  <c:v>-2.6162000000000001</c:v>
                </c:pt>
                <c:pt idx="2097">
                  <c:v>-2.286</c:v>
                </c:pt>
                <c:pt idx="2098">
                  <c:v>-1.9558</c:v>
                </c:pt>
                <c:pt idx="2099">
                  <c:v>-1.9558</c:v>
                </c:pt>
                <c:pt idx="2100">
                  <c:v>-1.9939</c:v>
                </c:pt>
                <c:pt idx="2101">
                  <c:v>-1.5621</c:v>
                </c:pt>
                <c:pt idx="2102">
                  <c:v>-1.3461999999999998</c:v>
                </c:pt>
                <c:pt idx="2103">
                  <c:v>-1.3461999999999998</c:v>
                </c:pt>
                <c:pt idx="2104">
                  <c:v>-1.3589</c:v>
                </c:pt>
                <c:pt idx="2105">
                  <c:v>-1.2445999999999999</c:v>
                </c:pt>
                <c:pt idx="2106">
                  <c:v>-1.1049</c:v>
                </c:pt>
                <c:pt idx="2107">
                  <c:v>-1.1175999999999999</c:v>
                </c:pt>
                <c:pt idx="2108">
                  <c:v>-1.1811</c:v>
                </c:pt>
                <c:pt idx="2109">
                  <c:v>-1.2953999999999999</c:v>
                </c:pt>
                <c:pt idx="2110">
                  <c:v>-1.0922000000000001</c:v>
                </c:pt>
                <c:pt idx="2111">
                  <c:v>-0.67309999999999992</c:v>
                </c:pt>
                <c:pt idx="2112">
                  <c:v>-0.55879999999999996</c:v>
                </c:pt>
                <c:pt idx="2113">
                  <c:v>-0.50800000000000001</c:v>
                </c:pt>
                <c:pt idx="2114">
                  <c:v>-0.53339999999999999</c:v>
                </c:pt>
                <c:pt idx="2115">
                  <c:v>-0.58419999999999994</c:v>
                </c:pt>
                <c:pt idx="2116">
                  <c:v>-0.63500000000000001</c:v>
                </c:pt>
                <c:pt idx="2117">
                  <c:v>-0.66039999999999999</c:v>
                </c:pt>
                <c:pt idx="2118">
                  <c:v>-0.71119999999999994</c:v>
                </c:pt>
                <c:pt idx="2119">
                  <c:v>-0.62229999999999996</c:v>
                </c:pt>
                <c:pt idx="2120">
                  <c:v>-0.57150000000000001</c:v>
                </c:pt>
                <c:pt idx="2121">
                  <c:v>-0.33019999999999999</c:v>
                </c:pt>
                <c:pt idx="2122">
                  <c:v>-0.1651</c:v>
                </c:pt>
                <c:pt idx="2123">
                  <c:v>-0.1016</c:v>
                </c:pt>
                <c:pt idx="2124">
                  <c:v>-0.15239999999999998</c:v>
                </c:pt>
                <c:pt idx="2125">
                  <c:v>-0.127</c:v>
                </c:pt>
                <c:pt idx="2126">
                  <c:v>-0.15239999999999998</c:v>
                </c:pt>
                <c:pt idx="2127">
                  <c:v>-5.0799999999999998E-2</c:v>
                </c:pt>
                <c:pt idx="2128">
                  <c:v>-1.2699999999999999E-2</c:v>
                </c:pt>
                <c:pt idx="2129">
                  <c:v>-0.13969999999999999</c:v>
                </c:pt>
                <c:pt idx="2130">
                  <c:v>-7.619999999999999E-2</c:v>
                </c:pt>
                <c:pt idx="2131">
                  <c:v>-0.1905</c:v>
                </c:pt>
                <c:pt idx="2132">
                  <c:v>-0.1016</c:v>
                </c:pt>
                <c:pt idx="2133">
                  <c:v>-0.2286</c:v>
                </c:pt>
                <c:pt idx="2134">
                  <c:v>-0.15239999999999998</c:v>
                </c:pt>
                <c:pt idx="2135">
                  <c:v>-0.24129999999999999</c:v>
                </c:pt>
                <c:pt idx="2136">
                  <c:v>-0.1651</c:v>
                </c:pt>
                <c:pt idx="2137">
                  <c:v>-0.2286</c:v>
                </c:pt>
                <c:pt idx="2138">
                  <c:v>-0.20319999999999999</c:v>
                </c:pt>
                <c:pt idx="2139">
                  <c:v>-0.27939999999999998</c:v>
                </c:pt>
                <c:pt idx="2140">
                  <c:v>-0.13969999999999999</c:v>
                </c:pt>
                <c:pt idx="2141">
                  <c:v>-0.1143</c:v>
                </c:pt>
                <c:pt idx="2142">
                  <c:v>-0.1905</c:v>
                </c:pt>
                <c:pt idx="2143">
                  <c:v>-0.15239999999999998</c:v>
                </c:pt>
                <c:pt idx="2144">
                  <c:v>-0.13969999999999999</c:v>
                </c:pt>
                <c:pt idx="2145">
                  <c:v>-0.15239999999999998</c:v>
                </c:pt>
                <c:pt idx="2146">
                  <c:v>-8.8899999999999993E-2</c:v>
                </c:pt>
                <c:pt idx="2147">
                  <c:v>-2.5399999999999999E-2</c:v>
                </c:pt>
                <c:pt idx="2148">
                  <c:v>-2.5399999999999999E-2</c:v>
                </c:pt>
                <c:pt idx="2149">
                  <c:v>-7.619999999999999E-2</c:v>
                </c:pt>
                <c:pt idx="2150">
                  <c:v>-7.619999999999999E-2</c:v>
                </c:pt>
                <c:pt idx="2151">
                  <c:v>-5.0799999999999998E-2</c:v>
                </c:pt>
                <c:pt idx="2152">
                  <c:v>-0.1016</c:v>
                </c:pt>
                <c:pt idx="2153">
                  <c:v>-1.2699999999999999E-2</c:v>
                </c:pt>
                <c:pt idx="2154">
                  <c:v>-3.8099999999999995E-2</c:v>
                </c:pt>
                <c:pt idx="2155">
                  <c:v>-2.5399999999999999E-2</c:v>
                </c:pt>
                <c:pt idx="2156">
                  <c:v>-3.8099999999999995E-2</c:v>
                </c:pt>
                <c:pt idx="2157">
                  <c:v>-7.619999999999999E-2</c:v>
                </c:pt>
                <c:pt idx="2158">
                  <c:v>-0.1905</c:v>
                </c:pt>
                <c:pt idx="2159">
                  <c:v>-7.619999999999999E-2</c:v>
                </c:pt>
                <c:pt idx="2160">
                  <c:v>-3.8099999999999995E-2</c:v>
                </c:pt>
                <c:pt idx="2161">
                  <c:v>-0.1651</c:v>
                </c:pt>
                <c:pt idx="2162">
                  <c:v>-0.15239999999999998</c:v>
                </c:pt>
                <c:pt idx="2163">
                  <c:v>-8.8899999999999993E-2</c:v>
                </c:pt>
                <c:pt idx="2164">
                  <c:v>-1.2699999999999999E-2</c:v>
                </c:pt>
                <c:pt idx="2165">
                  <c:v>-0.1016</c:v>
                </c:pt>
                <c:pt idx="2166">
                  <c:v>-0.21589999999999998</c:v>
                </c:pt>
                <c:pt idx="2167">
                  <c:v>-0.29209999999999997</c:v>
                </c:pt>
                <c:pt idx="2168">
                  <c:v>-0.43179999999999996</c:v>
                </c:pt>
                <c:pt idx="2169">
                  <c:v>-0.52069999999999994</c:v>
                </c:pt>
                <c:pt idx="2170">
                  <c:v>-0.67309999999999992</c:v>
                </c:pt>
                <c:pt idx="2171">
                  <c:v>-0.77469999999999994</c:v>
                </c:pt>
                <c:pt idx="2172">
                  <c:v>-0.95250000000000001</c:v>
                </c:pt>
                <c:pt idx="2173">
                  <c:v>-1.0413999999999999</c:v>
                </c:pt>
                <c:pt idx="2174">
                  <c:v>-1.1302999999999999</c:v>
                </c:pt>
                <c:pt idx="2175">
                  <c:v>-1.2445999999999999</c:v>
                </c:pt>
                <c:pt idx="2176">
                  <c:v>-1.3461999999999998</c:v>
                </c:pt>
                <c:pt idx="2177">
                  <c:v>-1.4097</c:v>
                </c:pt>
                <c:pt idx="2178">
                  <c:v>-1.4223999999999999</c:v>
                </c:pt>
                <c:pt idx="2179">
                  <c:v>-1.2953999999999999</c:v>
                </c:pt>
                <c:pt idx="2180">
                  <c:v>-1.2445999999999999</c:v>
                </c:pt>
                <c:pt idx="2181">
                  <c:v>-1.3334999999999999</c:v>
                </c:pt>
                <c:pt idx="2182">
                  <c:v>-1.524</c:v>
                </c:pt>
                <c:pt idx="2183">
                  <c:v>-1.6890999999999998</c:v>
                </c:pt>
                <c:pt idx="2184">
                  <c:v>-1.8541999999999998</c:v>
                </c:pt>
                <c:pt idx="2185">
                  <c:v>-2.0065999999999997</c:v>
                </c:pt>
                <c:pt idx="2186">
                  <c:v>-2.1589999999999998</c:v>
                </c:pt>
                <c:pt idx="2187">
                  <c:v>-2.3241000000000001</c:v>
                </c:pt>
                <c:pt idx="2188">
                  <c:v>-2.4891999999999999</c:v>
                </c:pt>
                <c:pt idx="2189">
                  <c:v>-2.6034999999999999</c:v>
                </c:pt>
                <c:pt idx="2190">
                  <c:v>-2.7050999999999998</c:v>
                </c:pt>
                <c:pt idx="2191">
                  <c:v>-2.8193999999999999</c:v>
                </c:pt>
                <c:pt idx="2192">
                  <c:v>-2.9463999999999997</c:v>
                </c:pt>
                <c:pt idx="2193">
                  <c:v>-2.9971999999999999</c:v>
                </c:pt>
                <c:pt idx="2194">
                  <c:v>-3.0987999999999998</c:v>
                </c:pt>
                <c:pt idx="2195">
                  <c:v>-3.2765999999999997</c:v>
                </c:pt>
                <c:pt idx="2196">
                  <c:v>-3.5051999999999999</c:v>
                </c:pt>
                <c:pt idx="2197">
                  <c:v>-3.5305999999999997</c:v>
                </c:pt>
                <c:pt idx="2198">
                  <c:v>-3.7719</c:v>
                </c:pt>
                <c:pt idx="2199">
                  <c:v>-4.0385999999999997</c:v>
                </c:pt>
                <c:pt idx="2200">
                  <c:v>-4.2036999999999995</c:v>
                </c:pt>
                <c:pt idx="2201">
                  <c:v>-4.2417999999999996</c:v>
                </c:pt>
                <c:pt idx="2202">
                  <c:v>-4.2671999999999999</c:v>
                </c:pt>
                <c:pt idx="2203">
                  <c:v>-4.3688000000000002</c:v>
                </c:pt>
                <c:pt idx="2204">
                  <c:v>-4.4830999999999994</c:v>
                </c:pt>
                <c:pt idx="2205">
                  <c:v>-4.7497999999999996</c:v>
                </c:pt>
                <c:pt idx="2206">
                  <c:v>-4.9276</c:v>
                </c:pt>
                <c:pt idx="2207">
                  <c:v>-5.1307999999999998</c:v>
                </c:pt>
                <c:pt idx="2208">
                  <c:v>-5.1053999999999995</c:v>
                </c:pt>
                <c:pt idx="2209">
                  <c:v>-5.2069999999999999</c:v>
                </c:pt>
                <c:pt idx="2210">
                  <c:v>-5.3466999999999993</c:v>
                </c:pt>
                <c:pt idx="2211">
                  <c:v>-5.4863999999999997</c:v>
                </c:pt>
                <c:pt idx="2212">
                  <c:v>-5.7657999999999996</c:v>
                </c:pt>
                <c:pt idx="2213">
                  <c:v>-5.9181999999999997</c:v>
                </c:pt>
                <c:pt idx="2214">
                  <c:v>-6.0198</c:v>
                </c:pt>
                <c:pt idx="2215">
                  <c:v>-6.1975999999999996</c:v>
                </c:pt>
                <c:pt idx="2216">
                  <c:v>-6.4897</c:v>
                </c:pt>
                <c:pt idx="2217">
                  <c:v>-6.6802000000000001</c:v>
                </c:pt>
                <c:pt idx="2218">
                  <c:v>-6.9087999999999994</c:v>
                </c:pt>
                <c:pt idx="2219">
                  <c:v>-7.1627999999999998</c:v>
                </c:pt>
                <c:pt idx="2220">
                  <c:v>-7.4167999999999994</c:v>
                </c:pt>
                <c:pt idx="2221">
                  <c:v>-7.7215999999999996</c:v>
                </c:pt>
                <c:pt idx="2222">
                  <c:v>-8.1025999999999989</c:v>
                </c:pt>
                <c:pt idx="2223">
                  <c:v>-8.3566000000000003</c:v>
                </c:pt>
                <c:pt idx="2224">
                  <c:v>-8.6359999999999992</c:v>
                </c:pt>
                <c:pt idx="2225">
                  <c:v>-8.9661999999999988</c:v>
                </c:pt>
                <c:pt idx="2226">
                  <c:v>-9.3345000000000002</c:v>
                </c:pt>
                <c:pt idx="2227">
                  <c:v>-9.6519999999999992</c:v>
                </c:pt>
                <c:pt idx="2228">
                  <c:v>-9.9314</c:v>
                </c:pt>
                <c:pt idx="2229">
                  <c:v>-10.16</c:v>
                </c:pt>
                <c:pt idx="2230">
                  <c:v>-10.4902</c:v>
                </c:pt>
                <c:pt idx="2231">
                  <c:v>-10.795</c:v>
                </c:pt>
                <c:pt idx="2232">
                  <c:v>-11.0998</c:v>
                </c:pt>
                <c:pt idx="2233">
                  <c:v>-11.379199999999999</c:v>
                </c:pt>
                <c:pt idx="2234">
                  <c:v>-11.5062</c:v>
                </c:pt>
                <c:pt idx="2235">
                  <c:v>-11.226799999999999</c:v>
                </c:pt>
                <c:pt idx="2236">
                  <c:v>-11.048999999999999</c:v>
                </c:pt>
                <c:pt idx="2237">
                  <c:v>-11.0998</c:v>
                </c:pt>
                <c:pt idx="2238">
                  <c:v>-11.176</c:v>
                </c:pt>
                <c:pt idx="2239">
                  <c:v>-11.226799999999999</c:v>
                </c:pt>
                <c:pt idx="2240">
                  <c:v>-11.379199999999999</c:v>
                </c:pt>
                <c:pt idx="2241">
                  <c:v>-11.5062</c:v>
                </c:pt>
                <c:pt idx="2242">
                  <c:v>-11.7348</c:v>
                </c:pt>
                <c:pt idx="2243">
                  <c:v>-11.861799999999999</c:v>
                </c:pt>
                <c:pt idx="2244">
                  <c:v>-12.0396</c:v>
                </c:pt>
                <c:pt idx="2245">
                  <c:v>-12.192</c:v>
                </c:pt>
                <c:pt idx="2246">
                  <c:v>-12.242799999999999</c:v>
                </c:pt>
                <c:pt idx="2247">
                  <c:v>-12.192</c:v>
                </c:pt>
                <c:pt idx="2248">
                  <c:v>-11.937999999999999</c:v>
                </c:pt>
                <c:pt idx="2249">
                  <c:v>-11.899899999999999</c:v>
                </c:pt>
                <c:pt idx="2250">
                  <c:v>-11.836399999999999</c:v>
                </c:pt>
                <c:pt idx="2251">
                  <c:v>-11.8872</c:v>
                </c:pt>
                <c:pt idx="2252">
                  <c:v>-11.937999999999999</c:v>
                </c:pt>
                <c:pt idx="2253">
                  <c:v>-12.0396</c:v>
                </c:pt>
                <c:pt idx="2254">
                  <c:v>-12.1031</c:v>
                </c:pt>
                <c:pt idx="2255">
                  <c:v>-12.1158</c:v>
                </c:pt>
                <c:pt idx="2256">
                  <c:v>-12.242799999999999</c:v>
                </c:pt>
                <c:pt idx="2257">
                  <c:v>-12.318999999999999</c:v>
                </c:pt>
                <c:pt idx="2258">
                  <c:v>-12.242799999999999</c:v>
                </c:pt>
                <c:pt idx="2259">
                  <c:v>-12.2174</c:v>
                </c:pt>
                <c:pt idx="2260">
                  <c:v>-12.2174</c:v>
                </c:pt>
                <c:pt idx="2261">
                  <c:v>-12.2682</c:v>
                </c:pt>
                <c:pt idx="2262">
                  <c:v>-12.318999999999999</c:v>
                </c:pt>
                <c:pt idx="2263">
                  <c:v>-12.2682</c:v>
                </c:pt>
                <c:pt idx="2264">
                  <c:v>-12.280899999999999</c:v>
                </c:pt>
                <c:pt idx="2265">
                  <c:v>-12.4968</c:v>
                </c:pt>
                <c:pt idx="2266">
                  <c:v>-12.725399999999999</c:v>
                </c:pt>
                <c:pt idx="2267">
                  <c:v>-13.004799999999999</c:v>
                </c:pt>
                <c:pt idx="2268">
                  <c:v>-13.106399999999999</c:v>
                </c:pt>
                <c:pt idx="2269">
                  <c:v>-13.0556</c:v>
                </c:pt>
                <c:pt idx="2270">
                  <c:v>-13.106399999999999</c:v>
                </c:pt>
                <c:pt idx="2271">
                  <c:v>-13.3096</c:v>
                </c:pt>
                <c:pt idx="2272">
                  <c:v>-13.411199999999999</c:v>
                </c:pt>
                <c:pt idx="2273">
                  <c:v>-13.7668</c:v>
                </c:pt>
                <c:pt idx="2274">
                  <c:v>-14.097</c:v>
                </c:pt>
                <c:pt idx="2275">
                  <c:v>-14.503399999999999</c:v>
                </c:pt>
                <c:pt idx="2276">
                  <c:v>-14.731999999999999</c:v>
                </c:pt>
                <c:pt idx="2277">
                  <c:v>-14.8209</c:v>
                </c:pt>
                <c:pt idx="2278">
                  <c:v>-15.1638</c:v>
                </c:pt>
                <c:pt idx="2279">
                  <c:v>-15.3416</c:v>
                </c:pt>
                <c:pt idx="2280">
                  <c:v>-15.4178</c:v>
                </c:pt>
                <c:pt idx="2281">
                  <c:v>-15.3035</c:v>
                </c:pt>
                <c:pt idx="2282">
                  <c:v>-15.0876</c:v>
                </c:pt>
                <c:pt idx="2283">
                  <c:v>-15.0114</c:v>
                </c:pt>
                <c:pt idx="2284">
                  <c:v>-14.9352</c:v>
                </c:pt>
                <c:pt idx="2285">
                  <c:v>-14.604999999999999</c:v>
                </c:pt>
                <c:pt idx="2286">
                  <c:v>-14.427199999999999</c:v>
                </c:pt>
                <c:pt idx="2287">
                  <c:v>-13.893799999999999</c:v>
                </c:pt>
                <c:pt idx="2288">
                  <c:v>-13.2842</c:v>
                </c:pt>
                <c:pt idx="2289">
                  <c:v>-12.928599999999999</c:v>
                </c:pt>
                <c:pt idx="2290">
                  <c:v>-12.5984</c:v>
                </c:pt>
                <c:pt idx="2291">
                  <c:v>-12.446</c:v>
                </c:pt>
                <c:pt idx="2292">
                  <c:v>-12.3825</c:v>
                </c:pt>
                <c:pt idx="2293">
                  <c:v>-12.2936</c:v>
                </c:pt>
                <c:pt idx="2294">
                  <c:v>-12.0396</c:v>
                </c:pt>
                <c:pt idx="2295">
                  <c:v>-11.912599999999999</c:v>
                </c:pt>
                <c:pt idx="2296">
                  <c:v>-11.811</c:v>
                </c:pt>
                <c:pt idx="2297">
                  <c:v>-11.683999999999999</c:v>
                </c:pt>
                <c:pt idx="2298">
                  <c:v>-11.43</c:v>
                </c:pt>
                <c:pt idx="2299">
                  <c:v>-11.2014</c:v>
                </c:pt>
                <c:pt idx="2300">
                  <c:v>-11.074399999999999</c:v>
                </c:pt>
                <c:pt idx="2301">
                  <c:v>-10.998199999999999</c:v>
                </c:pt>
                <c:pt idx="2302">
                  <c:v>-11.074399999999999</c:v>
                </c:pt>
                <c:pt idx="2303">
                  <c:v>-11.1379</c:v>
                </c:pt>
                <c:pt idx="2304">
                  <c:v>-10.8712</c:v>
                </c:pt>
                <c:pt idx="2305">
                  <c:v>-10.591799999999999</c:v>
                </c:pt>
                <c:pt idx="2306">
                  <c:v>-10.553699999999999</c:v>
                </c:pt>
                <c:pt idx="2307">
                  <c:v>-10.515599999999999</c:v>
                </c:pt>
                <c:pt idx="2308">
                  <c:v>-10.439399999999999</c:v>
                </c:pt>
                <c:pt idx="2309">
                  <c:v>-10.439399999999999</c:v>
                </c:pt>
                <c:pt idx="2310">
                  <c:v>-10.16</c:v>
                </c:pt>
                <c:pt idx="2311">
                  <c:v>-9.7789999999999999</c:v>
                </c:pt>
                <c:pt idx="2312">
                  <c:v>-9.6519999999999992</c:v>
                </c:pt>
                <c:pt idx="2313">
                  <c:v>-9.5757999999999992</c:v>
                </c:pt>
                <c:pt idx="2314">
                  <c:v>-9.4995999999999992</c:v>
                </c:pt>
                <c:pt idx="2315">
                  <c:v>-9.6138999999999992</c:v>
                </c:pt>
                <c:pt idx="2316">
                  <c:v>-9.6774000000000004</c:v>
                </c:pt>
                <c:pt idx="2317">
                  <c:v>-9.8805999999999994</c:v>
                </c:pt>
                <c:pt idx="2318">
                  <c:v>-10.058399999999999</c:v>
                </c:pt>
                <c:pt idx="2319">
                  <c:v>-10.3886</c:v>
                </c:pt>
                <c:pt idx="2320">
                  <c:v>-10.693399999999999</c:v>
                </c:pt>
                <c:pt idx="2321">
                  <c:v>-10.744199999999999</c:v>
                </c:pt>
                <c:pt idx="2322">
                  <c:v>-9.4741999999999997</c:v>
                </c:pt>
                <c:pt idx="2323">
                  <c:v>-8.7376000000000005</c:v>
                </c:pt>
                <c:pt idx="2324">
                  <c:v>-8.3566000000000003</c:v>
                </c:pt>
                <c:pt idx="2325">
                  <c:v>-7.4929999999999994</c:v>
                </c:pt>
                <c:pt idx="2326">
                  <c:v>-6.4516</c:v>
                </c:pt>
                <c:pt idx="2327">
                  <c:v>-5.8927999999999994</c:v>
                </c:pt>
                <c:pt idx="2328">
                  <c:v>-5.5118</c:v>
                </c:pt>
                <c:pt idx="2329">
                  <c:v>-5.1562000000000001</c:v>
                </c:pt>
                <c:pt idx="2330">
                  <c:v>-4.7497999999999996</c:v>
                </c:pt>
                <c:pt idx="2331">
                  <c:v>-4.4322999999999997</c:v>
                </c:pt>
                <c:pt idx="2332">
                  <c:v>-4.2798999999999996</c:v>
                </c:pt>
                <c:pt idx="2333">
                  <c:v>-4.2164000000000001</c:v>
                </c:pt>
                <c:pt idx="2334">
                  <c:v>-4.2164000000000001</c:v>
                </c:pt>
                <c:pt idx="2335">
                  <c:v>-4.2164000000000001</c:v>
                </c:pt>
                <c:pt idx="2336">
                  <c:v>-4.0766999999999998</c:v>
                </c:pt>
                <c:pt idx="2337">
                  <c:v>-4.0766999999999998</c:v>
                </c:pt>
                <c:pt idx="2338">
                  <c:v>-4.0766999999999998</c:v>
                </c:pt>
                <c:pt idx="2339">
                  <c:v>-4.0893999999999995</c:v>
                </c:pt>
                <c:pt idx="2340">
                  <c:v>-4.1909999999999998</c:v>
                </c:pt>
                <c:pt idx="2341">
                  <c:v>-4.2671999999999999</c:v>
                </c:pt>
                <c:pt idx="2342">
                  <c:v>-4.2417999999999996</c:v>
                </c:pt>
                <c:pt idx="2343">
                  <c:v>-3.3273999999999999</c:v>
                </c:pt>
                <c:pt idx="2344">
                  <c:v>-3.048</c:v>
                </c:pt>
                <c:pt idx="2345">
                  <c:v>-2.9209999999999998</c:v>
                </c:pt>
                <c:pt idx="2346">
                  <c:v>-2.7431999999999999</c:v>
                </c:pt>
                <c:pt idx="2347">
                  <c:v>-2.7431999999999999</c:v>
                </c:pt>
                <c:pt idx="2348">
                  <c:v>-2.7050999999999998</c:v>
                </c:pt>
                <c:pt idx="2349">
                  <c:v>-2.7178</c:v>
                </c:pt>
                <c:pt idx="2350">
                  <c:v>-2.7431999999999999</c:v>
                </c:pt>
                <c:pt idx="2351">
                  <c:v>-2.7431999999999999</c:v>
                </c:pt>
                <c:pt idx="2352">
                  <c:v>-2.6797</c:v>
                </c:pt>
                <c:pt idx="2353">
                  <c:v>-2.7685999999999997</c:v>
                </c:pt>
                <c:pt idx="2354">
                  <c:v>-2.9209999999999998</c:v>
                </c:pt>
                <c:pt idx="2355">
                  <c:v>-3.0225999999999997</c:v>
                </c:pt>
                <c:pt idx="2356">
                  <c:v>-3.1877</c:v>
                </c:pt>
                <c:pt idx="2357">
                  <c:v>-3.302</c:v>
                </c:pt>
                <c:pt idx="2358">
                  <c:v>-3.4417</c:v>
                </c:pt>
                <c:pt idx="2359">
                  <c:v>-3.5813999999999999</c:v>
                </c:pt>
                <c:pt idx="2360">
                  <c:v>-3.7591999999999999</c:v>
                </c:pt>
                <c:pt idx="2361">
                  <c:v>-3.9369999999999998</c:v>
                </c:pt>
                <c:pt idx="2362">
                  <c:v>-4.1402000000000001</c:v>
                </c:pt>
                <c:pt idx="2363">
                  <c:v>-4.2671999999999999</c:v>
                </c:pt>
                <c:pt idx="2364">
                  <c:v>-4.3688000000000002</c:v>
                </c:pt>
                <c:pt idx="2365">
                  <c:v>-4.4449999999999994</c:v>
                </c:pt>
                <c:pt idx="2366">
                  <c:v>-4.5465999999999998</c:v>
                </c:pt>
                <c:pt idx="2367">
                  <c:v>-4.6482000000000001</c:v>
                </c:pt>
                <c:pt idx="2368">
                  <c:v>-4.6227999999999998</c:v>
                </c:pt>
                <c:pt idx="2369">
                  <c:v>-4.6989999999999998</c:v>
                </c:pt>
                <c:pt idx="2370">
                  <c:v>-4.7497999999999996</c:v>
                </c:pt>
                <c:pt idx="2371">
                  <c:v>-4.8767999999999994</c:v>
                </c:pt>
                <c:pt idx="2372">
                  <c:v>-5.0291999999999994</c:v>
                </c:pt>
                <c:pt idx="2373">
                  <c:v>-5.08</c:v>
                </c:pt>
                <c:pt idx="2374">
                  <c:v>-5.08</c:v>
                </c:pt>
                <c:pt idx="2375">
                  <c:v>-5.08</c:v>
                </c:pt>
                <c:pt idx="2376">
                  <c:v>-4.6735999999999995</c:v>
                </c:pt>
                <c:pt idx="2377">
                  <c:v>-4.4958</c:v>
                </c:pt>
                <c:pt idx="2378">
                  <c:v>-4.0640000000000001</c:v>
                </c:pt>
                <c:pt idx="2379">
                  <c:v>-4.0385999999999997</c:v>
                </c:pt>
                <c:pt idx="2380">
                  <c:v>-3.9878</c:v>
                </c:pt>
                <c:pt idx="2381">
                  <c:v>-3.9623999999999997</c:v>
                </c:pt>
                <c:pt idx="2382">
                  <c:v>-3.9116</c:v>
                </c:pt>
                <c:pt idx="2383">
                  <c:v>-3.7338</c:v>
                </c:pt>
                <c:pt idx="2384">
                  <c:v>-3.3527999999999998</c:v>
                </c:pt>
                <c:pt idx="2385">
                  <c:v>-3.4036</c:v>
                </c:pt>
                <c:pt idx="2386">
                  <c:v>-3.5051999999999999</c:v>
                </c:pt>
                <c:pt idx="2387">
                  <c:v>-3.5813999999999999</c:v>
                </c:pt>
                <c:pt idx="2388">
                  <c:v>-3.6829999999999998</c:v>
                </c:pt>
                <c:pt idx="2389">
                  <c:v>-3.81</c:v>
                </c:pt>
                <c:pt idx="2390">
                  <c:v>-3.9623999999999997</c:v>
                </c:pt>
                <c:pt idx="2391">
                  <c:v>-4.0893999999999995</c:v>
                </c:pt>
                <c:pt idx="2392">
                  <c:v>-3.9623999999999997</c:v>
                </c:pt>
                <c:pt idx="2393">
                  <c:v>-4.0893999999999995</c:v>
                </c:pt>
                <c:pt idx="2394">
                  <c:v>-4.1147999999999998</c:v>
                </c:pt>
                <c:pt idx="2395">
                  <c:v>-4.1402000000000001</c:v>
                </c:pt>
                <c:pt idx="2396">
                  <c:v>-4.2671999999999999</c:v>
                </c:pt>
                <c:pt idx="2397">
                  <c:v>-4.4322999999999997</c:v>
                </c:pt>
                <c:pt idx="2398">
                  <c:v>-4.5720000000000001</c:v>
                </c:pt>
                <c:pt idx="2399">
                  <c:v>-4.5720000000000001</c:v>
                </c:pt>
                <c:pt idx="2400">
                  <c:v>-4.3433999999999999</c:v>
                </c:pt>
                <c:pt idx="2401">
                  <c:v>-4.3179999999999996</c:v>
                </c:pt>
                <c:pt idx="2402">
                  <c:v>-4.3941999999999997</c:v>
                </c:pt>
                <c:pt idx="2403">
                  <c:v>-4.5211999999999994</c:v>
                </c:pt>
                <c:pt idx="2404">
                  <c:v>-4.5211999999999994</c:v>
                </c:pt>
                <c:pt idx="2405">
                  <c:v>-2.5145999999999997</c:v>
                </c:pt>
                <c:pt idx="2406">
                  <c:v>-1.5493999999999999</c:v>
                </c:pt>
                <c:pt idx="2407">
                  <c:v>-0.30479999999999996</c:v>
                </c:pt>
                <c:pt idx="2408">
                  <c:v>-0.76200000000000001</c:v>
                </c:pt>
                <c:pt idx="2409">
                  <c:v>-1.0922000000000001</c:v>
                </c:pt>
                <c:pt idx="2410">
                  <c:v>-1.1683999999999999</c:v>
                </c:pt>
                <c:pt idx="2411">
                  <c:v>-0.99059999999999993</c:v>
                </c:pt>
                <c:pt idx="2412">
                  <c:v>-0.99059999999999993</c:v>
                </c:pt>
                <c:pt idx="2413">
                  <c:v>-1.0794999999999999</c:v>
                </c:pt>
                <c:pt idx="2414">
                  <c:v>-0.93979999999999997</c:v>
                </c:pt>
                <c:pt idx="2415">
                  <c:v>-0.91439999999999999</c:v>
                </c:pt>
                <c:pt idx="2416">
                  <c:v>-0.91439999999999999</c:v>
                </c:pt>
                <c:pt idx="2417">
                  <c:v>-0.81279999999999997</c:v>
                </c:pt>
                <c:pt idx="2418">
                  <c:v>-0.76200000000000001</c:v>
                </c:pt>
                <c:pt idx="2419">
                  <c:v>-0.73659999999999992</c:v>
                </c:pt>
                <c:pt idx="2420">
                  <c:v>-0.71119999999999994</c:v>
                </c:pt>
                <c:pt idx="2421">
                  <c:v>-0.58419999999999994</c:v>
                </c:pt>
                <c:pt idx="2422">
                  <c:v>-0.48259999999999997</c:v>
                </c:pt>
                <c:pt idx="2423">
                  <c:v>-0.40639999999999998</c:v>
                </c:pt>
                <c:pt idx="2424">
                  <c:v>-0.26669999999999999</c:v>
                </c:pt>
                <c:pt idx="2425">
                  <c:v>-0.127</c:v>
                </c:pt>
                <c:pt idx="2426">
                  <c:v>-0.3175</c:v>
                </c:pt>
                <c:pt idx="2427">
                  <c:v>-0.34289999999999998</c:v>
                </c:pt>
                <c:pt idx="2428">
                  <c:v>-0.30479999999999996</c:v>
                </c:pt>
                <c:pt idx="2429">
                  <c:v>-0.1905</c:v>
                </c:pt>
                <c:pt idx="2430">
                  <c:v>-0.30479999999999996</c:v>
                </c:pt>
                <c:pt idx="2431">
                  <c:v>-0.54610000000000003</c:v>
                </c:pt>
                <c:pt idx="2432">
                  <c:v>-0.53339999999999999</c:v>
                </c:pt>
                <c:pt idx="2433">
                  <c:v>-0.52069999999999994</c:v>
                </c:pt>
                <c:pt idx="2434">
                  <c:v>-0.72389999999999999</c:v>
                </c:pt>
                <c:pt idx="2435">
                  <c:v>-0.68579999999999997</c:v>
                </c:pt>
                <c:pt idx="2436">
                  <c:v>-0.72389999999999999</c:v>
                </c:pt>
                <c:pt idx="2437">
                  <c:v>-0.81279999999999997</c:v>
                </c:pt>
                <c:pt idx="2438">
                  <c:v>-0.92709999999999992</c:v>
                </c:pt>
                <c:pt idx="2439">
                  <c:v>-0.93979999999999997</c:v>
                </c:pt>
                <c:pt idx="2440">
                  <c:v>-1.0668</c:v>
                </c:pt>
                <c:pt idx="2441">
                  <c:v>-0.88900000000000001</c:v>
                </c:pt>
                <c:pt idx="2442">
                  <c:v>-0.68579999999999997</c:v>
                </c:pt>
                <c:pt idx="2443">
                  <c:v>-0.53339999999999999</c:v>
                </c:pt>
                <c:pt idx="2444">
                  <c:v>-0.53339999999999999</c:v>
                </c:pt>
                <c:pt idx="2445">
                  <c:v>-0.50800000000000001</c:v>
                </c:pt>
                <c:pt idx="2446">
                  <c:v>-0.52069999999999994</c:v>
                </c:pt>
                <c:pt idx="2447">
                  <c:v>-0.43179999999999996</c:v>
                </c:pt>
                <c:pt idx="2448">
                  <c:v>-0.33019999999999999</c:v>
                </c:pt>
                <c:pt idx="2449">
                  <c:v>-0.2286</c:v>
                </c:pt>
                <c:pt idx="2450">
                  <c:v>-0.1143</c:v>
                </c:pt>
                <c:pt idx="2451">
                  <c:v>-6.3500000000000001E-2</c:v>
                </c:pt>
                <c:pt idx="2452">
                  <c:v>-0.1651</c:v>
                </c:pt>
                <c:pt idx="2453">
                  <c:v>-0.33019999999999999</c:v>
                </c:pt>
                <c:pt idx="2454">
                  <c:v>-0.44450000000000001</c:v>
                </c:pt>
                <c:pt idx="2455">
                  <c:v>-0.58419999999999994</c:v>
                </c:pt>
                <c:pt idx="2456">
                  <c:v>-0.57150000000000001</c:v>
                </c:pt>
                <c:pt idx="2457">
                  <c:v>-0.55879999999999996</c:v>
                </c:pt>
                <c:pt idx="2458">
                  <c:v>-0.54610000000000003</c:v>
                </c:pt>
                <c:pt idx="2459">
                  <c:v>-0.50800000000000001</c:v>
                </c:pt>
                <c:pt idx="2460">
                  <c:v>-0.52069999999999994</c:v>
                </c:pt>
                <c:pt idx="2461">
                  <c:v>-0.55879999999999996</c:v>
                </c:pt>
                <c:pt idx="2462">
                  <c:v>-0.52069999999999994</c:v>
                </c:pt>
                <c:pt idx="2463">
                  <c:v>-0.49529999999999996</c:v>
                </c:pt>
                <c:pt idx="2464">
                  <c:v>-0.4572</c:v>
                </c:pt>
                <c:pt idx="2465">
                  <c:v>-0.48259999999999997</c:v>
                </c:pt>
                <c:pt idx="2466">
                  <c:v>-0.74929999999999997</c:v>
                </c:pt>
                <c:pt idx="2467">
                  <c:v>-1.0922000000000001</c:v>
                </c:pt>
                <c:pt idx="2468">
                  <c:v>-1.2445999999999999</c:v>
                </c:pt>
                <c:pt idx="2469">
                  <c:v>-0.96519999999999995</c:v>
                </c:pt>
                <c:pt idx="2470">
                  <c:v>-0.96519999999999995</c:v>
                </c:pt>
                <c:pt idx="2471">
                  <c:v>-0.93979999999999997</c:v>
                </c:pt>
                <c:pt idx="2472">
                  <c:v>-0.97789999999999999</c:v>
                </c:pt>
                <c:pt idx="2473">
                  <c:v>-0.91439999999999999</c:v>
                </c:pt>
                <c:pt idx="2474">
                  <c:v>-0.80009999999999992</c:v>
                </c:pt>
                <c:pt idx="2475">
                  <c:v>-0.68579999999999997</c:v>
                </c:pt>
                <c:pt idx="2476">
                  <c:v>-0.58419999999999994</c:v>
                </c:pt>
                <c:pt idx="2477">
                  <c:v>-0.49529999999999996</c:v>
                </c:pt>
                <c:pt idx="2478">
                  <c:v>-0.48259999999999997</c:v>
                </c:pt>
                <c:pt idx="2479">
                  <c:v>-0.80009999999999992</c:v>
                </c:pt>
                <c:pt idx="2480">
                  <c:v>-0.88900000000000001</c:v>
                </c:pt>
                <c:pt idx="2481">
                  <c:v>-0.87629999999999997</c:v>
                </c:pt>
                <c:pt idx="2482">
                  <c:v>-0.97789999999999999</c:v>
                </c:pt>
                <c:pt idx="2483">
                  <c:v>-0.82550000000000001</c:v>
                </c:pt>
                <c:pt idx="2484">
                  <c:v>-0.66039999999999999</c:v>
                </c:pt>
                <c:pt idx="2485">
                  <c:v>-0.99059999999999993</c:v>
                </c:pt>
                <c:pt idx="2486">
                  <c:v>-1.2445999999999999</c:v>
                </c:pt>
                <c:pt idx="2487">
                  <c:v>-1.0541</c:v>
                </c:pt>
                <c:pt idx="2488">
                  <c:v>-1.3208</c:v>
                </c:pt>
                <c:pt idx="2489">
                  <c:v>-1.2445999999999999</c:v>
                </c:pt>
                <c:pt idx="2490">
                  <c:v>-0.93979999999999997</c:v>
                </c:pt>
                <c:pt idx="2491">
                  <c:v>-0.64769999999999994</c:v>
                </c:pt>
                <c:pt idx="2492">
                  <c:v>-0.72389999999999999</c:v>
                </c:pt>
                <c:pt idx="2493">
                  <c:v>-0.76200000000000001</c:v>
                </c:pt>
                <c:pt idx="2494">
                  <c:v>-0.80009999999999992</c:v>
                </c:pt>
                <c:pt idx="2495">
                  <c:v>-1.1556999999999999</c:v>
                </c:pt>
                <c:pt idx="2496">
                  <c:v>-1.0541</c:v>
                </c:pt>
                <c:pt idx="2497">
                  <c:v>-0.96519999999999995</c:v>
                </c:pt>
                <c:pt idx="2498">
                  <c:v>-0.99059999999999993</c:v>
                </c:pt>
                <c:pt idx="2499">
                  <c:v>-0.81279999999999997</c:v>
                </c:pt>
                <c:pt idx="2500">
                  <c:v>-0.92709999999999992</c:v>
                </c:pt>
                <c:pt idx="2501">
                  <c:v>-1.1049</c:v>
                </c:pt>
                <c:pt idx="2502">
                  <c:v>-0.83819999999999995</c:v>
                </c:pt>
                <c:pt idx="2503">
                  <c:v>-1.0794999999999999</c:v>
                </c:pt>
                <c:pt idx="2504">
                  <c:v>-0.97789999999999999</c:v>
                </c:pt>
                <c:pt idx="2505">
                  <c:v>-0.86359999999999992</c:v>
                </c:pt>
                <c:pt idx="2506">
                  <c:v>-0.87629999999999997</c:v>
                </c:pt>
                <c:pt idx="2507">
                  <c:v>-0.90169999999999995</c:v>
                </c:pt>
                <c:pt idx="2508">
                  <c:v>-0.83819999999999995</c:v>
                </c:pt>
                <c:pt idx="2509">
                  <c:v>-0.90169999999999995</c:v>
                </c:pt>
                <c:pt idx="2510">
                  <c:v>-1.0668</c:v>
                </c:pt>
                <c:pt idx="2511">
                  <c:v>-0.85089999999999999</c:v>
                </c:pt>
                <c:pt idx="2512">
                  <c:v>-0.81279999999999997</c:v>
                </c:pt>
                <c:pt idx="2513">
                  <c:v>-0.76200000000000001</c:v>
                </c:pt>
                <c:pt idx="2514">
                  <c:v>-0.68579999999999997</c:v>
                </c:pt>
                <c:pt idx="2515">
                  <c:v>-0.59689999999999999</c:v>
                </c:pt>
                <c:pt idx="2516">
                  <c:v>-0.55879999999999996</c:v>
                </c:pt>
                <c:pt idx="2517">
                  <c:v>-0.39369999999999999</c:v>
                </c:pt>
                <c:pt idx="2518">
                  <c:v>-0.24129999999999999</c:v>
                </c:pt>
                <c:pt idx="2519">
                  <c:v>-0.1143</c:v>
                </c:pt>
                <c:pt idx="2520">
                  <c:v>-3.8099999999999995E-2</c:v>
                </c:pt>
                <c:pt idx="2521">
                  <c:v>-0.1905</c:v>
                </c:pt>
                <c:pt idx="2522">
                  <c:v>-0.33019999999999999</c:v>
                </c:pt>
                <c:pt idx="2523">
                  <c:v>-0.40639999999999998</c:v>
                </c:pt>
                <c:pt idx="2524">
                  <c:v>-0.50800000000000001</c:v>
                </c:pt>
                <c:pt idx="2525">
                  <c:v>-0.53339999999999999</c:v>
                </c:pt>
                <c:pt idx="2526">
                  <c:v>-0.62229999999999996</c:v>
                </c:pt>
                <c:pt idx="2527">
                  <c:v>-0.78739999999999999</c:v>
                </c:pt>
                <c:pt idx="2528">
                  <c:v>-0.87629999999999997</c:v>
                </c:pt>
                <c:pt idx="2529">
                  <c:v>-0.78739999999999999</c:v>
                </c:pt>
                <c:pt idx="2530">
                  <c:v>-0.88900000000000001</c:v>
                </c:pt>
                <c:pt idx="2531">
                  <c:v>-0.87629999999999997</c:v>
                </c:pt>
                <c:pt idx="2532">
                  <c:v>-0.91439999999999999</c:v>
                </c:pt>
                <c:pt idx="2533">
                  <c:v>-0.97789999999999999</c:v>
                </c:pt>
                <c:pt idx="2534">
                  <c:v>-1.016</c:v>
                </c:pt>
                <c:pt idx="2535">
                  <c:v>-1.1811</c:v>
                </c:pt>
                <c:pt idx="2536">
                  <c:v>-1.3081</c:v>
                </c:pt>
                <c:pt idx="2537">
                  <c:v>-1.3715999999999999</c:v>
                </c:pt>
                <c:pt idx="2538">
                  <c:v>-1.5493999999999999</c:v>
                </c:pt>
                <c:pt idx="2539">
                  <c:v>-1.7525999999999999</c:v>
                </c:pt>
                <c:pt idx="2540">
                  <c:v>-1.9303999999999999</c:v>
                </c:pt>
                <c:pt idx="2541">
                  <c:v>-2.032</c:v>
                </c:pt>
                <c:pt idx="2542">
                  <c:v>-2.1844000000000001</c:v>
                </c:pt>
                <c:pt idx="2543">
                  <c:v>-2.2732999999999999</c:v>
                </c:pt>
                <c:pt idx="2544">
                  <c:v>-2.3241000000000001</c:v>
                </c:pt>
                <c:pt idx="2545">
                  <c:v>-2.4891999999999999</c:v>
                </c:pt>
                <c:pt idx="2546">
                  <c:v>-2.4638</c:v>
                </c:pt>
                <c:pt idx="2547">
                  <c:v>-2.4638</c:v>
                </c:pt>
                <c:pt idx="2548">
                  <c:v>-2.4129999999999998</c:v>
                </c:pt>
                <c:pt idx="2549">
                  <c:v>-2.4891999999999999</c:v>
                </c:pt>
                <c:pt idx="2550">
                  <c:v>-2.5145999999999997</c:v>
                </c:pt>
                <c:pt idx="2551">
                  <c:v>-2.2479</c:v>
                </c:pt>
                <c:pt idx="2552">
                  <c:v>-2.3113999999999999</c:v>
                </c:pt>
                <c:pt idx="2553">
                  <c:v>-2.3367999999999998</c:v>
                </c:pt>
                <c:pt idx="2554">
                  <c:v>-2.4129999999999998</c:v>
                </c:pt>
                <c:pt idx="2555">
                  <c:v>-2.4638</c:v>
                </c:pt>
                <c:pt idx="2556">
                  <c:v>-2.5526999999999997</c:v>
                </c:pt>
                <c:pt idx="2557">
                  <c:v>-2.6669999999999998</c:v>
                </c:pt>
                <c:pt idx="2558">
                  <c:v>-2.7178</c:v>
                </c:pt>
                <c:pt idx="2559">
                  <c:v>-2.794</c:v>
                </c:pt>
                <c:pt idx="2560">
                  <c:v>-2.9209999999999998</c:v>
                </c:pt>
                <c:pt idx="2561">
                  <c:v>-3.0225999999999997</c:v>
                </c:pt>
                <c:pt idx="2562">
                  <c:v>-3.1242000000000001</c:v>
                </c:pt>
                <c:pt idx="2563">
                  <c:v>-3.1242000000000001</c:v>
                </c:pt>
                <c:pt idx="2564">
                  <c:v>-3.3273999999999999</c:v>
                </c:pt>
                <c:pt idx="2565">
                  <c:v>-3.4289999999999998</c:v>
                </c:pt>
                <c:pt idx="2566">
                  <c:v>-3.5305999999999997</c:v>
                </c:pt>
                <c:pt idx="2567">
                  <c:v>-3.6702999999999997</c:v>
                </c:pt>
                <c:pt idx="2568">
                  <c:v>-3.8353999999999999</c:v>
                </c:pt>
                <c:pt idx="2569">
                  <c:v>-4.0259</c:v>
                </c:pt>
                <c:pt idx="2570">
                  <c:v>-4.2290999999999999</c:v>
                </c:pt>
                <c:pt idx="2571">
                  <c:v>-4.4703999999999997</c:v>
                </c:pt>
                <c:pt idx="2572">
                  <c:v>-4.5720000000000001</c:v>
                </c:pt>
                <c:pt idx="2573">
                  <c:v>-4.6863000000000001</c:v>
                </c:pt>
                <c:pt idx="2574">
                  <c:v>-4.7751999999999999</c:v>
                </c:pt>
                <c:pt idx="2575">
                  <c:v>-4.8895</c:v>
                </c:pt>
                <c:pt idx="2576">
                  <c:v>-5.0038</c:v>
                </c:pt>
                <c:pt idx="2577">
                  <c:v>-5.1307999999999998</c:v>
                </c:pt>
                <c:pt idx="2578">
                  <c:v>-5.1815999999999995</c:v>
                </c:pt>
                <c:pt idx="2579">
                  <c:v>-5.3339999999999996</c:v>
                </c:pt>
                <c:pt idx="2580">
                  <c:v>-5.4101999999999997</c:v>
                </c:pt>
                <c:pt idx="2581">
                  <c:v>-5.4863999999999997</c:v>
                </c:pt>
                <c:pt idx="2582">
                  <c:v>-5.5118</c:v>
                </c:pt>
                <c:pt idx="2583">
                  <c:v>-5.6133999999999995</c:v>
                </c:pt>
                <c:pt idx="2584">
                  <c:v>-5.7276999999999996</c:v>
                </c:pt>
                <c:pt idx="2585">
                  <c:v>-5.7657999999999996</c:v>
                </c:pt>
                <c:pt idx="2586">
                  <c:v>-5.8165999999999993</c:v>
                </c:pt>
                <c:pt idx="2587">
                  <c:v>-5.9562999999999997</c:v>
                </c:pt>
                <c:pt idx="2588">
                  <c:v>-6.0705999999999998</c:v>
                </c:pt>
                <c:pt idx="2589">
                  <c:v>-6.1467999999999998</c:v>
                </c:pt>
                <c:pt idx="2590">
                  <c:v>-6.2484000000000002</c:v>
                </c:pt>
                <c:pt idx="2591">
                  <c:v>-6.2737999999999996</c:v>
                </c:pt>
                <c:pt idx="2592">
                  <c:v>-6.2991999999999999</c:v>
                </c:pt>
                <c:pt idx="2593">
                  <c:v>-6.4769999999999994</c:v>
                </c:pt>
                <c:pt idx="2594">
                  <c:v>-6.6547999999999998</c:v>
                </c:pt>
                <c:pt idx="2595">
                  <c:v>-6.9341999999999997</c:v>
                </c:pt>
                <c:pt idx="2596">
                  <c:v>-7.2135999999999996</c:v>
                </c:pt>
                <c:pt idx="2597">
                  <c:v>-7.3914</c:v>
                </c:pt>
                <c:pt idx="2598">
                  <c:v>-7.5945999999999998</c:v>
                </c:pt>
                <c:pt idx="2599">
                  <c:v>-7.6581000000000001</c:v>
                </c:pt>
                <c:pt idx="2600">
                  <c:v>-7.7088999999999999</c:v>
                </c:pt>
                <c:pt idx="2601">
                  <c:v>-7.9375</c:v>
                </c:pt>
                <c:pt idx="2602">
                  <c:v>-8.1533999999999995</c:v>
                </c:pt>
                <c:pt idx="2603">
                  <c:v>-8.3692999999999991</c:v>
                </c:pt>
                <c:pt idx="2604">
                  <c:v>-8.5852000000000004</c:v>
                </c:pt>
                <c:pt idx="2605">
                  <c:v>-8.6614000000000004</c:v>
                </c:pt>
                <c:pt idx="2606">
                  <c:v>-8.6614000000000004</c:v>
                </c:pt>
                <c:pt idx="2607">
                  <c:v>-8.5343999999999998</c:v>
                </c:pt>
                <c:pt idx="2608">
                  <c:v>-8.5090000000000003</c:v>
                </c:pt>
                <c:pt idx="2609">
                  <c:v>-8.5597999999999992</c:v>
                </c:pt>
                <c:pt idx="2610">
                  <c:v>-8.5978999999999992</c:v>
                </c:pt>
                <c:pt idx="2611">
                  <c:v>-8.6486999999999998</c:v>
                </c:pt>
                <c:pt idx="2612">
                  <c:v>-8.6995000000000005</c:v>
                </c:pt>
                <c:pt idx="2613">
                  <c:v>-8.7248999999999999</c:v>
                </c:pt>
                <c:pt idx="2614">
                  <c:v>-8.7883999999999993</c:v>
                </c:pt>
                <c:pt idx="2615">
                  <c:v>-8.9154</c:v>
                </c:pt>
                <c:pt idx="2616">
                  <c:v>-8.8391999999999999</c:v>
                </c:pt>
                <c:pt idx="2617">
                  <c:v>-8.8773</c:v>
                </c:pt>
                <c:pt idx="2618">
                  <c:v>-8.8645999999999994</c:v>
                </c:pt>
                <c:pt idx="2619">
                  <c:v>-8.9788999999999994</c:v>
                </c:pt>
                <c:pt idx="2620">
                  <c:v>-8.9916</c:v>
                </c:pt>
                <c:pt idx="2621">
                  <c:v>-9.0423999999999989</c:v>
                </c:pt>
                <c:pt idx="2622">
                  <c:v>-8.9407999999999994</c:v>
                </c:pt>
                <c:pt idx="2623">
                  <c:v>-8.9026999999999994</c:v>
                </c:pt>
                <c:pt idx="2624">
                  <c:v>-9.0678000000000001</c:v>
                </c:pt>
                <c:pt idx="2625">
                  <c:v>-9.1693999999999996</c:v>
                </c:pt>
                <c:pt idx="2626">
                  <c:v>-9.232899999999999</c:v>
                </c:pt>
                <c:pt idx="2627">
                  <c:v>-9.232899999999999</c:v>
                </c:pt>
                <c:pt idx="2628">
                  <c:v>-9.0931999999999995</c:v>
                </c:pt>
                <c:pt idx="2629">
                  <c:v>-9.1185999999999989</c:v>
                </c:pt>
                <c:pt idx="2630">
                  <c:v>-9.2202000000000002</c:v>
                </c:pt>
                <c:pt idx="2631">
                  <c:v>-9.3345000000000002</c:v>
                </c:pt>
                <c:pt idx="2632">
                  <c:v>-9.2202000000000002</c:v>
                </c:pt>
                <c:pt idx="2633">
                  <c:v>-9.270999999999999</c:v>
                </c:pt>
                <c:pt idx="2634">
                  <c:v>-9.270999999999999</c:v>
                </c:pt>
                <c:pt idx="2635">
                  <c:v>-9.3217999999999996</c:v>
                </c:pt>
                <c:pt idx="2636">
                  <c:v>-9.4360999999999997</c:v>
                </c:pt>
                <c:pt idx="2637">
                  <c:v>-9.5884999999999998</c:v>
                </c:pt>
                <c:pt idx="2638">
                  <c:v>-9.6774000000000004</c:v>
                </c:pt>
                <c:pt idx="2639">
                  <c:v>-9.7535999999999987</c:v>
                </c:pt>
                <c:pt idx="2640">
                  <c:v>-9.7535999999999987</c:v>
                </c:pt>
                <c:pt idx="2641">
                  <c:v>-9.8043999999999993</c:v>
                </c:pt>
                <c:pt idx="2642">
                  <c:v>-9.9821999999999989</c:v>
                </c:pt>
                <c:pt idx="2643">
                  <c:v>-10.172699999999999</c:v>
                </c:pt>
                <c:pt idx="2644">
                  <c:v>-10.4267</c:v>
                </c:pt>
                <c:pt idx="2645">
                  <c:v>-10.744199999999999</c:v>
                </c:pt>
                <c:pt idx="2646">
                  <c:v>-10.845799999999999</c:v>
                </c:pt>
                <c:pt idx="2647">
                  <c:v>-10.8712</c:v>
                </c:pt>
                <c:pt idx="2648">
                  <c:v>-10.896599999999999</c:v>
                </c:pt>
                <c:pt idx="2649">
                  <c:v>-10.934699999999999</c:v>
                </c:pt>
                <c:pt idx="2650">
                  <c:v>-10.9093</c:v>
                </c:pt>
                <c:pt idx="2651">
                  <c:v>-10.9093</c:v>
                </c:pt>
                <c:pt idx="2652">
                  <c:v>-11.048999999999999</c:v>
                </c:pt>
                <c:pt idx="2653">
                  <c:v>-11.302999999999999</c:v>
                </c:pt>
                <c:pt idx="2654">
                  <c:v>-11.607799999999999</c:v>
                </c:pt>
                <c:pt idx="2655">
                  <c:v>-11.747499999999999</c:v>
                </c:pt>
                <c:pt idx="2656">
                  <c:v>-12.0396</c:v>
                </c:pt>
                <c:pt idx="2657">
                  <c:v>-12.2555</c:v>
                </c:pt>
                <c:pt idx="2658">
                  <c:v>-12.623799999999999</c:v>
                </c:pt>
                <c:pt idx="2659">
                  <c:v>-12.8651</c:v>
                </c:pt>
                <c:pt idx="2660">
                  <c:v>-13.1572</c:v>
                </c:pt>
                <c:pt idx="2661">
                  <c:v>-13.3604</c:v>
                </c:pt>
                <c:pt idx="2662">
                  <c:v>-13.588999999999999</c:v>
                </c:pt>
                <c:pt idx="2663">
                  <c:v>-13.715999999999999</c:v>
                </c:pt>
                <c:pt idx="2664">
                  <c:v>-13.906499999999999</c:v>
                </c:pt>
                <c:pt idx="2665">
                  <c:v>-14.1478</c:v>
                </c:pt>
                <c:pt idx="2666">
                  <c:v>-14.528799999999999</c:v>
                </c:pt>
                <c:pt idx="2667">
                  <c:v>-14.503399999999999</c:v>
                </c:pt>
                <c:pt idx="2668">
                  <c:v>-14.122399999999999</c:v>
                </c:pt>
                <c:pt idx="2669">
                  <c:v>-13.9192</c:v>
                </c:pt>
                <c:pt idx="2670">
                  <c:v>-13.6144</c:v>
                </c:pt>
                <c:pt idx="2671">
                  <c:v>-13.3223</c:v>
                </c:pt>
                <c:pt idx="2672">
                  <c:v>-12.839699999999999</c:v>
                </c:pt>
                <c:pt idx="2673">
                  <c:v>-12.395199999999999</c:v>
                </c:pt>
                <c:pt idx="2674">
                  <c:v>-12.192</c:v>
                </c:pt>
                <c:pt idx="2675">
                  <c:v>-12.0015</c:v>
                </c:pt>
                <c:pt idx="2676">
                  <c:v>-11.5824</c:v>
                </c:pt>
                <c:pt idx="2677">
                  <c:v>-11.3157</c:v>
                </c:pt>
                <c:pt idx="2678">
                  <c:v>-11.150599999999999</c:v>
                </c:pt>
                <c:pt idx="2679">
                  <c:v>-11.0998</c:v>
                </c:pt>
                <c:pt idx="2680">
                  <c:v>-11.074399999999999</c:v>
                </c:pt>
                <c:pt idx="2681">
                  <c:v>-11.0236</c:v>
                </c:pt>
                <c:pt idx="2682">
                  <c:v>-10.921999999999999</c:v>
                </c:pt>
                <c:pt idx="2683">
                  <c:v>-10.9474</c:v>
                </c:pt>
                <c:pt idx="2684">
                  <c:v>-10.896599999999999</c:v>
                </c:pt>
                <c:pt idx="2685">
                  <c:v>-10.845799999999999</c:v>
                </c:pt>
                <c:pt idx="2686">
                  <c:v>-10.769599999999999</c:v>
                </c:pt>
                <c:pt idx="2687">
                  <c:v>-10.807699999999999</c:v>
                </c:pt>
                <c:pt idx="2688">
                  <c:v>-10.693399999999999</c:v>
                </c:pt>
                <c:pt idx="2689">
                  <c:v>-10.5664</c:v>
                </c:pt>
                <c:pt idx="2690">
                  <c:v>-10.172699999999999</c:v>
                </c:pt>
                <c:pt idx="2691">
                  <c:v>-10.134599999999999</c:v>
                </c:pt>
                <c:pt idx="2692">
                  <c:v>-10.134599999999999</c:v>
                </c:pt>
                <c:pt idx="2693">
                  <c:v>-10.2362</c:v>
                </c:pt>
                <c:pt idx="2694">
                  <c:v>-10.3505</c:v>
                </c:pt>
                <c:pt idx="2695">
                  <c:v>-10.401299999999999</c:v>
                </c:pt>
                <c:pt idx="2696">
                  <c:v>-10.439399999999999</c:v>
                </c:pt>
                <c:pt idx="2697">
                  <c:v>-10.515599999999999</c:v>
                </c:pt>
                <c:pt idx="2698">
                  <c:v>-10.439399999999999</c:v>
                </c:pt>
                <c:pt idx="2699">
                  <c:v>-10.4902</c:v>
                </c:pt>
                <c:pt idx="2700">
                  <c:v>-10.4902</c:v>
                </c:pt>
                <c:pt idx="2701">
                  <c:v>-10.5791</c:v>
                </c:pt>
                <c:pt idx="2702">
                  <c:v>-10.693399999999999</c:v>
                </c:pt>
                <c:pt idx="2703">
                  <c:v>-10.9093</c:v>
                </c:pt>
                <c:pt idx="2704">
                  <c:v>-11.0236</c:v>
                </c:pt>
                <c:pt idx="2705">
                  <c:v>-11.226799999999999</c:v>
                </c:pt>
                <c:pt idx="2706">
                  <c:v>-11.455399999999999</c:v>
                </c:pt>
                <c:pt idx="2707">
                  <c:v>-11.671299999999999</c:v>
                </c:pt>
                <c:pt idx="2708">
                  <c:v>-11.950699999999999</c:v>
                </c:pt>
                <c:pt idx="2709">
                  <c:v>-12.3317</c:v>
                </c:pt>
                <c:pt idx="2710">
                  <c:v>-12.446</c:v>
                </c:pt>
                <c:pt idx="2711">
                  <c:v>-12.547599999999999</c:v>
                </c:pt>
                <c:pt idx="2712">
                  <c:v>-12.827</c:v>
                </c:pt>
                <c:pt idx="2713">
                  <c:v>-12.877799999999999</c:v>
                </c:pt>
                <c:pt idx="2714">
                  <c:v>-12.890499999999999</c:v>
                </c:pt>
                <c:pt idx="2715">
                  <c:v>-12.814299999999999</c:v>
                </c:pt>
                <c:pt idx="2716">
                  <c:v>-12.725399999999999</c:v>
                </c:pt>
                <c:pt idx="2717">
                  <c:v>-12.661899999999999</c:v>
                </c:pt>
                <c:pt idx="2718">
                  <c:v>-12.649199999999999</c:v>
                </c:pt>
                <c:pt idx="2719">
                  <c:v>-12.6365</c:v>
                </c:pt>
                <c:pt idx="2720">
                  <c:v>-12.5222</c:v>
                </c:pt>
                <c:pt idx="2721">
                  <c:v>-12.395199999999999</c:v>
                </c:pt>
                <c:pt idx="2722">
                  <c:v>-12.4206</c:v>
                </c:pt>
                <c:pt idx="2723">
                  <c:v>-12.4587</c:v>
                </c:pt>
                <c:pt idx="2724">
                  <c:v>-12.3698</c:v>
                </c:pt>
                <c:pt idx="2725">
                  <c:v>-12.318999999999999</c:v>
                </c:pt>
                <c:pt idx="2726">
                  <c:v>-12.2936</c:v>
                </c:pt>
                <c:pt idx="2727">
                  <c:v>-12.242799999999999</c:v>
                </c:pt>
                <c:pt idx="2728">
                  <c:v>-12.2301</c:v>
                </c:pt>
                <c:pt idx="2729">
                  <c:v>-12.1793</c:v>
                </c:pt>
                <c:pt idx="2730">
                  <c:v>-12.1412</c:v>
                </c:pt>
                <c:pt idx="2731">
                  <c:v>-12.1539</c:v>
                </c:pt>
                <c:pt idx="2732">
                  <c:v>-12.2301</c:v>
                </c:pt>
                <c:pt idx="2733">
                  <c:v>-12.1793</c:v>
                </c:pt>
                <c:pt idx="2734">
                  <c:v>-12.1158</c:v>
                </c:pt>
                <c:pt idx="2735">
                  <c:v>-12.026899999999999</c:v>
                </c:pt>
                <c:pt idx="2736">
                  <c:v>-11.937999999999999</c:v>
                </c:pt>
                <c:pt idx="2737">
                  <c:v>-11.760199999999999</c:v>
                </c:pt>
                <c:pt idx="2738">
                  <c:v>-11.557</c:v>
                </c:pt>
                <c:pt idx="2739">
                  <c:v>-11.4681</c:v>
                </c:pt>
                <c:pt idx="2740">
                  <c:v>-10.896599999999999</c:v>
                </c:pt>
                <c:pt idx="2741">
                  <c:v>-9.8805999999999994</c:v>
                </c:pt>
                <c:pt idx="2742">
                  <c:v>-9.0169999999999995</c:v>
                </c:pt>
                <c:pt idx="2743">
                  <c:v>-7.8739999999999997</c:v>
                </c:pt>
                <c:pt idx="2744">
                  <c:v>-7.3151999999999999</c:v>
                </c:pt>
                <c:pt idx="2745">
                  <c:v>-6.9596</c:v>
                </c:pt>
                <c:pt idx="2746">
                  <c:v>-6.7055999999999996</c:v>
                </c:pt>
                <c:pt idx="2747">
                  <c:v>-6.6421000000000001</c:v>
                </c:pt>
                <c:pt idx="2748">
                  <c:v>-6.5785999999999998</c:v>
                </c:pt>
                <c:pt idx="2749">
                  <c:v>-6.5531999999999995</c:v>
                </c:pt>
                <c:pt idx="2750">
                  <c:v>-6.5278</c:v>
                </c:pt>
                <c:pt idx="2751">
                  <c:v>-6.5023999999999997</c:v>
                </c:pt>
                <c:pt idx="2752">
                  <c:v>-6.5404999999999998</c:v>
                </c:pt>
                <c:pt idx="2753">
                  <c:v>-6.6547999999999998</c:v>
                </c:pt>
                <c:pt idx="2754">
                  <c:v>-6.6547999999999998</c:v>
                </c:pt>
                <c:pt idx="2755">
                  <c:v>-6.7436999999999996</c:v>
                </c:pt>
                <c:pt idx="2756">
                  <c:v>-6.8579999999999997</c:v>
                </c:pt>
                <c:pt idx="2757">
                  <c:v>-6.8452999999999999</c:v>
                </c:pt>
                <c:pt idx="2758">
                  <c:v>-6.8325999999999993</c:v>
                </c:pt>
                <c:pt idx="2759">
                  <c:v>-6.8960999999999997</c:v>
                </c:pt>
                <c:pt idx="2760">
                  <c:v>-6.9849999999999994</c:v>
                </c:pt>
                <c:pt idx="2761">
                  <c:v>-7.0103999999999997</c:v>
                </c:pt>
                <c:pt idx="2762">
                  <c:v>-7.0865999999999998</c:v>
                </c:pt>
                <c:pt idx="2763">
                  <c:v>-7.0484999999999998</c:v>
                </c:pt>
                <c:pt idx="2764">
                  <c:v>-7.0484999999999998</c:v>
                </c:pt>
                <c:pt idx="2765">
                  <c:v>-7.1501000000000001</c:v>
                </c:pt>
                <c:pt idx="2766">
                  <c:v>-7.2643999999999993</c:v>
                </c:pt>
                <c:pt idx="2767">
                  <c:v>-7.3914</c:v>
                </c:pt>
                <c:pt idx="2768">
                  <c:v>-7.4676</c:v>
                </c:pt>
                <c:pt idx="2769">
                  <c:v>-7.5945999999999998</c:v>
                </c:pt>
                <c:pt idx="2770">
                  <c:v>-7.62</c:v>
                </c:pt>
                <c:pt idx="2771">
                  <c:v>-7.7723999999999993</c:v>
                </c:pt>
                <c:pt idx="2772">
                  <c:v>-7.9756</c:v>
                </c:pt>
                <c:pt idx="2773">
                  <c:v>-8.1280000000000001</c:v>
                </c:pt>
                <c:pt idx="2774">
                  <c:v>-8.3311999999999991</c:v>
                </c:pt>
                <c:pt idx="2775">
                  <c:v>-8.4073999999999991</c:v>
                </c:pt>
                <c:pt idx="2776">
                  <c:v>-8.5852000000000004</c:v>
                </c:pt>
                <c:pt idx="2777">
                  <c:v>-8.7883999999999993</c:v>
                </c:pt>
                <c:pt idx="2778">
                  <c:v>-8.9407999999999994</c:v>
                </c:pt>
                <c:pt idx="2779">
                  <c:v>-9.1693999999999996</c:v>
                </c:pt>
                <c:pt idx="2780">
                  <c:v>-9.3217999999999996</c:v>
                </c:pt>
                <c:pt idx="2781">
                  <c:v>-9.3471999999999991</c:v>
                </c:pt>
                <c:pt idx="2782">
                  <c:v>-9.4107000000000003</c:v>
                </c:pt>
                <c:pt idx="2783">
                  <c:v>-9.5376999999999992</c:v>
                </c:pt>
                <c:pt idx="2784">
                  <c:v>-9.7662999999999993</c:v>
                </c:pt>
                <c:pt idx="2785">
                  <c:v>-9.8678999999999988</c:v>
                </c:pt>
                <c:pt idx="2786">
                  <c:v>-10.0838</c:v>
                </c:pt>
                <c:pt idx="2787">
                  <c:v>-10.0838</c:v>
                </c:pt>
                <c:pt idx="2788">
                  <c:v>-10.1092</c:v>
                </c:pt>
                <c:pt idx="2789">
                  <c:v>-10.1981</c:v>
                </c:pt>
                <c:pt idx="2790">
                  <c:v>-10.3505</c:v>
                </c:pt>
                <c:pt idx="2791">
                  <c:v>-10.477499999999999</c:v>
                </c:pt>
                <c:pt idx="2792">
                  <c:v>-10.5664</c:v>
                </c:pt>
                <c:pt idx="2793">
                  <c:v>-10.591799999999999</c:v>
                </c:pt>
                <c:pt idx="2794">
                  <c:v>-10.5664</c:v>
                </c:pt>
                <c:pt idx="2795">
                  <c:v>-10.591799999999999</c:v>
                </c:pt>
                <c:pt idx="2796">
                  <c:v>-10.591799999999999</c:v>
                </c:pt>
                <c:pt idx="2797">
                  <c:v>-10.6553</c:v>
                </c:pt>
                <c:pt idx="2798">
                  <c:v>-10.6426</c:v>
                </c:pt>
                <c:pt idx="2799">
                  <c:v>-10.515599999999999</c:v>
                </c:pt>
                <c:pt idx="2800">
                  <c:v>-10.4902</c:v>
                </c:pt>
                <c:pt idx="2801">
                  <c:v>-10.3886</c:v>
                </c:pt>
                <c:pt idx="2802">
                  <c:v>-10.2743</c:v>
                </c:pt>
                <c:pt idx="2803">
                  <c:v>-9.8043999999999993</c:v>
                </c:pt>
                <c:pt idx="2804">
                  <c:v>-9.4995999999999992</c:v>
                </c:pt>
                <c:pt idx="2805">
                  <c:v>-9.1440000000000001</c:v>
                </c:pt>
                <c:pt idx="2806">
                  <c:v>-8.6105999999999998</c:v>
                </c:pt>
                <c:pt idx="2807">
                  <c:v>-8.0263999999999989</c:v>
                </c:pt>
                <c:pt idx="2808">
                  <c:v>-7.5438000000000001</c:v>
                </c:pt>
                <c:pt idx="2809">
                  <c:v>-7.3405999999999993</c:v>
                </c:pt>
                <c:pt idx="2810">
                  <c:v>-7.1373999999999995</c:v>
                </c:pt>
                <c:pt idx="2811">
                  <c:v>-6.9849999999999994</c:v>
                </c:pt>
                <c:pt idx="2812">
                  <c:v>-7.0103999999999997</c:v>
                </c:pt>
                <c:pt idx="2813">
                  <c:v>-6.9849999999999994</c:v>
                </c:pt>
                <c:pt idx="2814">
                  <c:v>-6.7309999999999999</c:v>
                </c:pt>
                <c:pt idx="2815">
                  <c:v>-6.4516</c:v>
                </c:pt>
                <c:pt idx="2816">
                  <c:v>-6.4007999999999994</c:v>
                </c:pt>
                <c:pt idx="2817">
                  <c:v>-6.3880999999999997</c:v>
                </c:pt>
                <c:pt idx="2818">
                  <c:v>-6.35</c:v>
                </c:pt>
                <c:pt idx="2819">
                  <c:v>-6.2484000000000002</c:v>
                </c:pt>
                <c:pt idx="2820">
                  <c:v>-6.2103000000000002</c:v>
                </c:pt>
                <c:pt idx="2821">
                  <c:v>-6.2229999999999999</c:v>
                </c:pt>
                <c:pt idx="2822">
                  <c:v>-6.1975999999999996</c:v>
                </c:pt>
                <c:pt idx="2823">
                  <c:v>-6.2229999999999999</c:v>
                </c:pt>
                <c:pt idx="2824">
                  <c:v>-6.2737999999999996</c:v>
                </c:pt>
                <c:pt idx="2825">
                  <c:v>-6.35</c:v>
                </c:pt>
                <c:pt idx="2826">
                  <c:v>-6.4007999999999994</c:v>
                </c:pt>
                <c:pt idx="2827">
                  <c:v>-6.1975999999999996</c:v>
                </c:pt>
                <c:pt idx="2828">
                  <c:v>-5.6895999999999995</c:v>
                </c:pt>
                <c:pt idx="2829">
                  <c:v>-5.1562000000000001</c:v>
                </c:pt>
                <c:pt idx="2830">
                  <c:v>-4.8513999999999999</c:v>
                </c:pt>
                <c:pt idx="2831">
                  <c:v>-4.5720000000000001</c:v>
                </c:pt>
                <c:pt idx="2832">
                  <c:v>-4.3815</c:v>
                </c:pt>
                <c:pt idx="2833">
                  <c:v>-4.2164000000000001</c:v>
                </c:pt>
                <c:pt idx="2834">
                  <c:v>-4.1528999999999998</c:v>
                </c:pt>
                <c:pt idx="2835">
                  <c:v>-4.1147999999999998</c:v>
                </c:pt>
                <c:pt idx="2836">
                  <c:v>-3.8861999999999997</c:v>
                </c:pt>
                <c:pt idx="2837">
                  <c:v>-3.8353999999999999</c:v>
                </c:pt>
                <c:pt idx="2838">
                  <c:v>-3.7464999999999997</c:v>
                </c:pt>
                <c:pt idx="2839">
                  <c:v>-3.5941000000000001</c:v>
                </c:pt>
                <c:pt idx="2840">
                  <c:v>-3.4036</c:v>
                </c:pt>
                <c:pt idx="2841">
                  <c:v>-2.6669999999999998</c:v>
                </c:pt>
                <c:pt idx="2842">
                  <c:v>-2.2605999999999997</c:v>
                </c:pt>
                <c:pt idx="2843">
                  <c:v>-1.8541999999999998</c:v>
                </c:pt>
                <c:pt idx="2844">
                  <c:v>-1.1938</c:v>
                </c:pt>
                <c:pt idx="2845">
                  <c:v>-0.74929999999999997</c:v>
                </c:pt>
                <c:pt idx="2846">
                  <c:v>-0.58419999999999994</c:v>
                </c:pt>
                <c:pt idx="2847">
                  <c:v>-0.39369999999999999</c:v>
                </c:pt>
                <c:pt idx="2848">
                  <c:v>-3.8099999999999995E-2</c:v>
                </c:pt>
                <c:pt idx="2849">
                  <c:v>-0.2286</c:v>
                </c:pt>
                <c:pt idx="2850">
                  <c:v>-0.33019999999999999</c:v>
                </c:pt>
                <c:pt idx="2851">
                  <c:v>-0.29209999999999997</c:v>
                </c:pt>
                <c:pt idx="2852">
                  <c:v>-0.27939999999999998</c:v>
                </c:pt>
                <c:pt idx="2853">
                  <c:v>-0.20319999999999999</c:v>
                </c:pt>
                <c:pt idx="2854">
                  <c:v>-0.24129999999999999</c:v>
                </c:pt>
                <c:pt idx="2855">
                  <c:v>-0.254</c:v>
                </c:pt>
                <c:pt idx="2856">
                  <c:v>-0.27939999999999998</c:v>
                </c:pt>
                <c:pt idx="2857">
                  <c:v>-0.24129999999999999</c:v>
                </c:pt>
                <c:pt idx="2858">
                  <c:v>-0.35559999999999997</c:v>
                </c:pt>
                <c:pt idx="2859">
                  <c:v>-0.38100000000000001</c:v>
                </c:pt>
                <c:pt idx="2860">
                  <c:v>-0.43179999999999996</c:v>
                </c:pt>
                <c:pt idx="2861">
                  <c:v>-0.49529999999999996</c:v>
                </c:pt>
                <c:pt idx="2862">
                  <c:v>-0.43179999999999996</c:v>
                </c:pt>
                <c:pt idx="2863">
                  <c:v>-0.41909999999999997</c:v>
                </c:pt>
                <c:pt idx="2864">
                  <c:v>-0.53339999999999999</c:v>
                </c:pt>
                <c:pt idx="2865">
                  <c:v>-0.82550000000000001</c:v>
                </c:pt>
                <c:pt idx="2866">
                  <c:v>-0.95250000000000001</c:v>
                </c:pt>
                <c:pt idx="2867">
                  <c:v>-0.97789999999999999</c:v>
                </c:pt>
                <c:pt idx="2868">
                  <c:v>-0.93979999999999997</c:v>
                </c:pt>
                <c:pt idx="2869">
                  <c:v>-0.91439999999999999</c:v>
                </c:pt>
                <c:pt idx="2870">
                  <c:v>-1.0922000000000001</c:v>
                </c:pt>
                <c:pt idx="2871">
                  <c:v>-1.1683999999999999</c:v>
                </c:pt>
                <c:pt idx="2872">
                  <c:v>-1.0541</c:v>
                </c:pt>
                <c:pt idx="2873">
                  <c:v>-0.97789999999999999</c:v>
                </c:pt>
                <c:pt idx="2874">
                  <c:v>-0.83819999999999995</c:v>
                </c:pt>
                <c:pt idx="2875">
                  <c:v>-0.74929999999999997</c:v>
                </c:pt>
                <c:pt idx="2876">
                  <c:v>-0.44450000000000001</c:v>
                </c:pt>
                <c:pt idx="2877">
                  <c:v>-0.44450000000000001</c:v>
                </c:pt>
                <c:pt idx="2878">
                  <c:v>-0.60959999999999992</c:v>
                </c:pt>
                <c:pt idx="2879">
                  <c:v>-0.66039999999999999</c:v>
                </c:pt>
                <c:pt idx="2880">
                  <c:v>-0.93979999999999997</c:v>
                </c:pt>
                <c:pt idx="2881">
                  <c:v>-0.93979999999999997</c:v>
                </c:pt>
                <c:pt idx="2882">
                  <c:v>-0.97789999999999999</c:v>
                </c:pt>
                <c:pt idx="2883">
                  <c:v>-1.2827</c:v>
                </c:pt>
                <c:pt idx="2884">
                  <c:v>-1.2191999999999998</c:v>
                </c:pt>
                <c:pt idx="2885">
                  <c:v>-1.0794999999999999</c:v>
                </c:pt>
                <c:pt idx="2886">
                  <c:v>-0.93979999999999997</c:v>
                </c:pt>
                <c:pt idx="2887">
                  <c:v>-1.0794999999999999</c:v>
                </c:pt>
                <c:pt idx="2888">
                  <c:v>-0.86359999999999992</c:v>
                </c:pt>
                <c:pt idx="2889">
                  <c:v>-0.63500000000000001</c:v>
                </c:pt>
                <c:pt idx="2890">
                  <c:v>-0.55879999999999996</c:v>
                </c:pt>
                <c:pt idx="2891">
                  <c:v>-0.58419999999999994</c:v>
                </c:pt>
                <c:pt idx="2892">
                  <c:v>-0.72389999999999999</c:v>
                </c:pt>
                <c:pt idx="2893">
                  <c:v>-0.85089999999999999</c:v>
                </c:pt>
                <c:pt idx="2894">
                  <c:v>-1.0032999999999999</c:v>
                </c:pt>
                <c:pt idx="2895">
                  <c:v>-1.1175999999999999</c:v>
                </c:pt>
                <c:pt idx="2896">
                  <c:v>-1.0032999999999999</c:v>
                </c:pt>
                <c:pt idx="2897">
                  <c:v>-0.78739999999999999</c:v>
                </c:pt>
                <c:pt idx="2898">
                  <c:v>-0.80009999999999992</c:v>
                </c:pt>
                <c:pt idx="2899">
                  <c:v>-1.0794999999999999</c:v>
                </c:pt>
                <c:pt idx="2900">
                  <c:v>-1.1302999999999999</c:v>
                </c:pt>
                <c:pt idx="2901">
                  <c:v>-1.1556999999999999</c:v>
                </c:pt>
                <c:pt idx="2902">
                  <c:v>-1.0668</c:v>
                </c:pt>
                <c:pt idx="2903">
                  <c:v>-1.0922000000000001</c:v>
                </c:pt>
                <c:pt idx="2904">
                  <c:v>-1.0413999999999999</c:v>
                </c:pt>
                <c:pt idx="2905">
                  <c:v>-1.0286999999999999</c:v>
                </c:pt>
                <c:pt idx="2906">
                  <c:v>-1.1175999999999999</c:v>
                </c:pt>
                <c:pt idx="2907">
                  <c:v>-1.2827</c:v>
                </c:pt>
                <c:pt idx="2908">
                  <c:v>-1.1811</c:v>
                </c:pt>
                <c:pt idx="2909">
                  <c:v>-1.2319</c:v>
                </c:pt>
                <c:pt idx="2910">
                  <c:v>-1.0794999999999999</c:v>
                </c:pt>
                <c:pt idx="2911">
                  <c:v>-1.143</c:v>
                </c:pt>
                <c:pt idx="2912">
                  <c:v>-1.143</c:v>
                </c:pt>
                <c:pt idx="2913">
                  <c:v>-1.0668</c:v>
                </c:pt>
                <c:pt idx="2914">
                  <c:v>-1.1175999999999999</c:v>
                </c:pt>
                <c:pt idx="2915">
                  <c:v>-1.1556999999999999</c:v>
                </c:pt>
                <c:pt idx="2916">
                  <c:v>-1.1683999999999999</c:v>
                </c:pt>
                <c:pt idx="2917">
                  <c:v>-1.1811</c:v>
                </c:pt>
                <c:pt idx="2918">
                  <c:v>-1.1049</c:v>
                </c:pt>
                <c:pt idx="2919">
                  <c:v>-1.0922000000000001</c:v>
                </c:pt>
                <c:pt idx="2920">
                  <c:v>-1.0922000000000001</c:v>
                </c:pt>
                <c:pt idx="2921">
                  <c:v>-1.1049</c:v>
                </c:pt>
                <c:pt idx="2922">
                  <c:v>-1.0922000000000001</c:v>
                </c:pt>
                <c:pt idx="2923">
                  <c:v>-1.1938</c:v>
                </c:pt>
                <c:pt idx="2924">
                  <c:v>-0.83819999999999995</c:v>
                </c:pt>
                <c:pt idx="2925">
                  <c:v>-0.87629999999999997</c:v>
                </c:pt>
                <c:pt idx="2926">
                  <c:v>-0.85089999999999999</c:v>
                </c:pt>
                <c:pt idx="2927">
                  <c:v>-0.82550000000000001</c:v>
                </c:pt>
                <c:pt idx="2928">
                  <c:v>-0.74929999999999997</c:v>
                </c:pt>
                <c:pt idx="2929">
                  <c:v>-0.77469999999999994</c:v>
                </c:pt>
                <c:pt idx="2930">
                  <c:v>-0.66039999999999999</c:v>
                </c:pt>
                <c:pt idx="2931">
                  <c:v>-0.68579999999999997</c:v>
                </c:pt>
                <c:pt idx="2932">
                  <c:v>-0.64769999999999994</c:v>
                </c:pt>
                <c:pt idx="2933">
                  <c:v>-0.59689999999999999</c:v>
                </c:pt>
                <c:pt idx="2934">
                  <c:v>-0.53339999999999999</c:v>
                </c:pt>
                <c:pt idx="2935">
                  <c:v>-0.48259999999999997</c:v>
                </c:pt>
                <c:pt idx="2936">
                  <c:v>-0.44450000000000001</c:v>
                </c:pt>
                <c:pt idx="2937">
                  <c:v>-0.44450000000000001</c:v>
                </c:pt>
                <c:pt idx="2938">
                  <c:v>-0.29209999999999997</c:v>
                </c:pt>
                <c:pt idx="2939">
                  <c:v>-0.1016</c:v>
                </c:pt>
                <c:pt idx="2940">
                  <c:v>-8.8899999999999993E-2</c:v>
                </c:pt>
                <c:pt idx="2941">
                  <c:v>-0.1651</c:v>
                </c:pt>
                <c:pt idx="2942">
                  <c:v>-0.1651</c:v>
                </c:pt>
                <c:pt idx="2943">
                  <c:v>-0.2286</c:v>
                </c:pt>
                <c:pt idx="2944">
                  <c:v>-0.39369999999999999</c:v>
                </c:pt>
                <c:pt idx="2945">
                  <c:v>-0.44450000000000001</c:v>
                </c:pt>
                <c:pt idx="2946">
                  <c:v>-0.49529999999999996</c:v>
                </c:pt>
                <c:pt idx="2947">
                  <c:v>-0.52069999999999994</c:v>
                </c:pt>
                <c:pt idx="2948">
                  <c:v>-0.57150000000000001</c:v>
                </c:pt>
                <c:pt idx="2949">
                  <c:v>-0.63500000000000001</c:v>
                </c:pt>
                <c:pt idx="2950">
                  <c:v>-0.71119999999999994</c:v>
                </c:pt>
                <c:pt idx="2951">
                  <c:v>-0.82550000000000001</c:v>
                </c:pt>
                <c:pt idx="2952">
                  <c:v>-0.83819999999999995</c:v>
                </c:pt>
                <c:pt idx="2953">
                  <c:v>-0.86359999999999992</c:v>
                </c:pt>
                <c:pt idx="2954">
                  <c:v>-0.90169999999999995</c:v>
                </c:pt>
                <c:pt idx="2955">
                  <c:v>-0.95250000000000001</c:v>
                </c:pt>
                <c:pt idx="2956">
                  <c:v>-1.016</c:v>
                </c:pt>
                <c:pt idx="2957">
                  <c:v>-1.0286999999999999</c:v>
                </c:pt>
                <c:pt idx="2958">
                  <c:v>-1.0668</c:v>
                </c:pt>
                <c:pt idx="2959">
                  <c:v>-1.1938</c:v>
                </c:pt>
                <c:pt idx="2960">
                  <c:v>-1.3081</c:v>
                </c:pt>
                <c:pt idx="2961">
                  <c:v>-1.4731999999999998</c:v>
                </c:pt>
                <c:pt idx="2962">
                  <c:v>-1.6255999999999999</c:v>
                </c:pt>
                <c:pt idx="2963">
                  <c:v>-1.7399</c:v>
                </c:pt>
                <c:pt idx="2964">
                  <c:v>-1.8922999999999999</c:v>
                </c:pt>
                <c:pt idx="2965">
                  <c:v>-2.0446999999999997</c:v>
                </c:pt>
                <c:pt idx="2966">
                  <c:v>-2.3494999999999999</c:v>
                </c:pt>
                <c:pt idx="2967">
                  <c:v>-2.5653999999999999</c:v>
                </c:pt>
                <c:pt idx="2968">
                  <c:v>-2.8321000000000001</c:v>
                </c:pt>
                <c:pt idx="2969">
                  <c:v>-3.0733999999999999</c:v>
                </c:pt>
                <c:pt idx="2970">
                  <c:v>-3.3273999999999999</c:v>
                </c:pt>
                <c:pt idx="2971">
                  <c:v>-3.5813999999999999</c:v>
                </c:pt>
                <c:pt idx="2972">
                  <c:v>-3.8607999999999998</c:v>
                </c:pt>
                <c:pt idx="2973">
                  <c:v>-4.1909999999999998</c:v>
                </c:pt>
                <c:pt idx="2974">
                  <c:v>-4.5211999999999994</c:v>
                </c:pt>
                <c:pt idx="2975">
                  <c:v>-4.7116999999999996</c:v>
                </c:pt>
                <c:pt idx="2976">
                  <c:v>-5.0291999999999994</c:v>
                </c:pt>
                <c:pt idx="2977">
                  <c:v>-5.2196999999999996</c:v>
                </c:pt>
                <c:pt idx="2978">
                  <c:v>-5.3466999999999993</c:v>
                </c:pt>
                <c:pt idx="2979">
                  <c:v>-5.4863999999999997</c:v>
                </c:pt>
                <c:pt idx="2980">
                  <c:v>-5.5880000000000001</c:v>
                </c:pt>
                <c:pt idx="2981">
                  <c:v>-5.7023000000000001</c:v>
                </c:pt>
                <c:pt idx="2982">
                  <c:v>-5.8292999999999999</c:v>
                </c:pt>
                <c:pt idx="2983">
                  <c:v>-5.9181999999999997</c:v>
                </c:pt>
                <c:pt idx="2984">
                  <c:v>-5.9943999999999997</c:v>
                </c:pt>
                <c:pt idx="2985">
                  <c:v>-6.0960000000000001</c:v>
                </c:pt>
                <c:pt idx="2986">
                  <c:v>-6.35</c:v>
                </c:pt>
                <c:pt idx="2987">
                  <c:v>-6.4769999999999994</c:v>
                </c:pt>
                <c:pt idx="2988">
                  <c:v>-6.6293999999999995</c:v>
                </c:pt>
                <c:pt idx="2989">
                  <c:v>-6.7817999999999996</c:v>
                </c:pt>
                <c:pt idx="2990">
                  <c:v>-6.9087999999999994</c:v>
                </c:pt>
                <c:pt idx="2991">
                  <c:v>-7.0358000000000001</c:v>
                </c:pt>
                <c:pt idx="2992">
                  <c:v>-7.0865999999999998</c:v>
                </c:pt>
                <c:pt idx="2993">
                  <c:v>-7.2135999999999996</c:v>
                </c:pt>
                <c:pt idx="2994">
                  <c:v>-7.3278999999999996</c:v>
                </c:pt>
                <c:pt idx="2995">
                  <c:v>-7.4548999999999994</c:v>
                </c:pt>
                <c:pt idx="2996">
                  <c:v>-7.5183999999999997</c:v>
                </c:pt>
                <c:pt idx="2997">
                  <c:v>-7.5945999999999998</c:v>
                </c:pt>
                <c:pt idx="2998">
                  <c:v>-7.6453999999999995</c:v>
                </c:pt>
                <c:pt idx="2999">
                  <c:v>-7.6961999999999993</c:v>
                </c:pt>
                <c:pt idx="3000">
                  <c:v>-7.8104999999999993</c:v>
                </c:pt>
                <c:pt idx="3001">
                  <c:v>-7.9501999999999997</c:v>
                </c:pt>
                <c:pt idx="3002">
                  <c:v>-8.0009999999999994</c:v>
                </c:pt>
                <c:pt idx="3003">
                  <c:v>-8.0771999999999995</c:v>
                </c:pt>
                <c:pt idx="3004">
                  <c:v>-8.0263999999999989</c:v>
                </c:pt>
                <c:pt idx="3005">
                  <c:v>-8.0771999999999995</c:v>
                </c:pt>
                <c:pt idx="3006">
                  <c:v>-7.9501999999999997</c:v>
                </c:pt>
                <c:pt idx="3007">
                  <c:v>-7.9628999999999994</c:v>
                </c:pt>
                <c:pt idx="3008">
                  <c:v>-8.0137</c:v>
                </c:pt>
                <c:pt idx="3009">
                  <c:v>-8.0518000000000001</c:v>
                </c:pt>
                <c:pt idx="3010">
                  <c:v>-8.0009999999999994</c:v>
                </c:pt>
                <c:pt idx="3011">
                  <c:v>-7.9882999999999997</c:v>
                </c:pt>
                <c:pt idx="3012">
                  <c:v>-8.0009999999999994</c:v>
                </c:pt>
                <c:pt idx="3013">
                  <c:v>-8.0771999999999995</c:v>
                </c:pt>
                <c:pt idx="3014">
                  <c:v>-7.9247999999999994</c:v>
                </c:pt>
                <c:pt idx="3015">
                  <c:v>-7.7977999999999996</c:v>
                </c:pt>
                <c:pt idx="3016">
                  <c:v>-7.8231999999999999</c:v>
                </c:pt>
                <c:pt idx="3017">
                  <c:v>-7.7469999999999999</c:v>
                </c:pt>
                <c:pt idx="3018">
                  <c:v>-7.7977999999999996</c:v>
                </c:pt>
                <c:pt idx="3019">
                  <c:v>-7.8104999999999993</c:v>
                </c:pt>
                <c:pt idx="3020">
                  <c:v>-7.8613</c:v>
                </c:pt>
                <c:pt idx="3021">
                  <c:v>-7.9247999999999994</c:v>
                </c:pt>
                <c:pt idx="3022">
                  <c:v>-8.0137</c:v>
                </c:pt>
                <c:pt idx="3023">
                  <c:v>-8.0137</c:v>
                </c:pt>
                <c:pt idx="3024">
                  <c:v>-8.0263999999999989</c:v>
                </c:pt>
                <c:pt idx="3025">
                  <c:v>-8.1533999999999995</c:v>
                </c:pt>
                <c:pt idx="3026">
                  <c:v>-8.254999999999999</c:v>
                </c:pt>
                <c:pt idx="3027">
                  <c:v>-8.2804000000000002</c:v>
                </c:pt>
                <c:pt idx="3028">
                  <c:v>-8.6105999999999998</c:v>
                </c:pt>
                <c:pt idx="3029">
                  <c:v>-8.8138000000000005</c:v>
                </c:pt>
                <c:pt idx="3030">
                  <c:v>-8.9788999999999994</c:v>
                </c:pt>
                <c:pt idx="3031">
                  <c:v>-9.232899999999999</c:v>
                </c:pt>
                <c:pt idx="3032">
                  <c:v>-9.5250000000000004</c:v>
                </c:pt>
                <c:pt idx="3033">
                  <c:v>-9.7535999999999987</c:v>
                </c:pt>
                <c:pt idx="3034">
                  <c:v>-10.0076</c:v>
                </c:pt>
                <c:pt idx="3035">
                  <c:v>-10.2743</c:v>
                </c:pt>
                <c:pt idx="3036">
                  <c:v>-10.414</c:v>
                </c:pt>
                <c:pt idx="3037">
                  <c:v>-10.6172</c:v>
                </c:pt>
                <c:pt idx="3038">
                  <c:v>-10.9474</c:v>
                </c:pt>
                <c:pt idx="3039">
                  <c:v>-11.2522</c:v>
                </c:pt>
                <c:pt idx="3040">
                  <c:v>-11.4808</c:v>
                </c:pt>
                <c:pt idx="3041">
                  <c:v>-11.760199999999999</c:v>
                </c:pt>
                <c:pt idx="3042">
                  <c:v>-11.8491</c:v>
                </c:pt>
                <c:pt idx="3043">
                  <c:v>-11.912599999999999</c:v>
                </c:pt>
                <c:pt idx="3044">
                  <c:v>-11.976099999999999</c:v>
                </c:pt>
                <c:pt idx="3045">
                  <c:v>-12.1412</c:v>
                </c:pt>
                <c:pt idx="3046">
                  <c:v>-12.2936</c:v>
                </c:pt>
                <c:pt idx="3047">
                  <c:v>-12.395199999999999</c:v>
                </c:pt>
                <c:pt idx="3048">
                  <c:v>-12.471399999999999</c:v>
                </c:pt>
                <c:pt idx="3049">
                  <c:v>-12.547599999999999</c:v>
                </c:pt>
                <c:pt idx="3050">
                  <c:v>-12.623799999999999</c:v>
                </c:pt>
                <c:pt idx="3051">
                  <c:v>-12.687299999999999</c:v>
                </c:pt>
                <c:pt idx="3052">
                  <c:v>-12.776199999999999</c:v>
                </c:pt>
                <c:pt idx="3053">
                  <c:v>-12.5222</c:v>
                </c:pt>
                <c:pt idx="3054">
                  <c:v>-12.4968</c:v>
                </c:pt>
                <c:pt idx="3055">
                  <c:v>-12.1793</c:v>
                </c:pt>
                <c:pt idx="3056">
                  <c:v>-11.912599999999999</c:v>
                </c:pt>
                <c:pt idx="3057">
                  <c:v>-11.760199999999999</c:v>
                </c:pt>
                <c:pt idx="3058">
                  <c:v>-11.683999999999999</c:v>
                </c:pt>
                <c:pt idx="3059">
                  <c:v>-11.43</c:v>
                </c:pt>
                <c:pt idx="3060">
                  <c:v>-11.3538</c:v>
                </c:pt>
                <c:pt idx="3061">
                  <c:v>-11.4046</c:v>
                </c:pt>
                <c:pt idx="3062">
                  <c:v>-11.3538</c:v>
                </c:pt>
                <c:pt idx="3063">
                  <c:v>-11.010899999999999</c:v>
                </c:pt>
                <c:pt idx="3064">
                  <c:v>-10.845799999999999</c:v>
                </c:pt>
                <c:pt idx="3065">
                  <c:v>-10.1092</c:v>
                </c:pt>
                <c:pt idx="3066">
                  <c:v>-9.1693999999999996</c:v>
                </c:pt>
                <c:pt idx="3067">
                  <c:v>-8.3057999999999996</c:v>
                </c:pt>
                <c:pt idx="3068">
                  <c:v>-7.0358000000000001</c:v>
                </c:pt>
                <c:pt idx="3069">
                  <c:v>-6.2737999999999996</c:v>
                </c:pt>
                <c:pt idx="3070">
                  <c:v>-5.3593999999999999</c:v>
                </c:pt>
                <c:pt idx="3071">
                  <c:v>-4.5720000000000001</c:v>
                </c:pt>
                <c:pt idx="3072">
                  <c:v>-3.81</c:v>
                </c:pt>
                <c:pt idx="3073">
                  <c:v>-3.0733999999999999</c:v>
                </c:pt>
                <c:pt idx="3074">
                  <c:v>-2.8956</c:v>
                </c:pt>
                <c:pt idx="3075">
                  <c:v>-2.7559</c:v>
                </c:pt>
                <c:pt idx="3076">
                  <c:v>-2.6162000000000001</c:v>
                </c:pt>
                <c:pt idx="3077">
                  <c:v>-2.4638</c:v>
                </c:pt>
                <c:pt idx="3078">
                  <c:v>-2.4638</c:v>
                </c:pt>
                <c:pt idx="3079">
                  <c:v>-2.4638</c:v>
                </c:pt>
                <c:pt idx="3080">
                  <c:v>-2.54</c:v>
                </c:pt>
                <c:pt idx="3081">
                  <c:v>-2.6162000000000001</c:v>
                </c:pt>
                <c:pt idx="3082">
                  <c:v>-2.6415999999999999</c:v>
                </c:pt>
                <c:pt idx="3083">
                  <c:v>-2.6923999999999997</c:v>
                </c:pt>
                <c:pt idx="3084">
                  <c:v>-2.8066999999999998</c:v>
                </c:pt>
                <c:pt idx="3085">
                  <c:v>-2.9463999999999997</c:v>
                </c:pt>
                <c:pt idx="3086">
                  <c:v>-3.0606999999999998</c:v>
                </c:pt>
                <c:pt idx="3087">
                  <c:v>-3.2258</c:v>
                </c:pt>
                <c:pt idx="3088">
                  <c:v>-3.3781999999999996</c:v>
                </c:pt>
                <c:pt idx="3089">
                  <c:v>-3.5051999999999999</c:v>
                </c:pt>
                <c:pt idx="3090">
                  <c:v>-3.6829999999999998</c:v>
                </c:pt>
                <c:pt idx="3091">
                  <c:v>-3.9116</c:v>
                </c:pt>
                <c:pt idx="3092">
                  <c:v>-4.1274999999999995</c:v>
                </c:pt>
                <c:pt idx="3093">
                  <c:v>-4.2671999999999999</c:v>
                </c:pt>
                <c:pt idx="3094">
                  <c:v>-4.3433999999999999</c:v>
                </c:pt>
                <c:pt idx="3095">
                  <c:v>-4.2671999999999999</c:v>
                </c:pt>
                <c:pt idx="3096">
                  <c:v>-4.1402000000000001</c:v>
                </c:pt>
                <c:pt idx="3097">
                  <c:v>-4.0004999999999997</c:v>
                </c:pt>
                <c:pt idx="3098">
                  <c:v>-3.9623999999999997</c:v>
                </c:pt>
                <c:pt idx="3099">
                  <c:v>-3.2258</c:v>
                </c:pt>
                <c:pt idx="3100">
                  <c:v>-2.7178</c:v>
                </c:pt>
                <c:pt idx="3101">
                  <c:v>-2.5653999999999999</c:v>
                </c:pt>
                <c:pt idx="3102">
                  <c:v>-2.5019</c:v>
                </c:pt>
                <c:pt idx="3103">
                  <c:v>-2.5653999999999999</c:v>
                </c:pt>
                <c:pt idx="3104">
                  <c:v>-2.5653999999999999</c:v>
                </c:pt>
                <c:pt idx="3105">
                  <c:v>-2.6669999999999998</c:v>
                </c:pt>
                <c:pt idx="3106">
                  <c:v>-2.8193999999999999</c:v>
                </c:pt>
                <c:pt idx="3107">
                  <c:v>-2.9590999999999998</c:v>
                </c:pt>
                <c:pt idx="3108">
                  <c:v>-3.1114999999999999</c:v>
                </c:pt>
                <c:pt idx="3109">
                  <c:v>-3.1749999999999998</c:v>
                </c:pt>
                <c:pt idx="3110">
                  <c:v>-3.2765999999999997</c:v>
                </c:pt>
                <c:pt idx="3111">
                  <c:v>-3.2765999999999997</c:v>
                </c:pt>
                <c:pt idx="3112">
                  <c:v>-3.3146999999999998</c:v>
                </c:pt>
                <c:pt idx="3113">
                  <c:v>-3.4670999999999998</c:v>
                </c:pt>
                <c:pt idx="3114">
                  <c:v>-3.6448999999999998</c:v>
                </c:pt>
                <c:pt idx="3115">
                  <c:v>-3.7591999999999999</c:v>
                </c:pt>
                <c:pt idx="3116">
                  <c:v>-3.9497</c:v>
                </c:pt>
                <c:pt idx="3117">
                  <c:v>-3.6829999999999998</c:v>
                </c:pt>
                <c:pt idx="3118">
                  <c:v>-3.5432999999999999</c:v>
                </c:pt>
                <c:pt idx="3119">
                  <c:v>-3.3273999999999999</c:v>
                </c:pt>
                <c:pt idx="3120">
                  <c:v>-3.0099</c:v>
                </c:pt>
                <c:pt idx="3121">
                  <c:v>-2.7685999999999997</c:v>
                </c:pt>
                <c:pt idx="3122">
                  <c:v>-2.9209999999999998</c:v>
                </c:pt>
                <c:pt idx="3123">
                  <c:v>-2.794</c:v>
                </c:pt>
                <c:pt idx="3124">
                  <c:v>-2.794</c:v>
                </c:pt>
                <c:pt idx="3125">
                  <c:v>-2.9337</c:v>
                </c:pt>
                <c:pt idx="3126">
                  <c:v>-2.8956</c:v>
                </c:pt>
                <c:pt idx="3127">
                  <c:v>-3.0225999999999997</c:v>
                </c:pt>
                <c:pt idx="3128">
                  <c:v>-3.1496</c:v>
                </c:pt>
                <c:pt idx="3129">
                  <c:v>-3.2511999999999999</c:v>
                </c:pt>
                <c:pt idx="3130">
                  <c:v>-3.3781999999999996</c:v>
                </c:pt>
                <c:pt idx="3131">
                  <c:v>-3.5305999999999997</c:v>
                </c:pt>
                <c:pt idx="3132">
                  <c:v>-3.4798</c:v>
                </c:pt>
                <c:pt idx="3133">
                  <c:v>-2.9209999999999998</c:v>
                </c:pt>
                <c:pt idx="3134">
                  <c:v>-2.7431999999999999</c:v>
                </c:pt>
                <c:pt idx="3135">
                  <c:v>-2.6669999999999998</c:v>
                </c:pt>
                <c:pt idx="3136">
                  <c:v>-2.7178</c:v>
                </c:pt>
                <c:pt idx="3137">
                  <c:v>-2.7559</c:v>
                </c:pt>
                <c:pt idx="3138">
                  <c:v>-2.8193999999999999</c:v>
                </c:pt>
                <c:pt idx="3139">
                  <c:v>-2.8193999999999999</c:v>
                </c:pt>
                <c:pt idx="3140">
                  <c:v>-2.9463999999999997</c:v>
                </c:pt>
                <c:pt idx="3141">
                  <c:v>-3.048</c:v>
                </c:pt>
                <c:pt idx="3142">
                  <c:v>-3.2130999999999998</c:v>
                </c:pt>
                <c:pt idx="3143">
                  <c:v>-3.302</c:v>
                </c:pt>
                <c:pt idx="3144">
                  <c:v>-3.4289999999999998</c:v>
                </c:pt>
                <c:pt idx="3145">
                  <c:v>-3.6067999999999998</c:v>
                </c:pt>
                <c:pt idx="3146">
                  <c:v>-3.6957</c:v>
                </c:pt>
                <c:pt idx="3147">
                  <c:v>-3.4543999999999997</c:v>
                </c:pt>
                <c:pt idx="3148">
                  <c:v>-3.4798</c:v>
                </c:pt>
                <c:pt idx="3149">
                  <c:v>-3.4798</c:v>
                </c:pt>
                <c:pt idx="3150">
                  <c:v>-3.5305999999999997</c:v>
                </c:pt>
                <c:pt idx="3151">
                  <c:v>-3.4798</c:v>
                </c:pt>
                <c:pt idx="3152">
                  <c:v>-3.3654999999999999</c:v>
                </c:pt>
                <c:pt idx="3153">
                  <c:v>-3.302</c:v>
                </c:pt>
                <c:pt idx="3154">
                  <c:v>-3.3273999999999999</c:v>
                </c:pt>
                <c:pt idx="3155">
                  <c:v>-3.3401000000000001</c:v>
                </c:pt>
                <c:pt idx="3156">
                  <c:v>-3.0987999999999998</c:v>
                </c:pt>
                <c:pt idx="3157">
                  <c:v>-3.0861000000000001</c:v>
                </c:pt>
                <c:pt idx="3158">
                  <c:v>-3.0733999999999999</c:v>
                </c:pt>
                <c:pt idx="3159">
                  <c:v>-3.1242000000000001</c:v>
                </c:pt>
                <c:pt idx="3160">
                  <c:v>-3.1496</c:v>
                </c:pt>
                <c:pt idx="3161">
                  <c:v>-3.2003999999999997</c:v>
                </c:pt>
                <c:pt idx="3162">
                  <c:v>-3.3273999999999999</c:v>
                </c:pt>
                <c:pt idx="3163">
                  <c:v>-3.3908999999999998</c:v>
                </c:pt>
                <c:pt idx="3164">
                  <c:v>-3.4289999999999998</c:v>
                </c:pt>
                <c:pt idx="3165">
                  <c:v>-3.3527999999999998</c:v>
                </c:pt>
                <c:pt idx="3166">
                  <c:v>-3.2765999999999997</c:v>
                </c:pt>
                <c:pt idx="3167">
                  <c:v>-3.048</c:v>
                </c:pt>
                <c:pt idx="3168">
                  <c:v>-2.9209999999999998</c:v>
                </c:pt>
                <c:pt idx="3169">
                  <c:v>-2.8321000000000001</c:v>
                </c:pt>
                <c:pt idx="3170">
                  <c:v>-2.8066999999999998</c:v>
                </c:pt>
                <c:pt idx="3171">
                  <c:v>-2.794</c:v>
                </c:pt>
                <c:pt idx="3172">
                  <c:v>-2.794</c:v>
                </c:pt>
                <c:pt idx="3173">
                  <c:v>-2.8193999999999999</c:v>
                </c:pt>
                <c:pt idx="3174">
                  <c:v>-2.7685999999999997</c:v>
                </c:pt>
                <c:pt idx="3175">
                  <c:v>-2.794</c:v>
                </c:pt>
                <c:pt idx="3176">
                  <c:v>-2.794</c:v>
                </c:pt>
                <c:pt idx="3177">
                  <c:v>-2.8828999999999998</c:v>
                </c:pt>
                <c:pt idx="3178">
                  <c:v>-2.9082999999999997</c:v>
                </c:pt>
                <c:pt idx="3179">
                  <c:v>-3.0987999999999998</c:v>
                </c:pt>
                <c:pt idx="3180">
                  <c:v>-3.2258</c:v>
                </c:pt>
                <c:pt idx="3181">
                  <c:v>-3.3273999999999999</c:v>
                </c:pt>
                <c:pt idx="3182">
                  <c:v>-3.4036</c:v>
                </c:pt>
                <c:pt idx="3183">
                  <c:v>-3.5051999999999999</c:v>
                </c:pt>
                <c:pt idx="3184">
                  <c:v>-3.6067999999999998</c:v>
                </c:pt>
                <c:pt idx="3185">
                  <c:v>-3.7591999999999999</c:v>
                </c:pt>
                <c:pt idx="3186">
                  <c:v>-3.9116</c:v>
                </c:pt>
                <c:pt idx="3187">
                  <c:v>-3.8861999999999997</c:v>
                </c:pt>
                <c:pt idx="3188">
                  <c:v>-3.9369999999999998</c:v>
                </c:pt>
                <c:pt idx="3189">
                  <c:v>-3.9750999999999999</c:v>
                </c:pt>
                <c:pt idx="3190">
                  <c:v>-4.0004999999999997</c:v>
                </c:pt>
                <c:pt idx="3191">
                  <c:v>-4.0004999999999997</c:v>
                </c:pt>
                <c:pt idx="3192">
                  <c:v>-4.0640000000000001</c:v>
                </c:pt>
                <c:pt idx="3193">
                  <c:v>-3.9623999999999997</c:v>
                </c:pt>
                <c:pt idx="3194">
                  <c:v>-3.9497</c:v>
                </c:pt>
                <c:pt idx="3195">
                  <c:v>-4.0385999999999997</c:v>
                </c:pt>
                <c:pt idx="3196">
                  <c:v>-4.0385999999999997</c:v>
                </c:pt>
                <c:pt idx="3197">
                  <c:v>-4.1147999999999998</c:v>
                </c:pt>
                <c:pt idx="3198">
                  <c:v>-4.1909999999999998</c:v>
                </c:pt>
                <c:pt idx="3199">
                  <c:v>-4.2926000000000002</c:v>
                </c:pt>
                <c:pt idx="3200">
                  <c:v>-4.3560999999999996</c:v>
                </c:pt>
                <c:pt idx="3201">
                  <c:v>-4.4322999999999997</c:v>
                </c:pt>
                <c:pt idx="3202">
                  <c:v>-4.4958</c:v>
                </c:pt>
                <c:pt idx="3203">
                  <c:v>-4.5211999999999994</c:v>
                </c:pt>
                <c:pt idx="3204">
                  <c:v>-4.5465999999999998</c:v>
                </c:pt>
                <c:pt idx="3205">
                  <c:v>-4.5973999999999995</c:v>
                </c:pt>
                <c:pt idx="3206">
                  <c:v>-4.5973999999999995</c:v>
                </c:pt>
                <c:pt idx="3207">
                  <c:v>-4.3941999999999997</c:v>
                </c:pt>
                <c:pt idx="3208">
                  <c:v>-4.2926000000000002</c:v>
                </c:pt>
                <c:pt idx="3209">
                  <c:v>-4.2671999999999999</c:v>
                </c:pt>
                <c:pt idx="3210">
                  <c:v>-4.1783000000000001</c:v>
                </c:pt>
                <c:pt idx="3211">
                  <c:v>-4.1147999999999998</c:v>
                </c:pt>
                <c:pt idx="3212">
                  <c:v>-4.0640000000000001</c:v>
                </c:pt>
                <c:pt idx="3213">
                  <c:v>-4.1147999999999998</c:v>
                </c:pt>
                <c:pt idx="3214">
                  <c:v>-4.1783000000000001</c:v>
                </c:pt>
                <c:pt idx="3215">
                  <c:v>-4.2290999999999999</c:v>
                </c:pt>
                <c:pt idx="3216">
                  <c:v>-4.2798999999999996</c:v>
                </c:pt>
                <c:pt idx="3217">
                  <c:v>-4.2671999999999999</c:v>
                </c:pt>
                <c:pt idx="3218">
                  <c:v>-4.2290999999999999</c:v>
                </c:pt>
                <c:pt idx="3219">
                  <c:v>-4.2290999999999999</c:v>
                </c:pt>
                <c:pt idx="3220">
                  <c:v>-4.2671999999999999</c:v>
                </c:pt>
                <c:pt idx="3221">
                  <c:v>-4.2545000000000002</c:v>
                </c:pt>
                <c:pt idx="3222">
                  <c:v>-4.1402000000000001</c:v>
                </c:pt>
                <c:pt idx="3223">
                  <c:v>-4.1274999999999995</c:v>
                </c:pt>
                <c:pt idx="3224">
                  <c:v>-4.0893999999999995</c:v>
                </c:pt>
                <c:pt idx="3225">
                  <c:v>-4.0766999999999998</c:v>
                </c:pt>
                <c:pt idx="3226">
                  <c:v>-4.1147999999999998</c:v>
                </c:pt>
                <c:pt idx="3227">
                  <c:v>-4.0893999999999995</c:v>
                </c:pt>
                <c:pt idx="3228">
                  <c:v>-3.7845999999999997</c:v>
                </c:pt>
                <c:pt idx="3229">
                  <c:v>-3.2384999999999997</c:v>
                </c:pt>
                <c:pt idx="3230">
                  <c:v>-3.0352999999999999</c:v>
                </c:pt>
                <c:pt idx="3231">
                  <c:v>-2.7685999999999997</c:v>
                </c:pt>
                <c:pt idx="3232">
                  <c:v>-2.4891999999999999</c:v>
                </c:pt>
                <c:pt idx="3233">
                  <c:v>-2.4257</c:v>
                </c:pt>
                <c:pt idx="3234">
                  <c:v>-2.3622000000000001</c:v>
                </c:pt>
                <c:pt idx="3235">
                  <c:v>-2.1208999999999998</c:v>
                </c:pt>
                <c:pt idx="3236">
                  <c:v>-2.1463000000000001</c:v>
                </c:pt>
                <c:pt idx="3237">
                  <c:v>-2.1463000000000001</c:v>
                </c:pt>
                <c:pt idx="3238">
                  <c:v>-2.2479</c:v>
                </c:pt>
                <c:pt idx="3239">
                  <c:v>-2.2732999999999999</c:v>
                </c:pt>
                <c:pt idx="3240">
                  <c:v>-2.0954999999999999</c:v>
                </c:pt>
                <c:pt idx="3241">
                  <c:v>-2.032</c:v>
                </c:pt>
                <c:pt idx="3242">
                  <c:v>-1.9177</c:v>
                </c:pt>
                <c:pt idx="3243">
                  <c:v>-1.9430999999999998</c:v>
                </c:pt>
                <c:pt idx="3244">
                  <c:v>-2.0446999999999997</c:v>
                </c:pt>
                <c:pt idx="3245">
                  <c:v>-2.1082000000000001</c:v>
                </c:pt>
                <c:pt idx="3246">
                  <c:v>-2.0065999999999997</c:v>
                </c:pt>
                <c:pt idx="3247">
                  <c:v>-1.9939</c:v>
                </c:pt>
                <c:pt idx="3248">
                  <c:v>-1.9303999999999999</c:v>
                </c:pt>
                <c:pt idx="3249">
                  <c:v>-1.8288</c:v>
                </c:pt>
                <c:pt idx="3250">
                  <c:v>-1.8160999999999998</c:v>
                </c:pt>
                <c:pt idx="3251">
                  <c:v>-1.778</c:v>
                </c:pt>
                <c:pt idx="3252">
                  <c:v>-1.4985999999999999</c:v>
                </c:pt>
                <c:pt idx="3253">
                  <c:v>-0.43179999999999996</c:v>
                </c:pt>
                <c:pt idx="3254">
                  <c:v>-0.48259999999999997</c:v>
                </c:pt>
                <c:pt idx="3255">
                  <c:v>-0.30479999999999996</c:v>
                </c:pt>
                <c:pt idx="3256">
                  <c:v>-1.1049</c:v>
                </c:pt>
                <c:pt idx="3257">
                  <c:v>-1.143</c:v>
                </c:pt>
                <c:pt idx="3258">
                  <c:v>-1.1556999999999999</c:v>
                </c:pt>
                <c:pt idx="3259">
                  <c:v>-1.0413999999999999</c:v>
                </c:pt>
                <c:pt idx="3260">
                  <c:v>-1.0922000000000001</c:v>
                </c:pt>
                <c:pt idx="3261">
                  <c:v>-1.1049</c:v>
                </c:pt>
                <c:pt idx="3262">
                  <c:v>-1.1049</c:v>
                </c:pt>
                <c:pt idx="3263">
                  <c:v>-1.0668</c:v>
                </c:pt>
                <c:pt idx="3264">
                  <c:v>-0.97789999999999999</c:v>
                </c:pt>
                <c:pt idx="3265">
                  <c:v>-0.91439999999999999</c:v>
                </c:pt>
                <c:pt idx="3266">
                  <c:v>-0.83819999999999995</c:v>
                </c:pt>
                <c:pt idx="3267">
                  <c:v>-0.73659999999999992</c:v>
                </c:pt>
                <c:pt idx="3268">
                  <c:v>-0.63500000000000001</c:v>
                </c:pt>
                <c:pt idx="3269">
                  <c:v>-0.46989999999999998</c:v>
                </c:pt>
                <c:pt idx="3270">
                  <c:v>-0.46989999999999998</c:v>
                </c:pt>
                <c:pt idx="3271">
                  <c:v>-0.58419999999999994</c:v>
                </c:pt>
                <c:pt idx="3272">
                  <c:v>-0.67309999999999992</c:v>
                </c:pt>
                <c:pt idx="3273">
                  <c:v>-0.86359999999999992</c:v>
                </c:pt>
                <c:pt idx="3274">
                  <c:v>-0.87629999999999997</c:v>
                </c:pt>
                <c:pt idx="3275">
                  <c:v>-0.80009999999999992</c:v>
                </c:pt>
                <c:pt idx="3276">
                  <c:v>-0.64769999999999994</c:v>
                </c:pt>
                <c:pt idx="3277">
                  <c:v>-0.54610000000000003</c:v>
                </c:pt>
                <c:pt idx="3278">
                  <c:v>-0.46989999999999998</c:v>
                </c:pt>
                <c:pt idx="3279">
                  <c:v>-0.35559999999999997</c:v>
                </c:pt>
                <c:pt idx="3280">
                  <c:v>-0.1905</c:v>
                </c:pt>
                <c:pt idx="3281">
                  <c:v>-3.8099999999999995E-2</c:v>
                </c:pt>
                <c:pt idx="3282">
                  <c:v>-8.8899999999999993E-2</c:v>
                </c:pt>
                <c:pt idx="3283">
                  <c:v>-0.20319999999999999</c:v>
                </c:pt>
                <c:pt idx="3284">
                  <c:v>-0.44450000000000001</c:v>
                </c:pt>
                <c:pt idx="3285">
                  <c:v>-0.49529999999999996</c:v>
                </c:pt>
                <c:pt idx="3286">
                  <c:v>-0.50800000000000001</c:v>
                </c:pt>
                <c:pt idx="3287">
                  <c:v>-0.63500000000000001</c:v>
                </c:pt>
                <c:pt idx="3288">
                  <c:v>-0.67309999999999992</c:v>
                </c:pt>
                <c:pt idx="3289">
                  <c:v>-0.64769999999999994</c:v>
                </c:pt>
                <c:pt idx="3290">
                  <c:v>-0.69850000000000001</c:v>
                </c:pt>
                <c:pt idx="3291">
                  <c:v>-0.72389999999999999</c:v>
                </c:pt>
                <c:pt idx="3292">
                  <c:v>-0.80009999999999992</c:v>
                </c:pt>
                <c:pt idx="3293">
                  <c:v>-0.91439999999999999</c:v>
                </c:pt>
                <c:pt idx="3294">
                  <c:v>-0.96519999999999995</c:v>
                </c:pt>
                <c:pt idx="3295">
                  <c:v>-1.0541</c:v>
                </c:pt>
                <c:pt idx="3296">
                  <c:v>-1.1175999999999999</c:v>
                </c:pt>
                <c:pt idx="3297">
                  <c:v>-1.2191999999999998</c:v>
                </c:pt>
                <c:pt idx="3298">
                  <c:v>-1.1938</c:v>
                </c:pt>
                <c:pt idx="3299">
                  <c:v>-1.2445999999999999</c:v>
                </c:pt>
                <c:pt idx="3300">
                  <c:v>-1.1175999999999999</c:v>
                </c:pt>
                <c:pt idx="3301">
                  <c:v>-1.0413999999999999</c:v>
                </c:pt>
                <c:pt idx="3302">
                  <c:v>-0.91439999999999999</c:v>
                </c:pt>
                <c:pt idx="3303">
                  <c:v>-0.96519999999999995</c:v>
                </c:pt>
                <c:pt idx="3304">
                  <c:v>-1.0541</c:v>
                </c:pt>
                <c:pt idx="3305">
                  <c:v>-1.1556999999999999</c:v>
                </c:pt>
                <c:pt idx="3306">
                  <c:v>-1.2445999999999999</c:v>
                </c:pt>
                <c:pt idx="3307">
                  <c:v>-1.1683999999999999</c:v>
                </c:pt>
                <c:pt idx="3308">
                  <c:v>-1.2319</c:v>
                </c:pt>
                <c:pt idx="3309">
                  <c:v>-1.2827</c:v>
                </c:pt>
                <c:pt idx="3310">
                  <c:v>-1.3589</c:v>
                </c:pt>
                <c:pt idx="3311">
                  <c:v>-1.4097</c:v>
                </c:pt>
                <c:pt idx="3312">
                  <c:v>-1.4097</c:v>
                </c:pt>
                <c:pt idx="3313">
                  <c:v>-1.4859</c:v>
                </c:pt>
                <c:pt idx="3314">
                  <c:v>-1.6255999999999999</c:v>
                </c:pt>
                <c:pt idx="3315">
                  <c:v>-1.7271999999999998</c:v>
                </c:pt>
                <c:pt idx="3316">
                  <c:v>-1.8033999999999999</c:v>
                </c:pt>
                <c:pt idx="3317">
                  <c:v>-2.0065999999999997</c:v>
                </c:pt>
                <c:pt idx="3318">
                  <c:v>-2.0065999999999997</c:v>
                </c:pt>
                <c:pt idx="3319">
                  <c:v>-2.1463000000000001</c:v>
                </c:pt>
                <c:pt idx="3320">
                  <c:v>-2.4257</c:v>
                </c:pt>
                <c:pt idx="3321">
                  <c:v>-2.5907999999999998</c:v>
                </c:pt>
                <c:pt idx="3322">
                  <c:v>-2.8702000000000001</c:v>
                </c:pt>
                <c:pt idx="3323">
                  <c:v>-3.048</c:v>
                </c:pt>
                <c:pt idx="3324">
                  <c:v>-3.2765999999999997</c:v>
                </c:pt>
                <c:pt idx="3325">
                  <c:v>-3.5305999999999997</c:v>
                </c:pt>
                <c:pt idx="3326">
                  <c:v>-3.7464999999999997</c:v>
                </c:pt>
                <c:pt idx="3327">
                  <c:v>-3.9116</c:v>
                </c:pt>
                <c:pt idx="3328">
                  <c:v>-4.0640000000000001</c:v>
                </c:pt>
                <c:pt idx="3329">
                  <c:v>-4.2671999999999999</c:v>
                </c:pt>
                <c:pt idx="3330">
                  <c:v>-4.5211999999999994</c:v>
                </c:pt>
                <c:pt idx="3331">
                  <c:v>-4.7244000000000002</c:v>
                </c:pt>
                <c:pt idx="3332">
                  <c:v>-5.0164999999999997</c:v>
                </c:pt>
                <c:pt idx="3333">
                  <c:v>-5.2831999999999999</c:v>
                </c:pt>
                <c:pt idx="3334">
                  <c:v>-5.3593999999999999</c:v>
                </c:pt>
                <c:pt idx="3335">
                  <c:v>-5.5118</c:v>
                </c:pt>
                <c:pt idx="3336">
                  <c:v>-5.7404000000000002</c:v>
                </c:pt>
                <c:pt idx="3337">
                  <c:v>-5.8419999999999996</c:v>
                </c:pt>
                <c:pt idx="3338">
                  <c:v>-5.9562999999999997</c:v>
                </c:pt>
                <c:pt idx="3339">
                  <c:v>-6.0705999999999998</c:v>
                </c:pt>
                <c:pt idx="3340">
                  <c:v>-6.1722000000000001</c:v>
                </c:pt>
                <c:pt idx="3341">
                  <c:v>-6.2737999999999996</c:v>
                </c:pt>
                <c:pt idx="3342">
                  <c:v>-6.4261999999999997</c:v>
                </c:pt>
                <c:pt idx="3343">
                  <c:v>-6.5278</c:v>
                </c:pt>
                <c:pt idx="3344">
                  <c:v>-6.5659000000000001</c:v>
                </c:pt>
                <c:pt idx="3345">
                  <c:v>-6.6547999999999998</c:v>
                </c:pt>
                <c:pt idx="3346">
                  <c:v>-6.6421000000000001</c:v>
                </c:pt>
                <c:pt idx="3347">
                  <c:v>-6.5278</c:v>
                </c:pt>
                <c:pt idx="3348">
                  <c:v>-6.4007999999999994</c:v>
                </c:pt>
                <c:pt idx="3349">
                  <c:v>-6.2737999999999996</c:v>
                </c:pt>
                <c:pt idx="3350">
                  <c:v>-6.2484000000000002</c:v>
                </c:pt>
                <c:pt idx="3351">
                  <c:v>-6.2737999999999996</c:v>
                </c:pt>
                <c:pt idx="3352">
                  <c:v>-6.3372999999999999</c:v>
                </c:pt>
                <c:pt idx="3353">
                  <c:v>-6.4007999999999994</c:v>
                </c:pt>
                <c:pt idx="3354">
                  <c:v>-6.4897</c:v>
                </c:pt>
                <c:pt idx="3355">
                  <c:v>-6.5659000000000001</c:v>
                </c:pt>
                <c:pt idx="3356">
                  <c:v>-6.6293999999999995</c:v>
                </c:pt>
                <c:pt idx="3357">
                  <c:v>-6.6293999999999995</c:v>
                </c:pt>
                <c:pt idx="3358">
                  <c:v>-6.6547999999999998</c:v>
                </c:pt>
                <c:pt idx="3359">
                  <c:v>-6.6547999999999998</c:v>
                </c:pt>
                <c:pt idx="3360">
                  <c:v>-6.7436999999999996</c:v>
                </c:pt>
                <c:pt idx="3361">
                  <c:v>-6.7690999999999999</c:v>
                </c:pt>
                <c:pt idx="3362">
                  <c:v>-6.7944999999999993</c:v>
                </c:pt>
                <c:pt idx="3363">
                  <c:v>-6.8071999999999999</c:v>
                </c:pt>
                <c:pt idx="3364">
                  <c:v>-6.7436999999999996</c:v>
                </c:pt>
                <c:pt idx="3365">
                  <c:v>-6.7563999999999993</c:v>
                </c:pt>
                <c:pt idx="3366">
                  <c:v>-6.7944999999999993</c:v>
                </c:pt>
                <c:pt idx="3367">
                  <c:v>-6.7817999999999996</c:v>
                </c:pt>
                <c:pt idx="3368">
                  <c:v>-6.8325999999999993</c:v>
                </c:pt>
                <c:pt idx="3369">
                  <c:v>-6.7817999999999996</c:v>
                </c:pt>
                <c:pt idx="3370">
                  <c:v>-6.7563999999999993</c:v>
                </c:pt>
                <c:pt idx="3371">
                  <c:v>-6.8452999999999999</c:v>
                </c:pt>
                <c:pt idx="3372">
                  <c:v>-6.7563999999999993</c:v>
                </c:pt>
                <c:pt idx="3373">
                  <c:v>-6.6802000000000001</c:v>
                </c:pt>
                <c:pt idx="3374">
                  <c:v>-6.6674999999999995</c:v>
                </c:pt>
                <c:pt idx="3375">
                  <c:v>-6.6928999999999998</c:v>
                </c:pt>
                <c:pt idx="3376">
                  <c:v>-6.8071999999999999</c:v>
                </c:pt>
                <c:pt idx="3377">
                  <c:v>-6.9341999999999997</c:v>
                </c:pt>
                <c:pt idx="3378">
                  <c:v>-7.0865999999999998</c:v>
                </c:pt>
                <c:pt idx="3379">
                  <c:v>-7.2389999999999999</c:v>
                </c:pt>
                <c:pt idx="3380">
                  <c:v>-7.1882000000000001</c:v>
                </c:pt>
                <c:pt idx="3381">
                  <c:v>-7.1373999999999995</c:v>
                </c:pt>
                <c:pt idx="3382">
                  <c:v>-6.7309999999999999</c:v>
                </c:pt>
                <c:pt idx="3383">
                  <c:v>-6.5531999999999995</c:v>
                </c:pt>
                <c:pt idx="3384">
                  <c:v>-6.4261999999999997</c:v>
                </c:pt>
                <c:pt idx="3385">
                  <c:v>-6.3754</c:v>
                </c:pt>
                <c:pt idx="3386">
                  <c:v>-6.4516</c:v>
                </c:pt>
                <c:pt idx="3387">
                  <c:v>-6.5785999999999998</c:v>
                </c:pt>
                <c:pt idx="3388">
                  <c:v>-6.5785999999999998</c:v>
                </c:pt>
                <c:pt idx="3389">
                  <c:v>-6.7309999999999999</c:v>
                </c:pt>
                <c:pt idx="3390">
                  <c:v>-6.8579999999999997</c:v>
                </c:pt>
                <c:pt idx="3391">
                  <c:v>-7.0230999999999995</c:v>
                </c:pt>
                <c:pt idx="3392">
                  <c:v>-7.1882000000000001</c:v>
                </c:pt>
                <c:pt idx="3393">
                  <c:v>-7.3151999999999999</c:v>
                </c:pt>
                <c:pt idx="3394">
                  <c:v>-7.5183999999999997</c:v>
                </c:pt>
                <c:pt idx="3395">
                  <c:v>-7.6453999999999995</c:v>
                </c:pt>
                <c:pt idx="3396">
                  <c:v>-7.8613</c:v>
                </c:pt>
                <c:pt idx="3397">
                  <c:v>-8.0771999999999995</c:v>
                </c:pt>
                <c:pt idx="3398">
                  <c:v>-8.254999999999999</c:v>
                </c:pt>
                <c:pt idx="3399">
                  <c:v>-8.4835999999999991</c:v>
                </c:pt>
                <c:pt idx="3400">
                  <c:v>-8.6867999999999999</c:v>
                </c:pt>
                <c:pt idx="3401">
                  <c:v>-8.8773</c:v>
                </c:pt>
                <c:pt idx="3402">
                  <c:v>-9.0678000000000001</c:v>
                </c:pt>
                <c:pt idx="3403">
                  <c:v>-9.1312999999999995</c:v>
                </c:pt>
                <c:pt idx="3404">
                  <c:v>-9.2202000000000002</c:v>
                </c:pt>
                <c:pt idx="3405">
                  <c:v>-9.4488000000000003</c:v>
                </c:pt>
                <c:pt idx="3406">
                  <c:v>-9.5250000000000004</c:v>
                </c:pt>
                <c:pt idx="3407">
                  <c:v>-9.5503999999999998</c:v>
                </c:pt>
                <c:pt idx="3408">
                  <c:v>-9.5757999999999992</c:v>
                </c:pt>
                <c:pt idx="3409">
                  <c:v>-9.7281999999999993</c:v>
                </c:pt>
                <c:pt idx="3410">
                  <c:v>-9.8297999999999988</c:v>
                </c:pt>
                <c:pt idx="3411">
                  <c:v>-9.9440999999999988</c:v>
                </c:pt>
                <c:pt idx="3412">
                  <c:v>-10.032999999999999</c:v>
                </c:pt>
                <c:pt idx="3413">
                  <c:v>-10.172699999999999</c:v>
                </c:pt>
                <c:pt idx="3414">
                  <c:v>-10.16</c:v>
                </c:pt>
                <c:pt idx="3415">
                  <c:v>-10.1854</c:v>
                </c:pt>
                <c:pt idx="3416">
                  <c:v>-10.134599999999999</c:v>
                </c:pt>
                <c:pt idx="3417">
                  <c:v>-10.210799999999999</c:v>
                </c:pt>
                <c:pt idx="3418">
                  <c:v>-10.286999999999999</c:v>
                </c:pt>
                <c:pt idx="3419">
                  <c:v>-10.3886</c:v>
                </c:pt>
                <c:pt idx="3420">
                  <c:v>-10.4648</c:v>
                </c:pt>
                <c:pt idx="3421">
                  <c:v>-10.5283</c:v>
                </c:pt>
                <c:pt idx="3422">
                  <c:v>-10.553699999999999</c:v>
                </c:pt>
                <c:pt idx="3423">
                  <c:v>-10.667999999999999</c:v>
                </c:pt>
                <c:pt idx="3424">
                  <c:v>-10.7569</c:v>
                </c:pt>
                <c:pt idx="3425">
                  <c:v>-10.7569</c:v>
                </c:pt>
                <c:pt idx="3426">
                  <c:v>-10.7188</c:v>
                </c:pt>
                <c:pt idx="3427">
                  <c:v>-10.4648</c:v>
                </c:pt>
                <c:pt idx="3428">
                  <c:v>-10.3124</c:v>
                </c:pt>
                <c:pt idx="3429">
                  <c:v>-10.210799999999999</c:v>
                </c:pt>
                <c:pt idx="3430">
                  <c:v>-10.16</c:v>
                </c:pt>
                <c:pt idx="3431">
                  <c:v>-10.1219</c:v>
                </c:pt>
                <c:pt idx="3432">
                  <c:v>-9.8552</c:v>
                </c:pt>
                <c:pt idx="3433">
                  <c:v>-9.7027999999999999</c:v>
                </c:pt>
                <c:pt idx="3434">
                  <c:v>-9.3471999999999991</c:v>
                </c:pt>
                <c:pt idx="3435">
                  <c:v>-9.0169999999999995</c:v>
                </c:pt>
                <c:pt idx="3436">
                  <c:v>-8.6995000000000005</c:v>
                </c:pt>
                <c:pt idx="3437">
                  <c:v>-8.3819999999999997</c:v>
                </c:pt>
                <c:pt idx="3438">
                  <c:v>-7.5945999999999998</c:v>
                </c:pt>
                <c:pt idx="3439">
                  <c:v>-6.9977</c:v>
                </c:pt>
                <c:pt idx="3440">
                  <c:v>-6.5278</c:v>
                </c:pt>
                <c:pt idx="3441">
                  <c:v>-6.2484000000000002</c:v>
                </c:pt>
                <c:pt idx="3442">
                  <c:v>-6.0324999999999998</c:v>
                </c:pt>
                <c:pt idx="3443">
                  <c:v>-5.8673999999999999</c:v>
                </c:pt>
                <c:pt idx="3444">
                  <c:v>-5.7149999999999999</c:v>
                </c:pt>
                <c:pt idx="3445">
                  <c:v>-5.7530999999999999</c:v>
                </c:pt>
                <c:pt idx="3446">
                  <c:v>-5.7023000000000001</c:v>
                </c:pt>
                <c:pt idx="3447">
                  <c:v>-5.6387999999999998</c:v>
                </c:pt>
                <c:pt idx="3448">
                  <c:v>-5.6895999999999995</c:v>
                </c:pt>
                <c:pt idx="3449">
                  <c:v>-5.2324000000000002</c:v>
                </c:pt>
                <c:pt idx="3450">
                  <c:v>-4.3433999999999999</c:v>
                </c:pt>
                <c:pt idx="3451">
                  <c:v>-3.81</c:v>
                </c:pt>
                <c:pt idx="3452">
                  <c:v>-3.2384999999999997</c:v>
                </c:pt>
                <c:pt idx="3453">
                  <c:v>-2.5907999999999998</c:v>
                </c:pt>
                <c:pt idx="3454">
                  <c:v>-2.1082000000000001</c:v>
                </c:pt>
                <c:pt idx="3455">
                  <c:v>-1.6255999999999999</c:v>
                </c:pt>
                <c:pt idx="3456">
                  <c:v>-1.2953999999999999</c:v>
                </c:pt>
                <c:pt idx="3457">
                  <c:v>-1.143</c:v>
                </c:pt>
                <c:pt idx="3458">
                  <c:v>-1.0668</c:v>
                </c:pt>
                <c:pt idx="3459">
                  <c:v>-0.99059999999999993</c:v>
                </c:pt>
                <c:pt idx="3460">
                  <c:v>-0.67309999999999992</c:v>
                </c:pt>
                <c:pt idx="3461">
                  <c:v>-0.54610000000000003</c:v>
                </c:pt>
                <c:pt idx="3462">
                  <c:v>-0.4572</c:v>
                </c:pt>
                <c:pt idx="3463">
                  <c:v>-0.4572</c:v>
                </c:pt>
                <c:pt idx="3464">
                  <c:v>-0.48259999999999997</c:v>
                </c:pt>
                <c:pt idx="3465">
                  <c:v>-0.46989999999999998</c:v>
                </c:pt>
                <c:pt idx="3466">
                  <c:v>-0.50800000000000001</c:v>
                </c:pt>
                <c:pt idx="3467">
                  <c:v>-0.54610000000000003</c:v>
                </c:pt>
                <c:pt idx="3468">
                  <c:v>-0.60959999999999992</c:v>
                </c:pt>
                <c:pt idx="3469">
                  <c:v>-0.71119999999999994</c:v>
                </c:pt>
                <c:pt idx="3470">
                  <c:v>-0.81279999999999997</c:v>
                </c:pt>
                <c:pt idx="3471">
                  <c:v>-0.92709999999999992</c:v>
                </c:pt>
                <c:pt idx="3472">
                  <c:v>-1.016</c:v>
                </c:pt>
                <c:pt idx="3473">
                  <c:v>-1.2064999999999999</c:v>
                </c:pt>
                <c:pt idx="3474">
                  <c:v>-1.3334999999999999</c:v>
                </c:pt>
                <c:pt idx="3475">
                  <c:v>-1.4985999999999999</c:v>
                </c:pt>
                <c:pt idx="3476">
                  <c:v>-1.6382999999999999</c:v>
                </c:pt>
                <c:pt idx="3477">
                  <c:v>-1.8160999999999998</c:v>
                </c:pt>
                <c:pt idx="3478">
                  <c:v>-2.0065999999999997</c:v>
                </c:pt>
                <c:pt idx="3479">
                  <c:v>-2.1208999999999998</c:v>
                </c:pt>
                <c:pt idx="3480">
                  <c:v>-2.3113999999999999</c:v>
                </c:pt>
                <c:pt idx="3481">
                  <c:v>-2.4891999999999999</c:v>
                </c:pt>
                <c:pt idx="3482">
                  <c:v>-2.6923999999999997</c:v>
                </c:pt>
                <c:pt idx="3483">
                  <c:v>-2.7685999999999997</c:v>
                </c:pt>
                <c:pt idx="3484">
                  <c:v>-2.8702000000000001</c:v>
                </c:pt>
                <c:pt idx="3485">
                  <c:v>-2.8447999999999998</c:v>
                </c:pt>
                <c:pt idx="3486">
                  <c:v>-2.794</c:v>
                </c:pt>
                <c:pt idx="3487">
                  <c:v>-2.5781000000000001</c:v>
                </c:pt>
                <c:pt idx="3488">
                  <c:v>-1.7525999999999999</c:v>
                </c:pt>
                <c:pt idx="3489">
                  <c:v>-0.91439999999999999</c:v>
                </c:pt>
                <c:pt idx="3490">
                  <c:v>-0.17779999999999999</c:v>
                </c:pt>
                <c:pt idx="3491">
                  <c:v>-0.50800000000000001</c:v>
                </c:pt>
                <c:pt idx="3492">
                  <c:v>-0.76200000000000001</c:v>
                </c:pt>
                <c:pt idx="3493">
                  <c:v>-0.77469999999999994</c:v>
                </c:pt>
                <c:pt idx="3494">
                  <c:v>-0.64769999999999994</c:v>
                </c:pt>
                <c:pt idx="3495">
                  <c:v>-0.62229999999999996</c:v>
                </c:pt>
                <c:pt idx="3496">
                  <c:v>-0.73659999999999992</c:v>
                </c:pt>
                <c:pt idx="3497">
                  <c:v>-0.71119999999999994</c:v>
                </c:pt>
                <c:pt idx="3498">
                  <c:v>-0.66039999999999999</c:v>
                </c:pt>
                <c:pt idx="3499">
                  <c:v>-0.68579999999999997</c:v>
                </c:pt>
                <c:pt idx="3500">
                  <c:v>-0.60959999999999992</c:v>
                </c:pt>
                <c:pt idx="3501">
                  <c:v>-0.60959999999999992</c:v>
                </c:pt>
                <c:pt idx="3502">
                  <c:v>-0.57150000000000001</c:v>
                </c:pt>
                <c:pt idx="3503">
                  <c:v>-0.92709999999999992</c:v>
                </c:pt>
                <c:pt idx="3504">
                  <c:v>-0.91439999999999999</c:v>
                </c:pt>
                <c:pt idx="3505">
                  <c:v>-0.92709999999999992</c:v>
                </c:pt>
                <c:pt idx="3506">
                  <c:v>-0.87629999999999997</c:v>
                </c:pt>
                <c:pt idx="3507">
                  <c:v>-0.81279999999999997</c:v>
                </c:pt>
                <c:pt idx="3508">
                  <c:v>-0.72389999999999999</c:v>
                </c:pt>
                <c:pt idx="3509">
                  <c:v>-0.58419999999999994</c:v>
                </c:pt>
                <c:pt idx="3510">
                  <c:v>-0.46989999999999998</c:v>
                </c:pt>
                <c:pt idx="3511">
                  <c:v>-0.39369999999999999</c:v>
                </c:pt>
                <c:pt idx="3512">
                  <c:v>-0.29209999999999997</c:v>
                </c:pt>
                <c:pt idx="3513">
                  <c:v>-0.254</c:v>
                </c:pt>
                <c:pt idx="3514">
                  <c:v>-0.1016</c:v>
                </c:pt>
                <c:pt idx="3515">
                  <c:v>-2.5399999999999999E-2</c:v>
                </c:pt>
                <c:pt idx="3516">
                  <c:v>-2.5399999999999999E-2</c:v>
                </c:pt>
                <c:pt idx="3517">
                  <c:v>-2.5399999999999999E-2</c:v>
                </c:pt>
                <c:pt idx="3518">
                  <c:v>-3.8099999999999995E-2</c:v>
                </c:pt>
                <c:pt idx="3519">
                  <c:v>-0.15239999999999998</c:v>
                </c:pt>
                <c:pt idx="3520">
                  <c:v>-0.29209999999999997</c:v>
                </c:pt>
                <c:pt idx="3521">
                  <c:v>-0.44450000000000001</c:v>
                </c:pt>
                <c:pt idx="3522">
                  <c:v>-0.60959999999999992</c:v>
                </c:pt>
                <c:pt idx="3523">
                  <c:v>-0.78739999999999999</c:v>
                </c:pt>
                <c:pt idx="3524">
                  <c:v>-1.0032999999999999</c:v>
                </c:pt>
                <c:pt idx="3525">
                  <c:v>-1.1683999999999999</c:v>
                </c:pt>
                <c:pt idx="3526">
                  <c:v>-1.2953999999999999</c:v>
                </c:pt>
                <c:pt idx="3527">
                  <c:v>-1.4859</c:v>
                </c:pt>
                <c:pt idx="3528">
                  <c:v>-1.6001999999999998</c:v>
                </c:pt>
                <c:pt idx="3529">
                  <c:v>-1.7144999999999999</c:v>
                </c:pt>
                <c:pt idx="3530">
                  <c:v>-1.8541999999999998</c:v>
                </c:pt>
                <c:pt idx="3531">
                  <c:v>-1.905</c:v>
                </c:pt>
                <c:pt idx="3532">
                  <c:v>-2.0192999999999999</c:v>
                </c:pt>
                <c:pt idx="3533">
                  <c:v>-2.1208999999999998</c:v>
                </c:pt>
                <c:pt idx="3534">
                  <c:v>-2.2605999999999997</c:v>
                </c:pt>
                <c:pt idx="3535">
                  <c:v>-2.5145999999999997</c:v>
                </c:pt>
                <c:pt idx="3536">
                  <c:v>-2.7178</c:v>
                </c:pt>
                <c:pt idx="3537">
                  <c:v>-2.9463999999999997</c:v>
                </c:pt>
                <c:pt idx="3538">
                  <c:v>-3.1496</c:v>
                </c:pt>
                <c:pt idx="3539">
                  <c:v>-3.2765999999999997</c:v>
                </c:pt>
                <c:pt idx="3540">
                  <c:v>-3.2511999999999999</c:v>
                </c:pt>
                <c:pt idx="3541">
                  <c:v>-3.4289999999999998</c:v>
                </c:pt>
                <c:pt idx="3542">
                  <c:v>-3.6067999999999998</c:v>
                </c:pt>
                <c:pt idx="3543">
                  <c:v>-3.7719</c:v>
                </c:pt>
                <c:pt idx="3544">
                  <c:v>-3.9878</c:v>
                </c:pt>
                <c:pt idx="3545">
                  <c:v>-4.2290999999999999</c:v>
                </c:pt>
                <c:pt idx="3546">
                  <c:v>-4.4449999999999994</c:v>
                </c:pt>
                <c:pt idx="3547">
                  <c:v>-4.6101000000000001</c:v>
                </c:pt>
                <c:pt idx="3548">
                  <c:v>-4.7751999999999999</c:v>
                </c:pt>
                <c:pt idx="3549">
                  <c:v>-4.9276</c:v>
                </c:pt>
                <c:pt idx="3550">
                  <c:v>-5.0545999999999998</c:v>
                </c:pt>
                <c:pt idx="3551">
                  <c:v>-5.2324000000000002</c:v>
                </c:pt>
                <c:pt idx="3552">
                  <c:v>-5.4101999999999997</c:v>
                </c:pt>
                <c:pt idx="3553">
                  <c:v>-5.6514999999999995</c:v>
                </c:pt>
                <c:pt idx="3554">
                  <c:v>-5.8038999999999996</c:v>
                </c:pt>
                <c:pt idx="3555">
                  <c:v>-5.9689999999999994</c:v>
                </c:pt>
                <c:pt idx="3556">
                  <c:v>-5.9817</c:v>
                </c:pt>
                <c:pt idx="3557">
                  <c:v>-5.7404000000000002</c:v>
                </c:pt>
                <c:pt idx="3558">
                  <c:v>-5.7785000000000002</c:v>
                </c:pt>
                <c:pt idx="3559">
                  <c:v>-5.8419999999999996</c:v>
                </c:pt>
                <c:pt idx="3560">
                  <c:v>-5.8673999999999999</c:v>
                </c:pt>
                <c:pt idx="3561">
                  <c:v>-5.9689999999999994</c:v>
                </c:pt>
                <c:pt idx="3562">
                  <c:v>-6.0960000000000001</c:v>
                </c:pt>
                <c:pt idx="3563">
                  <c:v>-6.1722000000000001</c:v>
                </c:pt>
                <c:pt idx="3564">
                  <c:v>-6.3245999999999993</c:v>
                </c:pt>
                <c:pt idx="3565">
                  <c:v>-6.3626999999999994</c:v>
                </c:pt>
                <c:pt idx="3566">
                  <c:v>-6.4135</c:v>
                </c:pt>
                <c:pt idx="3567">
                  <c:v>-6.5150999999999994</c:v>
                </c:pt>
                <c:pt idx="3568">
                  <c:v>-6.5785999999999998</c:v>
                </c:pt>
                <c:pt idx="3569">
                  <c:v>-6.6293999999999995</c:v>
                </c:pt>
                <c:pt idx="3570">
                  <c:v>-6.7309999999999999</c:v>
                </c:pt>
                <c:pt idx="3571">
                  <c:v>-6.8452999999999999</c:v>
                </c:pt>
                <c:pt idx="3572">
                  <c:v>-6.9215</c:v>
                </c:pt>
                <c:pt idx="3573">
                  <c:v>-6.9722999999999997</c:v>
                </c:pt>
                <c:pt idx="3574">
                  <c:v>-6.8071999999999999</c:v>
                </c:pt>
                <c:pt idx="3575">
                  <c:v>-6.7944999999999993</c:v>
                </c:pt>
                <c:pt idx="3576">
                  <c:v>-6.7055999999999996</c:v>
                </c:pt>
                <c:pt idx="3577">
                  <c:v>-6.4261999999999997</c:v>
                </c:pt>
                <c:pt idx="3578">
                  <c:v>-5.7785000000000002</c:v>
                </c:pt>
                <c:pt idx="3579">
                  <c:v>-5.5625999999999998</c:v>
                </c:pt>
                <c:pt idx="3580">
                  <c:v>-4.8259999999999996</c:v>
                </c:pt>
                <c:pt idx="3581">
                  <c:v>-4.3688000000000002</c:v>
                </c:pt>
                <c:pt idx="3582">
                  <c:v>-4.0004999999999997</c:v>
                </c:pt>
                <c:pt idx="3583">
                  <c:v>-3.7083999999999997</c:v>
                </c:pt>
                <c:pt idx="3584">
                  <c:v>-3.3401000000000001</c:v>
                </c:pt>
                <c:pt idx="3585">
                  <c:v>-2.9971999999999999</c:v>
                </c:pt>
                <c:pt idx="3586">
                  <c:v>-2.5653999999999999</c:v>
                </c:pt>
                <c:pt idx="3587">
                  <c:v>-2.3367999999999998</c:v>
                </c:pt>
                <c:pt idx="3588">
                  <c:v>-2.1970999999999998</c:v>
                </c:pt>
                <c:pt idx="3589">
                  <c:v>-2.2098</c:v>
                </c:pt>
                <c:pt idx="3590">
                  <c:v>-2.2605999999999997</c:v>
                </c:pt>
                <c:pt idx="3591">
                  <c:v>-2.3748999999999998</c:v>
                </c:pt>
                <c:pt idx="3592">
                  <c:v>-2.4383999999999997</c:v>
                </c:pt>
                <c:pt idx="3593">
                  <c:v>-2.5145999999999997</c:v>
                </c:pt>
                <c:pt idx="3594">
                  <c:v>-2.6288999999999998</c:v>
                </c:pt>
                <c:pt idx="3595">
                  <c:v>-2.7431999999999999</c:v>
                </c:pt>
                <c:pt idx="3596">
                  <c:v>-2.9082999999999997</c:v>
                </c:pt>
                <c:pt idx="3597">
                  <c:v>-3.0733999999999999</c:v>
                </c:pt>
                <c:pt idx="3598">
                  <c:v>-3.0733999999999999</c:v>
                </c:pt>
                <c:pt idx="3599">
                  <c:v>-3.2130999999999998</c:v>
                </c:pt>
                <c:pt idx="3600">
                  <c:v>-3.2258</c:v>
                </c:pt>
                <c:pt idx="3601">
                  <c:v>-3.3527999999999998</c:v>
                </c:pt>
                <c:pt idx="3602">
                  <c:v>-3.4543999999999997</c:v>
                </c:pt>
                <c:pt idx="3603">
                  <c:v>-3.5941000000000001</c:v>
                </c:pt>
                <c:pt idx="3604">
                  <c:v>-3.6957</c:v>
                </c:pt>
                <c:pt idx="3605">
                  <c:v>-3.556</c:v>
                </c:pt>
                <c:pt idx="3606">
                  <c:v>-3.3401000000000001</c:v>
                </c:pt>
                <c:pt idx="3607">
                  <c:v>-3.3908999999999998</c:v>
                </c:pt>
                <c:pt idx="3608">
                  <c:v>-3.4924999999999997</c:v>
                </c:pt>
                <c:pt idx="3609">
                  <c:v>-3.1749999999999998</c:v>
                </c:pt>
                <c:pt idx="3610">
                  <c:v>-2.6415999999999999</c:v>
                </c:pt>
                <c:pt idx="3611">
                  <c:v>-2.4383999999999997</c:v>
                </c:pt>
                <c:pt idx="3612">
                  <c:v>-2.2605999999999997</c:v>
                </c:pt>
                <c:pt idx="3613">
                  <c:v>-2.2605999999999997</c:v>
                </c:pt>
                <c:pt idx="3614">
                  <c:v>-2.0954999999999999</c:v>
                </c:pt>
                <c:pt idx="3615">
                  <c:v>-1.4351</c:v>
                </c:pt>
                <c:pt idx="3616">
                  <c:v>-1.0032999999999999</c:v>
                </c:pt>
                <c:pt idx="3617">
                  <c:v>-0.69850000000000001</c:v>
                </c:pt>
                <c:pt idx="3618">
                  <c:v>-2.5399999999999999E-2</c:v>
                </c:pt>
                <c:pt idx="3619">
                  <c:v>-1.2445999999999999</c:v>
                </c:pt>
                <c:pt idx="3620">
                  <c:v>-1.2319</c:v>
                </c:pt>
                <c:pt idx="3621">
                  <c:v>-1.2319</c:v>
                </c:pt>
                <c:pt idx="3622">
                  <c:v>-1.2319</c:v>
                </c:pt>
                <c:pt idx="3623">
                  <c:v>-1.1938</c:v>
                </c:pt>
                <c:pt idx="3624">
                  <c:v>-1.0668</c:v>
                </c:pt>
                <c:pt idx="3625">
                  <c:v>-1.0794999999999999</c:v>
                </c:pt>
                <c:pt idx="3626">
                  <c:v>-1.0413999999999999</c:v>
                </c:pt>
                <c:pt idx="3627">
                  <c:v>-1.0541</c:v>
                </c:pt>
                <c:pt idx="3628">
                  <c:v>-1.0922000000000001</c:v>
                </c:pt>
                <c:pt idx="3629">
                  <c:v>-1.143</c:v>
                </c:pt>
                <c:pt idx="3630">
                  <c:v>-0.97789999999999999</c:v>
                </c:pt>
                <c:pt idx="3631">
                  <c:v>-1.0032999999999999</c:v>
                </c:pt>
                <c:pt idx="3632">
                  <c:v>-0.97789999999999999</c:v>
                </c:pt>
                <c:pt idx="3633">
                  <c:v>-1.0032999999999999</c:v>
                </c:pt>
                <c:pt idx="3634">
                  <c:v>-1.0032999999999999</c:v>
                </c:pt>
                <c:pt idx="3635">
                  <c:v>-1.0413999999999999</c:v>
                </c:pt>
                <c:pt idx="3636">
                  <c:v>-0.99059999999999993</c:v>
                </c:pt>
                <c:pt idx="3637">
                  <c:v>-0.91439999999999999</c:v>
                </c:pt>
                <c:pt idx="3638">
                  <c:v>-0.80009999999999992</c:v>
                </c:pt>
                <c:pt idx="3639">
                  <c:v>-0.69850000000000001</c:v>
                </c:pt>
                <c:pt idx="3640">
                  <c:v>-0.67309999999999992</c:v>
                </c:pt>
                <c:pt idx="3641">
                  <c:v>-0.58419999999999994</c:v>
                </c:pt>
                <c:pt idx="3642">
                  <c:v>-0.54610000000000003</c:v>
                </c:pt>
                <c:pt idx="3643">
                  <c:v>-0.49529999999999996</c:v>
                </c:pt>
                <c:pt idx="3644">
                  <c:v>-0.46989999999999998</c:v>
                </c:pt>
                <c:pt idx="3645">
                  <c:v>-0.4572</c:v>
                </c:pt>
                <c:pt idx="3646">
                  <c:v>-0.4572</c:v>
                </c:pt>
                <c:pt idx="3647">
                  <c:v>-0.39369999999999999</c:v>
                </c:pt>
                <c:pt idx="3648">
                  <c:v>-0.39369999999999999</c:v>
                </c:pt>
                <c:pt idx="3649">
                  <c:v>-0.33019999999999999</c:v>
                </c:pt>
                <c:pt idx="3650">
                  <c:v>-0.26669999999999999</c:v>
                </c:pt>
                <c:pt idx="3651">
                  <c:v>-0.13969999999999999</c:v>
                </c:pt>
                <c:pt idx="3652">
                  <c:v>-1.2699999999999999E-2</c:v>
                </c:pt>
                <c:pt idx="3653">
                  <c:v>-0.13969999999999999</c:v>
                </c:pt>
                <c:pt idx="3654">
                  <c:v>-0.26669999999999999</c:v>
                </c:pt>
                <c:pt idx="3655">
                  <c:v>-0.44450000000000001</c:v>
                </c:pt>
                <c:pt idx="3656">
                  <c:v>-0.58419999999999994</c:v>
                </c:pt>
                <c:pt idx="3657">
                  <c:v>-0.76200000000000001</c:v>
                </c:pt>
                <c:pt idx="3658">
                  <c:v>-0.95250000000000001</c:v>
                </c:pt>
                <c:pt idx="3659">
                  <c:v>-1.1302999999999999</c:v>
                </c:pt>
                <c:pt idx="3660">
                  <c:v>-1.3589</c:v>
                </c:pt>
                <c:pt idx="3661">
                  <c:v>-1.4985999999999999</c:v>
                </c:pt>
                <c:pt idx="3662">
                  <c:v>-1.7652999999999999</c:v>
                </c:pt>
                <c:pt idx="3663">
                  <c:v>-2.032</c:v>
                </c:pt>
                <c:pt idx="3664">
                  <c:v>-2.2605999999999997</c:v>
                </c:pt>
                <c:pt idx="3665">
                  <c:v>-2.5145999999999997</c:v>
                </c:pt>
                <c:pt idx="3666">
                  <c:v>-2.7178</c:v>
                </c:pt>
                <c:pt idx="3667">
                  <c:v>-2.8956</c:v>
                </c:pt>
                <c:pt idx="3668">
                  <c:v>-3.1622999999999997</c:v>
                </c:pt>
                <c:pt idx="3669">
                  <c:v>-3.3273999999999999</c:v>
                </c:pt>
                <c:pt idx="3670">
                  <c:v>-3.5305999999999997</c:v>
                </c:pt>
                <c:pt idx="3671">
                  <c:v>-3.5813999999999999</c:v>
                </c:pt>
                <c:pt idx="3672">
                  <c:v>-3.6194999999999999</c:v>
                </c:pt>
                <c:pt idx="3673">
                  <c:v>-3.6321999999999997</c:v>
                </c:pt>
                <c:pt idx="3674">
                  <c:v>-3.6829999999999998</c:v>
                </c:pt>
                <c:pt idx="3675">
                  <c:v>-3.7083999999999997</c:v>
                </c:pt>
                <c:pt idx="3676">
                  <c:v>-3.7591999999999999</c:v>
                </c:pt>
                <c:pt idx="3677">
                  <c:v>-3.7845999999999997</c:v>
                </c:pt>
                <c:pt idx="3678">
                  <c:v>-3.8353999999999999</c:v>
                </c:pt>
                <c:pt idx="3679">
                  <c:v>-3.9116</c:v>
                </c:pt>
                <c:pt idx="3680">
                  <c:v>-4.0385999999999997</c:v>
                </c:pt>
                <c:pt idx="3681">
                  <c:v>-4.1655999999999995</c:v>
                </c:pt>
                <c:pt idx="3682">
                  <c:v>-4.3433999999999999</c:v>
                </c:pt>
                <c:pt idx="3683">
                  <c:v>-4.5846999999999998</c:v>
                </c:pt>
                <c:pt idx="3684">
                  <c:v>-4.8513999999999999</c:v>
                </c:pt>
                <c:pt idx="3685">
                  <c:v>-4.9657</c:v>
                </c:pt>
                <c:pt idx="3686">
                  <c:v>-5.1562000000000001</c:v>
                </c:pt>
                <c:pt idx="3687">
                  <c:v>-5.3593999999999999</c:v>
                </c:pt>
                <c:pt idx="3688">
                  <c:v>-5.5499000000000001</c:v>
                </c:pt>
                <c:pt idx="3689">
                  <c:v>-5.8165999999999993</c:v>
                </c:pt>
                <c:pt idx="3690">
                  <c:v>-6.0705999999999998</c:v>
                </c:pt>
                <c:pt idx="3691">
                  <c:v>-6.2737999999999996</c:v>
                </c:pt>
                <c:pt idx="3692">
                  <c:v>-6.4516</c:v>
                </c:pt>
                <c:pt idx="3693">
                  <c:v>-6.6928999999999998</c:v>
                </c:pt>
                <c:pt idx="3694">
                  <c:v>-6.8452999999999999</c:v>
                </c:pt>
                <c:pt idx="3695">
                  <c:v>-7.0358000000000001</c:v>
                </c:pt>
                <c:pt idx="3696">
                  <c:v>-7.2262999999999993</c:v>
                </c:pt>
                <c:pt idx="3697">
                  <c:v>-7.4295</c:v>
                </c:pt>
                <c:pt idx="3698">
                  <c:v>-7.6072999999999995</c:v>
                </c:pt>
                <c:pt idx="3699">
                  <c:v>-7.7723999999999993</c:v>
                </c:pt>
                <c:pt idx="3700">
                  <c:v>-7.8994</c:v>
                </c:pt>
                <c:pt idx="3701">
                  <c:v>-8.0263999999999989</c:v>
                </c:pt>
                <c:pt idx="3702">
                  <c:v>-8.2042000000000002</c:v>
                </c:pt>
                <c:pt idx="3703">
                  <c:v>-8.3692999999999991</c:v>
                </c:pt>
                <c:pt idx="3704">
                  <c:v>-8.4581999999999997</c:v>
                </c:pt>
                <c:pt idx="3705">
                  <c:v>-8.2676999999999996</c:v>
                </c:pt>
                <c:pt idx="3706">
                  <c:v>-8.2042000000000002</c:v>
                </c:pt>
                <c:pt idx="3707">
                  <c:v>-8.3185000000000002</c:v>
                </c:pt>
                <c:pt idx="3708">
                  <c:v>-8.4328000000000003</c:v>
                </c:pt>
                <c:pt idx="3709">
                  <c:v>-8.5852000000000004</c:v>
                </c:pt>
                <c:pt idx="3710">
                  <c:v>-8.7121999999999993</c:v>
                </c:pt>
                <c:pt idx="3711">
                  <c:v>-8.8773</c:v>
                </c:pt>
                <c:pt idx="3712">
                  <c:v>-9.0678000000000001</c:v>
                </c:pt>
                <c:pt idx="3713">
                  <c:v>-9.2202000000000002</c:v>
                </c:pt>
                <c:pt idx="3714">
                  <c:v>-9.3471999999999991</c:v>
                </c:pt>
                <c:pt idx="3715">
                  <c:v>-9.4233999999999991</c:v>
                </c:pt>
                <c:pt idx="3716">
                  <c:v>-9.5250000000000004</c:v>
                </c:pt>
                <c:pt idx="3717">
                  <c:v>-9.6900999999999993</c:v>
                </c:pt>
                <c:pt idx="3718">
                  <c:v>-9.8043999999999993</c:v>
                </c:pt>
                <c:pt idx="3719">
                  <c:v>-9.9821999999999989</c:v>
                </c:pt>
                <c:pt idx="3720">
                  <c:v>-10.1092</c:v>
                </c:pt>
                <c:pt idx="3721">
                  <c:v>-10.2235</c:v>
                </c:pt>
                <c:pt idx="3722">
                  <c:v>-10.3378</c:v>
                </c:pt>
                <c:pt idx="3723">
                  <c:v>-10.4902</c:v>
                </c:pt>
                <c:pt idx="3724">
                  <c:v>-10.6426</c:v>
                </c:pt>
                <c:pt idx="3725">
                  <c:v>-10.6426</c:v>
                </c:pt>
                <c:pt idx="3726">
                  <c:v>-10.6426</c:v>
                </c:pt>
                <c:pt idx="3727">
                  <c:v>-10.731499999999999</c:v>
                </c:pt>
                <c:pt idx="3728">
                  <c:v>-10.845799999999999</c:v>
                </c:pt>
                <c:pt idx="3729">
                  <c:v>-11.036299999999999</c:v>
                </c:pt>
                <c:pt idx="3730">
                  <c:v>-11.150599999999999</c:v>
                </c:pt>
                <c:pt idx="3731">
                  <c:v>-11.2903</c:v>
                </c:pt>
                <c:pt idx="3732">
                  <c:v>-11.379199999999999</c:v>
                </c:pt>
                <c:pt idx="3733">
                  <c:v>-11.531599999999999</c:v>
                </c:pt>
                <c:pt idx="3734">
                  <c:v>-11.633199999999999</c:v>
                </c:pt>
                <c:pt idx="3735">
                  <c:v>-11.760199999999999</c:v>
                </c:pt>
                <c:pt idx="3736">
                  <c:v>-11.874499999999999</c:v>
                </c:pt>
                <c:pt idx="3737">
                  <c:v>-11.988799999999999</c:v>
                </c:pt>
                <c:pt idx="3738">
                  <c:v>-12.1412</c:v>
                </c:pt>
                <c:pt idx="3739">
                  <c:v>-12.2936</c:v>
                </c:pt>
                <c:pt idx="3740">
                  <c:v>-12.446</c:v>
                </c:pt>
                <c:pt idx="3741">
                  <c:v>-12.5349</c:v>
                </c:pt>
                <c:pt idx="3742">
                  <c:v>-12.649199999999999</c:v>
                </c:pt>
                <c:pt idx="3743">
                  <c:v>-12.7</c:v>
                </c:pt>
                <c:pt idx="3744">
                  <c:v>-12.953999999999999</c:v>
                </c:pt>
                <c:pt idx="3745">
                  <c:v>-12.966699999999999</c:v>
                </c:pt>
                <c:pt idx="3746">
                  <c:v>-13.0556</c:v>
                </c:pt>
                <c:pt idx="3747">
                  <c:v>-13.030199999999999</c:v>
                </c:pt>
                <c:pt idx="3748">
                  <c:v>-13.0937</c:v>
                </c:pt>
                <c:pt idx="3749">
                  <c:v>-13.208</c:v>
                </c:pt>
                <c:pt idx="3750">
                  <c:v>-13.3096</c:v>
                </c:pt>
                <c:pt idx="3751">
                  <c:v>-13.3858</c:v>
                </c:pt>
                <c:pt idx="3752">
                  <c:v>-13.550899999999999</c:v>
                </c:pt>
                <c:pt idx="3753">
                  <c:v>-13.6906</c:v>
                </c:pt>
                <c:pt idx="3754">
                  <c:v>-13.817599999999999</c:v>
                </c:pt>
                <c:pt idx="3755">
                  <c:v>-13.741399999999999</c:v>
                </c:pt>
                <c:pt idx="3756">
                  <c:v>-13.411199999999999</c:v>
                </c:pt>
                <c:pt idx="3757">
                  <c:v>-13.411199999999999</c:v>
                </c:pt>
                <c:pt idx="3758">
                  <c:v>-13.2842</c:v>
                </c:pt>
                <c:pt idx="3759">
                  <c:v>-13.2842</c:v>
                </c:pt>
                <c:pt idx="3760">
                  <c:v>-13.334999999999999</c:v>
                </c:pt>
                <c:pt idx="3761">
                  <c:v>-13.4366</c:v>
                </c:pt>
                <c:pt idx="3762">
                  <c:v>-13.512799999999999</c:v>
                </c:pt>
                <c:pt idx="3763">
                  <c:v>-13.144499999999999</c:v>
                </c:pt>
                <c:pt idx="3764">
                  <c:v>-12.7508</c:v>
                </c:pt>
                <c:pt idx="3765">
                  <c:v>-12.446</c:v>
                </c:pt>
                <c:pt idx="3766">
                  <c:v>-11.988799999999999</c:v>
                </c:pt>
                <c:pt idx="3767">
                  <c:v>-11.747499999999999</c:v>
                </c:pt>
                <c:pt idx="3768">
                  <c:v>-11.6205</c:v>
                </c:pt>
                <c:pt idx="3769">
                  <c:v>-11.557</c:v>
                </c:pt>
                <c:pt idx="3770">
                  <c:v>-11.4681</c:v>
                </c:pt>
                <c:pt idx="3771">
                  <c:v>-11.3665</c:v>
                </c:pt>
                <c:pt idx="3772">
                  <c:v>-11.302999999999999</c:v>
                </c:pt>
                <c:pt idx="3773">
                  <c:v>-11.1633</c:v>
                </c:pt>
                <c:pt idx="3774">
                  <c:v>-11.036299999999999</c:v>
                </c:pt>
                <c:pt idx="3775">
                  <c:v>-10.795</c:v>
                </c:pt>
                <c:pt idx="3776">
                  <c:v>-10.807699999999999</c:v>
                </c:pt>
                <c:pt idx="3777">
                  <c:v>-10.4648</c:v>
                </c:pt>
                <c:pt idx="3778">
                  <c:v>-10.477499999999999</c:v>
                </c:pt>
                <c:pt idx="3779">
                  <c:v>-10.401299999999999</c:v>
                </c:pt>
                <c:pt idx="3780">
                  <c:v>-10.071099999999999</c:v>
                </c:pt>
                <c:pt idx="3781">
                  <c:v>-9.5376999999999992</c:v>
                </c:pt>
                <c:pt idx="3782">
                  <c:v>-9.2583000000000002</c:v>
                </c:pt>
                <c:pt idx="3783">
                  <c:v>-9.1059000000000001</c:v>
                </c:pt>
                <c:pt idx="3784">
                  <c:v>-8.9535</c:v>
                </c:pt>
                <c:pt idx="3785">
                  <c:v>-8.8645999999999994</c:v>
                </c:pt>
                <c:pt idx="3786">
                  <c:v>-8.5090000000000003</c:v>
                </c:pt>
                <c:pt idx="3787">
                  <c:v>-7.9247999999999994</c:v>
                </c:pt>
                <c:pt idx="3788">
                  <c:v>-7.6326999999999998</c:v>
                </c:pt>
                <c:pt idx="3789">
                  <c:v>-7.4421999999999997</c:v>
                </c:pt>
                <c:pt idx="3790">
                  <c:v>-7.2770999999999999</c:v>
                </c:pt>
                <c:pt idx="3791">
                  <c:v>-7.2008999999999999</c:v>
                </c:pt>
                <c:pt idx="3792">
                  <c:v>-7.1754999999999995</c:v>
                </c:pt>
                <c:pt idx="3793">
                  <c:v>-7.1882000000000001</c:v>
                </c:pt>
                <c:pt idx="3794">
                  <c:v>-7.1627999999999998</c:v>
                </c:pt>
                <c:pt idx="3795">
                  <c:v>-6.9977</c:v>
                </c:pt>
                <c:pt idx="3796">
                  <c:v>-6.9341999999999997</c:v>
                </c:pt>
                <c:pt idx="3797">
                  <c:v>-6.8071999999999999</c:v>
                </c:pt>
                <c:pt idx="3798">
                  <c:v>-6.7309999999999999</c:v>
                </c:pt>
                <c:pt idx="3799">
                  <c:v>-6.7183000000000002</c:v>
                </c:pt>
                <c:pt idx="3800">
                  <c:v>-6.8198999999999996</c:v>
                </c:pt>
                <c:pt idx="3801">
                  <c:v>-6.8706999999999994</c:v>
                </c:pt>
                <c:pt idx="3802">
                  <c:v>-7.0103999999999997</c:v>
                </c:pt>
                <c:pt idx="3803">
                  <c:v>-7.0865999999999998</c:v>
                </c:pt>
                <c:pt idx="3804">
                  <c:v>-7.2643999999999993</c:v>
                </c:pt>
                <c:pt idx="3805">
                  <c:v>-7.4929999999999994</c:v>
                </c:pt>
                <c:pt idx="3806">
                  <c:v>-7.6961999999999993</c:v>
                </c:pt>
                <c:pt idx="3807">
                  <c:v>-7.7977999999999996</c:v>
                </c:pt>
                <c:pt idx="3808">
                  <c:v>-7.5438000000000001</c:v>
                </c:pt>
                <c:pt idx="3809">
                  <c:v>-7.4295</c:v>
                </c:pt>
                <c:pt idx="3810">
                  <c:v>-7.3659999999999997</c:v>
                </c:pt>
                <c:pt idx="3811">
                  <c:v>-7.0992999999999995</c:v>
                </c:pt>
                <c:pt idx="3812">
                  <c:v>-7.0358000000000001</c:v>
                </c:pt>
                <c:pt idx="3813">
                  <c:v>-6.9596</c:v>
                </c:pt>
                <c:pt idx="3814">
                  <c:v>-6.9596</c:v>
                </c:pt>
                <c:pt idx="3815">
                  <c:v>-6.5912999999999995</c:v>
                </c:pt>
                <c:pt idx="3816">
                  <c:v>-5.8546999999999993</c:v>
                </c:pt>
                <c:pt idx="3817">
                  <c:v>-5.3847999999999994</c:v>
                </c:pt>
                <c:pt idx="3818">
                  <c:v>-5.1815999999999995</c:v>
                </c:pt>
                <c:pt idx="3819">
                  <c:v>-5.0038</c:v>
                </c:pt>
                <c:pt idx="3820">
                  <c:v>-4.9148999999999994</c:v>
                </c:pt>
                <c:pt idx="3821">
                  <c:v>-4.8767999999999994</c:v>
                </c:pt>
                <c:pt idx="3822">
                  <c:v>-4.7497999999999996</c:v>
                </c:pt>
                <c:pt idx="3823">
                  <c:v>-4.6608999999999998</c:v>
                </c:pt>
                <c:pt idx="3824">
                  <c:v>-4.6227999999999998</c:v>
                </c:pt>
                <c:pt idx="3825">
                  <c:v>-4.5973999999999995</c:v>
                </c:pt>
                <c:pt idx="3826">
                  <c:v>-4.5465999999999998</c:v>
                </c:pt>
                <c:pt idx="3827">
                  <c:v>-4.5339</c:v>
                </c:pt>
                <c:pt idx="3828">
                  <c:v>-4.5084999999999997</c:v>
                </c:pt>
                <c:pt idx="3829">
                  <c:v>-4.5465999999999998</c:v>
                </c:pt>
                <c:pt idx="3830">
                  <c:v>-4.5211999999999994</c:v>
                </c:pt>
                <c:pt idx="3831">
                  <c:v>-4.5084999999999997</c:v>
                </c:pt>
                <c:pt idx="3832">
                  <c:v>-4.4449999999999994</c:v>
                </c:pt>
                <c:pt idx="3833">
                  <c:v>-4.2036999999999995</c:v>
                </c:pt>
                <c:pt idx="3834">
                  <c:v>-4.0893999999999995</c:v>
                </c:pt>
                <c:pt idx="3835">
                  <c:v>-4.0893999999999995</c:v>
                </c:pt>
                <c:pt idx="3836">
                  <c:v>-4.0385999999999997</c:v>
                </c:pt>
                <c:pt idx="3837">
                  <c:v>-4.0004999999999997</c:v>
                </c:pt>
                <c:pt idx="3838">
                  <c:v>-3.7210999999999999</c:v>
                </c:pt>
                <c:pt idx="3839">
                  <c:v>-3.5813999999999999</c:v>
                </c:pt>
                <c:pt idx="3840">
                  <c:v>-3.556</c:v>
                </c:pt>
                <c:pt idx="3841">
                  <c:v>-3.5305999999999997</c:v>
                </c:pt>
                <c:pt idx="3842">
                  <c:v>-3.5432999999999999</c:v>
                </c:pt>
                <c:pt idx="3843">
                  <c:v>-3.5305999999999997</c:v>
                </c:pt>
                <c:pt idx="3844">
                  <c:v>-3.4289999999999998</c:v>
                </c:pt>
                <c:pt idx="3845">
                  <c:v>-3.3908999999999998</c:v>
                </c:pt>
                <c:pt idx="3846">
                  <c:v>-3.3654999999999999</c:v>
                </c:pt>
                <c:pt idx="3847">
                  <c:v>-3.3273999999999999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7A-407D-A0F5-CEB4AAD3D266}"/>
            </c:ext>
          </c:extLst>
        </c:ser>
        <c:ser>
          <c:idx val="2"/>
          <c:order val="2"/>
          <c:tx>
            <c:v>Maussakele Level</c:v>
          </c:tx>
          <c:marker>
            <c:symbol val="none"/>
          </c:marker>
          <c:cat>
            <c:numRef>
              <c:f>[0]!DateRange</c:f>
              <c:numCache>
                <c:formatCode>m/d/yyyy</c:formatCode>
                <c:ptCount val="384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  <c:pt idx="2828">
                  <c:v>45198</c:v>
                </c:pt>
                <c:pt idx="2829">
                  <c:v>45199</c:v>
                </c:pt>
                <c:pt idx="2830">
                  <c:v>45200</c:v>
                </c:pt>
                <c:pt idx="2831">
                  <c:v>45201</c:v>
                </c:pt>
                <c:pt idx="2832">
                  <c:v>45202</c:v>
                </c:pt>
                <c:pt idx="2833">
                  <c:v>45203</c:v>
                </c:pt>
                <c:pt idx="2834">
                  <c:v>45204</c:v>
                </c:pt>
                <c:pt idx="2835">
                  <c:v>45205</c:v>
                </c:pt>
                <c:pt idx="2836">
                  <c:v>45206</c:v>
                </c:pt>
                <c:pt idx="2837">
                  <c:v>45207</c:v>
                </c:pt>
                <c:pt idx="2838">
                  <c:v>45208</c:v>
                </c:pt>
                <c:pt idx="2839">
                  <c:v>45209</c:v>
                </c:pt>
                <c:pt idx="2840">
                  <c:v>45210</c:v>
                </c:pt>
                <c:pt idx="2841">
                  <c:v>45211</c:v>
                </c:pt>
                <c:pt idx="2842">
                  <c:v>45212</c:v>
                </c:pt>
                <c:pt idx="2843">
                  <c:v>45213</c:v>
                </c:pt>
                <c:pt idx="2844">
                  <c:v>45214</c:v>
                </c:pt>
                <c:pt idx="2845">
                  <c:v>45215</c:v>
                </c:pt>
                <c:pt idx="2846">
                  <c:v>45216</c:v>
                </c:pt>
                <c:pt idx="2847">
                  <c:v>45217</c:v>
                </c:pt>
                <c:pt idx="2848">
                  <c:v>45218</c:v>
                </c:pt>
                <c:pt idx="2849">
                  <c:v>45219</c:v>
                </c:pt>
                <c:pt idx="2850">
                  <c:v>45220</c:v>
                </c:pt>
                <c:pt idx="2851">
                  <c:v>45221</c:v>
                </c:pt>
                <c:pt idx="2852">
                  <c:v>45222</c:v>
                </c:pt>
                <c:pt idx="2853">
                  <c:v>45223</c:v>
                </c:pt>
                <c:pt idx="2854">
                  <c:v>45224</c:v>
                </c:pt>
                <c:pt idx="2855">
                  <c:v>45225</c:v>
                </c:pt>
                <c:pt idx="2856">
                  <c:v>45226</c:v>
                </c:pt>
                <c:pt idx="2857">
                  <c:v>45227</c:v>
                </c:pt>
                <c:pt idx="2858">
                  <c:v>45228</c:v>
                </c:pt>
                <c:pt idx="2859">
                  <c:v>45229</c:v>
                </c:pt>
                <c:pt idx="2860">
                  <c:v>45230</c:v>
                </c:pt>
                <c:pt idx="2861">
                  <c:v>45231</c:v>
                </c:pt>
                <c:pt idx="2862">
                  <c:v>45232</c:v>
                </c:pt>
                <c:pt idx="2863">
                  <c:v>45233</c:v>
                </c:pt>
                <c:pt idx="2864">
                  <c:v>45234</c:v>
                </c:pt>
                <c:pt idx="2865">
                  <c:v>45235</c:v>
                </c:pt>
                <c:pt idx="2866">
                  <c:v>45236</c:v>
                </c:pt>
                <c:pt idx="2867">
                  <c:v>45237</c:v>
                </c:pt>
                <c:pt idx="2868">
                  <c:v>45238</c:v>
                </c:pt>
                <c:pt idx="2869">
                  <c:v>45239</c:v>
                </c:pt>
                <c:pt idx="2870">
                  <c:v>45240</c:v>
                </c:pt>
                <c:pt idx="2871">
                  <c:v>45241</c:v>
                </c:pt>
                <c:pt idx="2872">
                  <c:v>45242</c:v>
                </c:pt>
                <c:pt idx="2873">
                  <c:v>45243</c:v>
                </c:pt>
                <c:pt idx="2874">
                  <c:v>45244</c:v>
                </c:pt>
                <c:pt idx="2875">
                  <c:v>45245</c:v>
                </c:pt>
                <c:pt idx="2876">
                  <c:v>45246</c:v>
                </c:pt>
                <c:pt idx="2877">
                  <c:v>45247</c:v>
                </c:pt>
                <c:pt idx="2878">
                  <c:v>45248</c:v>
                </c:pt>
                <c:pt idx="2879">
                  <c:v>45249</c:v>
                </c:pt>
                <c:pt idx="2880">
                  <c:v>45250</c:v>
                </c:pt>
                <c:pt idx="2881">
                  <c:v>45251</c:v>
                </c:pt>
                <c:pt idx="2882">
                  <c:v>45252</c:v>
                </c:pt>
                <c:pt idx="2883">
                  <c:v>45253</c:v>
                </c:pt>
                <c:pt idx="2884">
                  <c:v>45254</c:v>
                </c:pt>
                <c:pt idx="2885">
                  <c:v>45255</c:v>
                </c:pt>
                <c:pt idx="2886">
                  <c:v>45256</c:v>
                </c:pt>
                <c:pt idx="2887">
                  <c:v>45257</c:v>
                </c:pt>
                <c:pt idx="2888">
                  <c:v>45258</c:v>
                </c:pt>
                <c:pt idx="2889">
                  <c:v>45259</c:v>
                </c:pt>
                <c:pt idx="2890">
                  <c:v>45260</c:v>
                </c:pt>
                <c:pt idx="2891">
                  <c:v>45261</c:v>
                </c:pt>
                <c:pt idx="2892">
                  <c:v>45262</c:v>
                </c:pt>
                <c:pt idx="2893">
                  <c:v>45263</c:v>
                </c:pt>
                <c:pt idx="2894">
                  <c:v>45264</c:v>
                </c:pt>
                <c:pt idx="2895">
                  <c:v>45265</c:v>
                </c:pt>
                <c:pt idx="2896">
                  <c:v>45266</c:v>
                </c:pt>
                <c:pt idx="2897">
                  <c:v>45267</c:v>
                </c:pt>
                <c:pt idx="2898">
                  <c:v>45268</c:v>
                </c:pt>
                <c:pt idx="2899">
                  <c:v>45269</c:v>
                </c:pt>
                <c:pt idx="2900">
                  <c:v>45270</c:v>
                </c:pt>
                <c:pt idx="2901">
                  <c:v>45271</c:v>
                </c:pt>
                <c:pt idx="2902">
                  <c:v>45272</c:v>
                </c:pt>
                <c:pt idx="2903">
                  <c:v>45273</c:v>
                </c:pt>
                <c:pt idx="2904">
                  <c:v>45274</c:v>
                </c:pt>
                <c:pt idx="2905">
                  <c:v>45275</c:v>
                </c:pt>
                <c:pt idx="2906">
                  <c:v>45276</c:v>
                </c:pt>
                <c:pt idx="2907">
                  <c:v>45277</c:v>
                </c:pt>
                <c:pt idx="2908">
                  <c:v>45278</c:v>
                </c:pt>
                <c:pt idx="2909">
                  <c:v>45279</c:v>
                </c:pt>
                <c:pt idx="2910">
                  <c:v>45280</c:v>
                </c:pt>
                <c:pt idx="2911">
                  <c:v>45281</c:v>
                </c:pt>
                <c:pt idx="2912">
                  <c:v>45282</c:v>
                </c:pt>
                <c:pt idx="2913">
                  <c:v>45283</c:v>
                </c:pt>
                <c:pt idx="2914">
                  <c:v>45284</c:v>
                </c:pt>
                <c:pt idx="2915">
                  <c:v>45285</c:v>
                </c:pt>
                <c:pt idx="2916">
                  <c:v>45286</c:v>
                </c:pt>
                <c:pt idx="2917">
                  <c:v>45287</c:v>
                </c:pt>
                <c:pt idx="2918">
                  <c:v>45288</c:v>
                </c:pt>
                <c:pt idx="2919">
                  <c:v>45289</c:v>
                </c:pt>
                <c:pt idx="2920">
                  <c:v>45290</c:v>
                </c:pt>
                <c:pt idx="2921">
                  <c:v>45291</c:v>
                </c:pt>
                <c:pt idx="2922">
                  <c:v>45292</c:v>
                </c:pt>
                <c:pt idx="2923">
                  <c:v>45293</c:v>
                </c:pt>
                <c:pt idx="2924">
                  <c:v>45294</c:v>
                </c:pt>
                <c:pt idx="2925">
                  <c:v>45295</c:v>
                </c:pt>
                <c:pt idx="2926">
                  <c:v>45296</c:v>
                </c:pt>
                <c:pt idx="2927">
                  <c:v>45297</c:v>
                </c:pt>
                <c:pt idx="2928">
                  <c:v>45298</c:v>
                </c:pt>
                <c:pt idx="2929">
                  <c:v>45299</c:v>
                </c:pt>
                <c:pt idx="2930">
                  <c:v>45300</c:v>
                </c:pt>
                <c:pt idx="2931">
                  <c:v>45301</c:v>
                </c:pt>
                <c:pt idx="2932">
                  <c:v>45302</c:v>
                </c:pt>
                <c:pt idx="2933">
                  <c:v>45303</c:v>
                </c:pt>
                <c:pt idx="2934">
                  <c:v>45304</c:v>
                </c:pt>
                <c:pt idx="2935">
                  <c:v>45305</c:v>
                </c:pt>
                <c:pt idx="2936">
                  <c:v>45306</c:v>
                </c:pt>
                <c:pt idx="2937">
                  <c:v>45307</c:v>
                </c:pt>
                <c:pt idx="2938">
                  <c:v>45308</c:v>
                </c:pt>
                <c:pt idx="2939">
                  <c:v>45309</c:v>
                </c:pt>
                <c:pt idx="2940">
                  <c:v>45310</c:v>
                </c:pt>
                <c:pt idx="2941">
                  <c:v>45311</c:v>
                </c:pt>
                <c:pt idx="2942">
                  <c:v>45312</c:v>
                </c:pt>
                <c:pt idx="2943">
                  <c:v>45313</c:v>
                </c:pt>
                <c:pt idx="2944">
                  <c:v>45314</c:v>
                </c:pt>
                <c:pt idx="2945">
                  <c:v>45315</c:v>
                </c:pt>
                <c:pt idx="2946">
                  <c:v>45316</c:v>
                </c:pt>
                <c:pt idx="2947">
                  <c:v>45317</c:v>
                </c:pt>
                <c:pt idx="2948">
                  <c:v>45318</c:v>
                </c:pt>
                <c:pt idx="2949">
                  <c:v>45319</c:v>
                </c:pt>
                <c:pt idx="2950">
                  <c:v>45320</c:v>
                </c:pt>
                <c:pt idx="2951">
                  <c:v>45321</c:v>
                </c:pt>
                <c:pt idx="2952">
                  <c:v>45322</c:v>
                </c:pt>
                <c:pt idx="2953">
                  <c:v>45323</c:v>
                </c:pt>
                <c:pt idx="2954">
                  <c:v>45324</c:v>
                </c:pt>
                <c:pt idx="2955">
                  <c:v>45325</c:v>
                </c:pt>
                <c:pt idx="2956">
                  <c:v>45326</c:v>
                </c:pt>
                <c:pt idx="2957">
                  <c:v>45327</c:v>
                </c:pt>
                <c:pt idx="2958">
                  <c:v>45328</c:v>
                </c:pt>
                <c:pt idx="2959">
                  <c:v>45329</c:v>
                </c:pt>
                <c:pt idx="2960">
                  <c:v>45330</c:v>
                </c:pt>
                <c:pt idx="2961">
                  <c:v>45331</c:v>
                </c:pt>
                <c:pt idx="2962">
                  <c:v>45332</c:v>
                </c:pt>
                <c:pt idx="2963">
                  <c:v>45333</c:v>
                </c:pt>
                <c:pt idx="2964">
                  <c:v>45334</c:v>
                </c:pt>
                <c:pt idx="2965">
                  <c:v>45335</c:v>
                </c:pt>
                <c:pt idx="2966">
                  <c:v>45336</c:v>
                </c:pt>
                <c:pt idx="2967">
                  <c:v>45337</c:v>
                </c:pt>
                <c:pt idx="2968">
                  <c:v>45338</c:v>
                </c:pt>
                <c:pt idx="2969">
                  <c:v>45339</c:v>
                </c:pt>
                <c:pt idx="2970">
                  <c:v>45340</c:v>
                </c:pt>
                <c:pt idx="2971">
                  <c:v>45341</c:v>
                </c:pt>
                <c:pt idx="2972">
                  <c:v>45342</c:v>
                </c:pt>
                <c:pt idx="2973">
                  <c:v>45343</c:v>
                </c:pt>
                <c:pt idx="2974">
                  <c:v>45344</c:v>
                </c:pt>
                <c:pt idx="2975">
                  <c:v>45345</c:v>
                </c:pt>
                <c:pt idx="2976">
                  <c:v>45346</c:v>
                </c:pt>
                <c:pt idx="2977">
                  <c:v>45347</c:v>
                </c:pt>
                <c:pt idx="2978">
                  <c:v>45348</c:v>
                </c:pt>
                <c:pt idx="2979">
                  <c:v>45349</c:v>
                </c:pt>
                <c:pt idx="2980">
                  <c:v>45350</c:v>
                </c:pt>
                <c:pt idx="2981">
                  <c:v>45351</c:v>
                </c:pt>
                <c:pt idx="2982">
                  <c:v>45352</c:v>
                </c:pt>
                <c:pt idx="2983">
                  <c:v>45353</c:v>
                </c:pt>
                <c:pt idx="2984">
                  <c:v>45354</c:v>
                </c:pt>
                <c:pt idx="2985">
                  <c:v>45355</c:v>
                </c:pt>
                <c:pt idx="2986">
                  <c:v>45356</c:v>
                </c:pt>
                <c:pt idx="2987">
                  <c:v>45357</c:v>
                </c:pt>
                <c:pt idx="2988">
                  <c:v>45358</c:v>
                </c:pt>
                <c:pt idx="2989">
                  <c:v>45359</c:v>
                </c:pt>
                <c:pt idx="2990">
                  <c:v>45360</c:v>
                </c:pt>
                <c:pt idx="2991">
                  <c:v>45361</c:v>
                </c:pt>
                <c:pt idx="2992">
                  <c:v>45362</c:v>
                </c:pt>
                <c:pt idx="2993">
                  <c:v>45363</c:v>
                </c:pt>
                <c:pt idx="2994">
                  <c:v>45364</c:v>
                </c:pt>
                <c:pt idx="2995">
                  <c:v>45365</c:v>
                </c:pt>
                <c:pt idx="2996">
                  <c:v>45366</c:v>
                </c:pt>
                <c:pt idx="2997">
                  <c:v>45367</c:v>
                </c:pt>
                <c:pt idx="2998">
                  <c:v>45368</c:v>
                </c:pt>
                <c:pt idx="2999">
                  <c:v>45369</c:v>
                </c:pt>
                <c:pt idx="3000">
                  <c:v>45370</c:v>
                </c:pt>
                <c:pt idx="3001">
                  <c:v>45371</c:v>
                </c:pt>
                <c:pt idx="3002">
                  <c:v>45372</c:v>
                </c:pt>
                <c:pt idx="3003">
                  <c:v>45373</c:v>
                </c:pt>
                <c:pt idx="3004">
                  <c:v>45374</c:v>
                </c:pt>
                <c:pt idx="3005">
                  <c:v>45375</c:v>
                </c:pt>
                <c:pt idx="3006">
                  <c:v>45376</c:v>
                </c:pt>
                <c:pt idx="3007">
                  <c:v>45377</c:v>
                </c:pt>
                <c:pt idx="3008">
                  <c:v>45378</c:v>
                </c:pt>
                <c:pt idx="3009">
                  <c:v>45379</c:v>
                </c:pt>
                <c:pt idx="3010">
                  <c:v>45380</c:v>
                </c:pt>
                <c:pt idx="3011">
                  <c:v>45381</c:v>
                </c:pt>
                <c:pt idx="3012">
                  <c:v>45382</c:v>
                </c:pt>
                <c:pt idx="3013">
                  <c:v>45383</c:v>
                </c:pt>
                <c:pt idx="3014">
                  <c:v>45384</c:v>
                </c:pt>
                <c:pt idx="3015">
                  <c:v>45385</c:v>
                </c:pt>
                <c:pt idx="3016">
                  <c:v>45386</c:v>
                </c:pt>
                <c:pt idx="3017">
                  <c:v>45387</c:v>
                </c:pt>
                <c:pt idx="3018">
                  <c:v>45388</c:v>
                </c:pt>
                <c:pt idx="3019">
                  <c:v>45389</c:v>
                </c:pt>
                <c:pt idx="3020">
                  <c:v>45390</c:v>
                </c:pt>
                <c:pt idx="3021">
                  <c:v>45391</c:v>
                </c:pt>
                <c:pt idx="3022">
                  <c:v>45392</c:v>
                </c:pt>
                <c:pt idx="3023">
                  <c:v>45393</c:v>
                </c:pt>
                <c:pt idx="3024">
                  <c:v>45394</c:v>
                </c:pt>
                <c:pt idx="3025">
                  <c:v>45395</c:v>
                </c:pt>
                <c:pt idx="3026">
                  <c:v>45396</c:v>
                </c:pt>
                <c:pt idx="3027">
                  <c:v>45397</c:v>
                </c:pt>
                <c:pt idx="3028">
                  <c:v>45398</c:v>
                </c:pt>
                <c:pt idx="3029">
                  <c:v>45399</c:v>
                </c:pt>
                <c:pt idx="3030">
                  <c:v>45400</c:v>
                </c:pt>
                <c:pt idx="3031">
                  <c:v>45401</c:v>
                </c:pt>
                <c:pt idx="3032">
                  <c:v>45402</c:v>
                </c:pt>
                <c:pt idx="3033">
                  <c:v>45403</c:v>
                </c:pt>
                <c:pt idx="3034">
                  <c:v>45404</c:v>
                </c:pt>
                <c:pt idx="3035">
                  <c:v>45405</c:v>
                </c:pt>
                <c:pt idx="3036">
                  <c:v>45406</c:v>
                </c:pt>
                <c:pt idx="3037">
                  <c:v>45407</c:v>
                </c:pt>
                <c:pt idx="3038">
                  <c:v>45408</c:v>
                </c:pt>
                <c:pt idx="3039">
                  <c:v>45409</c:v>
                </c:pt>
                <c:pt idx="3040">
                  <c:v>45410</c:v>
                </c:pt>
                <c:pt idx="3041">
                  <c:v>45411</c:v>
                </c:pt>
                <c:pt idx="3042">
                  <c:v>45412</c:v>
                </c:pt>
                <c:pt idx="3043">
                  <c:v>45413</c:v>
                </c:pt>
                <c:pt idx="3044">
                  <c:v>45414</c:v>
                </c:pt>
                <c:pt idx="3045">
                  <c:v>45415</c:v>
                </c:pt>
                <c:pt idx="3046">
                  <c:v>45416</c:v>
                </c:pt>
                <c:pt idx="3047">
                  <c:v>45417</c:v>
                </c:pt>
                <c:pt idx="3048">
                  <c:v>45418</c:v>
                </c:pt>
                <c:pt idx="3049">
                  <c:v>45419</c:v>
                </c:pt>
                <c:pt idx="3050">
                  <c:v>45420</c:v>
                </c:pt>
                <c:pt idx="3051">
                  <c:v>45421</c:v>
                </c:pt>
                <c:pt idx="3052">
                  <c:v>45422</c:v>
                </c:pt>
                <c:pt idx="3053">
                  <c:v>45423</c:v>
                </c:pt>
                <c:pt idx="3054">
                  <c:v>45424</c:v>
                </c:pt>
                <c:pt idx="3055">
                  <c:v>45425</c:v>
                </c:pt>
                <c:pt idx="3056">
                  <c:v>45426</c:v>
                </c:pt>
                <c:pt idx="3057">
                  <c:v>45427</c:v>
                </c:pt>
                <c:pt idx="3058">
                  <c:v>45428</c:v>
                </c:pt>
                <c:pt idx="3059">
                  <c:v>45429</c:v>
                </c:pt>
                <c:pt idx="3060">
                  <c:v>45430</c:v>
                </c:pt>
                <c:pt idx="3061">
                  <c:v>45431</c:v>
                </c:pt>
                <c:pt idx="3062">
                  <c:v>45432</c:v>
                </c:pt>
                <c:pt idx="3063">
                  <c:v>45433</c:v>
                </c:pt>
                <c:pt idx="3064">
                  <c:v>45434</c:v>
                </c:pt>
                <c:pt idx="3065">
                  <c:v>45435</c:v>
                </c:pt>
                <c:pt idx="3066">
                  <c:v>45436</c:v>
                </c:pt>
                <c:pt idx="3067">
                  <c:v>45437</c:v>
                </c:pt>
                <c:pt idx="3068">
                  <c:v>45438</c:v>
                </c:pt>
                <c:pt idx="3069">
                  <c:v>45439</c:v>
                </c:pt>
                <c:pt idx="3070">
                  <c:v>45440</c:v>
                </c:pt>
                <c:pt idx="3071">
                  <c:v>45441</c:v>
                </c:pt>
                <c:pt idx="3072">
                  <c:v>45442</c:v>
                </c:pt>
                <c:pt idx="3073">
                  <c:v>45443</c:v>
                </c:pt>
                <c:pt idx="3074">
                  <c:v>45444</c:v>
                </c:pt>
                <c:pt idx="3075">
                  <c:v>45445</c:v>
                </c:pt>
                <c:pt idx="3076">
                  <c:v>45446</c:v>
                </c:pt>
                <c:pt idx="3077">
                  <c:v>45447</c:v>
                </c:pt>
                <c:pt idx="3078">
                  <c:v>45448</c:v>
                </c:pt>
                <c:pt idx="3079">
                  <c:v>45449</c:v>
                </c:pt>
                <c:pt idx="3080">
                  <c:v>45450</c:v>
                </c:pt>
                <c:pt idx="3081">
                  <c:v>45451</c:v>
                </c:pt>
                <c:pt idx="3082">
                  <c:v>45452</c:v>
                </c:pt>
                <c:pt idx="3083">
                  <c:v>45453</c:v>
                </c:pt>
                <c:pt idx="3084">
                  <c:v>45454</c:v>
                </c:pt>
                <c:pt idx="3085">
                  <c:v>45455</c:v>
                </c:pt>
                <c:pt idx="3086">
                  <c:v>45456</c:v>
                </c:pt>
                <c:pt idx="3087">
                  <c:v>45457</c:v>
                </c:pt>
                <c:pt idx="3088">
                  <c:v>45458</c:v>
                </c:pt>
                <c:pt idx="3089">
                  <c:v>45459</c:v>
                </c:pt>
                <c:pt idx="3090">
                  <c:v>45460</c:v>
                </c:pt>
                <c:pt idx="3091">
                  <c:v>45461</c:v>
                </c:pt>
                <c:pt idx="3092">
                  <c:v>45462</c:v>
                </c:pt>
                <c:pt idx="3093">
                  <c:v>45463</c:v>
                </c:pt>
                <c:pt idx="3094">
                  <c:v>45464</c:v>
                </c:pt>
                <c:pt idx="3095">
                  <c:v>45465</c:v>
                </c:pt>
                <c:pt idx="3096">
                  <c:v>45466</c:v>
                </c:pt>
                <c:pt idx="3097">
                  <c:v>45467</c:v>
                </c:pt>
                <c:pt idx="3098">
                  <c:v>45468</c:v>
                </c:pt>
                <c:pt idx="3099">
                  <c:v>45469</c:v>
                </c:pt>
                <c:pt idx="3100">
                  <c:v>45470</c:v>
                </c:pt>
                <c:pt idx="3101">
                  <c:v>45471</c:v>
                </c:pt>
                <c:pt idx="3102">
                  <c:v>45472</c:v>
                </c:pt>
                <c:pt idx="3103">
                  <c:v>45473</c:v>
                </c:pt>
                <c:pt idx="3104">
                  <c:v>45474</c:v>
                </c:pt>
                <c:pt idx="3105">
                  <c:v>45475</c:v>
                </c:pt>
                <c:pt idx="3106">
                  <c:v>45476</c:v>
                </c:pt>
                <c:pt idx="3107">
                  <c:v>45477</c:v>
                </c:pt>
                <c:pt idx="3108">
                  <c:v>45478</c:v>
                </c:pt>
                <c:pt idx="3109">
                  <c:v>45479</c:v>
                </c:pt>
                <c:pt idx="3110">
                  <c:v>45480</c:v>
                </c:pt>
                <c:pt idx="3111">
                  <c:v>45481</c:v>
                </c:pt>
                <c:pt idx="3112">
                  <c:v>45482</c:v>
                </c:pt>
                <c:pt idx="3113">
                  <c:v>45483</c:v>
                </c:pt>
                <c:pt idx="3114">
                  <c:v>45484</c:v>
                </c:pt>
                <c:pt idx="3115">
                  <c:v>45485</c:v>
                </c:pt>
                <c:pt idx="3116">
                  <c:v>45486</c:v>
                </c:pt>
                <c:pt idx="3117">
                  <c:v>45487</c:v>
                </c:pt>
                <c:pt idx="3118">
                  <c:v>45488</c:v>
                </c:pt>
                <c:pt idx="3119">
                  <c:v>45489</c:v>
                </c:pt>
                <c:pt idx="3120">
                  <c:v>45490</c:v>
                </c:pt>
                <c:pt idx="3121">
                  <c:v>45491</c:v>
                </c:pt>
                <c:pt idx="3122">
                  <c:v>45492</c:v>
                </c:pt>
                <c:pt idx="3123">
                  <c:v>45493</c:v>
                </c:pt>
                <c:pt idx="3124">
                  <c:v>45494</c:v>
                </c:pt>
                <c:pt idx="3125">
                  <c:v>45495</c:v>
                </c:pt>
                <c:pt idx="3126">
                  <c:v>45496</c:v>
                </c:pt>
                <c:pt idx="3127">
                  <c:v>45497</c:v>
                </c:pt>
                <c:pt idx="3128">
                  <c:v>45498</c:v>
                </c:pt>
                <c:pt idx="3129">
                  <c:v>45499</c:v>
                </c:pt>
                <c:pt idx="3130">
                  <c:v>45500</c:v>
                </c:pt>
                <c:pt idx="3131">
                  <c:v>45501</c:v>
                </c:pt>
                <c:pt idx="3132">
                  <c:v>45502</c:v>
                </c:pt>
                <c:pt idx="3133">
                  <c:v>45503</c:v>
                </c:pt>
                <c:pt idx="3134">
                  <c:v>45504</c:v>
                </c:pt>
                <c:pt idx="3135">
                  <c:v>45505</c:v>
                </c:pt>
                <c:pt idx="3136">
                  <c:v>45506</c:v>
                </c:pt>
                <c:pt idx="3137">
                  <c:v>45507</c:v>
                </c:pt>
                <c:pt idx="3138">
                  <c:v>45508</c:v>
                </c:pt>
                <c:pt idx="3139">
                  <c:v>45509</c:v>
                </c:pt>
                <c:pt idx="3140">
                  <c:v>45510</c:v>
                </c:pt>
                <c:pt idx="3141">
                  <c:v>45511</c:v>
                </c:pt>
                <c:pt idx="3142">
                  <c:v>45512</c:v>
                </c:pt>
                <c:pt idx="3143">
                  <c:v>45513</c:v>
                </c:pt>
                <c:pt idx="3144">
                  <c:v>45514</c:v>
                </c:pt>
                <c:pt idx="3145">
                  <c:v>45515</c:v>
                </c:pt>
                <c:pt idx="3146">
                  <c:v>45516</c:v>
                </c:pt>
                <c:pt idx="3147">
                  <c:v>45517</c:v>
                </c:pt>
                <c:pt idx="3148">
                  <c:v>45518</c:v>
                </c:pt>
                <c:pt idx="3149">
                  <c:v>45519</c:v>
                </c:pt>
                <c:pt idx="3150">
                  <c:v>45520</c:v>
                </c:pt>
                <c:pt idx="3151">
                  <c:v>45521</c:v>
                </c:pt>
                <c:pt idx="3152">
                  <c:v>45522</c:v>
                </c:pt>
                <c:pt idx="3153">
                  <c:v>45523</c:v>
                </c:pt>
                <c:pt idx="3154">
                  <c:v>45524</c:v>
                </c:pt>
                <c:pt idx="3155">
                  <c:v>45525</c:v>
                </c:pt>
                <c:pt idx="3156">
                  <c:v>45526</c:v>
                </c:pt>
                <c:pt idx="3157">
                  <c:v>45527</c:v>
                </c:pt>
                <c:pt idx="3158">
                  <c:v>45528</c:v>
                </c:pt>
                <c:pt idx="3159">
                  <c:v>45529</c:v>
                </c:pt>
                <c:pt idx="3160">
                  <c:v>45530</c:v>
                </c:pt>
                <c:pt idx="3161">
                  <c:v>45531</c:v>
                </c:pt>
                <c:pt idx="3162">
                  <c:v>45532</c:v>
                </c:pt>
                <c:pt idx="3163">
                  <c:v>45533</c:v>
                </c:pt>
                <c:pt idx="3164">
                  <c:v>45534</c:v>
                </c:pt>
                <c:pt idx="3165">
                  <c:v>45535</c:v>
                </c:pt>
                <c:pt idx="3166">
                  <c:v>45536</c:v>
                </c:pt>
                <c:pt idx="3167">
                  <c:v>45537</c:v>
                </c:pt>
                <c:pt idx="3168">
                  <c:v>45538</c:v>
                </c:pt>
                <c:pt idx="3169">
                  <c:v>45539</c:v>
                </c:pt>
                <c:pt idx="3170">
                  <c:v>45540</c:v>
                </c:pt>
                <c:pt idx="3171">
                  <c:v>45541</c:v>
                </c:pt>
                <c:pt idx="3172">
                  <c:v>45542</c:v>
                </c:pt>
                <c:pt idx="3173">
                  <c:v>45543</c:v>
                </c:pt>
                <c:pt idx="3174">
                  <c:v>45544</c:v>
                </c:pt>
                <c:pt idx="3175">
                  <c:v>45545</c:v>
                </c:pt>
                <c:pt idx="3176">
                  <c:v>45546</c:v>
                </c:pt>
                <c:pt idx="3177">
                  <c:v>45547</c:v>
                </c:pt>
                <c:pt idx="3178">
                  <c:v>45548</c:v>
                </c:pt>
                <c:pt idx="3179">
                  <c:v>45549</c:v>
                </c:pt>
                <c:pt idx="3180">
                  <c:v>45550</c:v>
                </c:pt>
                <c:pt idx="3181">
                  <c:v>45551</c:v>
                </c:pt>
                <c:pt idx="3182">
                  <c:v>45552</c:v>
                </c:pt>
                <c:pt idx="3183">
                  <c:v>45553</c:v>
                </c:pt>
                <c:pt idx="3184">
                  <c:v>45554</c:v>
                </c:pt>
                <c:pt idx="3185">
                  <c:v>45555</c:v>
                </c:pt>
                <c:pt idx="3186">
                  <c:v>45556</c:v>
                </c:pt>
                <c:pt idx="3187">
                  <c:v>45557</c:v>
                </c:pt>
                <c:pt idx="3188">
                  <c:v>45558</c:v>
                </c:pt>
                <c:pt idx="3189">
                  <c:v>45559</c:v>
                </c:pt>
                <c:pt idx="3190">
                  <c:v>45560</c:v>
                </c:pt>
                <c:pt idx="3191">
                  <c:v>45561</c:v>
                </c:pt>
                <c:pt idx="3192">
                  <c:v>45562</c:v>
                </c:pt>
                <c:pt idx="3193">
                  <c:v>45563</c:v>
                </c:pt>
                <c:pt idx="3194">
                  <c:v>45564</c:v>
                </c:pt>
                <c:pt idx="3195">
                  <c:v>45565</c:v>
                </c:pt>
                <c:pt idx="3196">
                  <c:v>45566</c:v>
                </c:pt>
                <c:pt idx="3197">
                  <c:v>45567</c:v>
                </c:pt>
                <c:pt idx="3198">
                  <c:v>45568</c:v>
                </c:pt>
                <c:pt idx="3199">
                  <c:v>45569</c:v>
                </c:pt>
                <c:pt idx="3200">
                  <c:v>45570</c:v>
                </c:pt>
                <c:pt idx="3201">
                  <c:v>45571</c:v>
                </c:pt>
                <c:pt idx="3202">
                  <c:v>45572</c:v>
                </c:pt>
                <c:pt idx="3203">
                  <c:v>45573</c:v>
                </c:pt>
                <c:pt idx="3204">
                  <c:v>45574</c:v>
                </c:pt>
                <c:pt idx="3205">
                  <c:v>45575</c:v>
                </c:pt>
                <c:pt idx="3206">
                  <c:v>45576</c:v>
                </c:pt>
                <c:pt idx="3207">
                  <c:v>45577</c:v>
                </c:pt>
                <c:pt idx="3208">
                  <c:v>45578</c:v>
                </c:pt>
                <c:pt idx="3209">
                  <c:v>45579</c:v>
                </c:pt>
                <c:pt idx="3210">
                  <c:v>45580</c:v>
                </c:pt>
                <c:pt idx="3211">
                  <c:v>45581</c:v>
                </c:pt>
                <c:pt idx="3212">
                  <c:v>45582</c:v>
                </c:pt>
                <c:pt idx="3213">
                  <c:v>45583</c:v>
                </c:pt>
                <c:pt idx="3214">
                  <c:v>45584</c:v>
                </c:pt>
                <c:pt idx="3215">
                  <c:v>45585</c:v>
                </c:pt>
                <c:pt idx="3216">
                  <c:v>45586</c:v>
                </c:pt>
                <c:pt idx="3217">
                  <c:v>45587</c:v>
                </c:pt>
                <c:pt idx="3218">
                  <c:v>45588</c:v>
                </c:pt>
                <c:pt idx="3219">
                  <c:v>45589</c:v>
                </c:pt>
                <c:pt idx="3220">
                  <c:v>45590</c:v>
                </c:pt>
                <c:pt idx="3221">
                  <c:v>45591</c:v>
                </c:pt>
                <c:pt idx="3222">
                  <c:v>45592</c:v>
                </c:pt>
                <c:pt idx="3223">
                  <c:v>45593</c:v>
                </c:pt>
                <c:pt idx="3224">
                  <c:v>45594</c:v>
                </c:pt>
                <c:pt idx="3225">
                  <c:v>45595</c:v>
                </c:pt>
                <c:pt idx="3226">
                  <c:v>45596</c:v>
                </c:pt>
                <c:pt idx="3227">
                  <c:v>45597</c:v>
                </c:pt>
                <c:pt idx="3228">
                  <c:v>45598</c:v>
                </c:pt>
                <c:pt idx="3229">
                  <c:v>45599</c:v>
                </c:pt>
                <c:pt idx="3230">
                  <c:v>45600</c:v>
                </c:pt>
                <c:pt idx="3231">
                  <c:v>45601</c:v>
                </c:pt>
                <c:pt idx="3232">
                  <c:v>45602</c:v>
                </c:pt>
                <c:pt idx="3233">
                  <c:v>45603</c:v>
                </c:pt>
                <c:pt idx="3234">
                  <c:v>45604</c:v>
                </c:pt>
                <c:pt idx="3235">
                  <c:v>45605</c:v>
                </c:pt>
                <c:pt idx="3236">
                  <c:v>45606</c:v>
                </c:pt>
                <c:pt idx="3237">
                  <c:v>45607</c:v>
                </c:pt>
                <c:pt idx="3238">
                  <c:v>45608</c:v>
                </c:pt>
                <c:pt idx="3239">
                  <c:v>45609</c:v>
                </c:pt>
                <c:pt idx="3240">
                  <c:v>45610</c:v>
                </c:pt>
                <c:pt idx="3241">
                  <c:v>45611</c:v>
                </c:pt>
                <c:pt idx="3242">
                  <c:v>45612</c:v>
                </c:pt>
                <c:pt idx="3243">
                  <c:v>45613</c:v>
                </c:pt>
                <c:pt idx="3244">
                  <c:v>45614</c:v>
                </c:pt>
                <c:pt idx="3245">
                  <c:v>45615</c:v>
                </c:pt>
                <c:pt idx="3246">
                  <c:v>45616</c:v>
                </c:pt>
                <c:pt idx="3247">
                  <c:v>45617</c:v>
                </c:pt>
                <c:pt idx="3248">
                  <c:v>45618</c:v>
                </c:pt>
                <c:pt idx="3249">
                  <c:v>45619</c:v>
                </c:pt>
                <c:pt idx="3250">
                  <c:v>45620</c:v>
                </c:pt>
                <c:pt idx="3251">
                  <c:v>45621</c:v>
                </c:pt>
                <c:pt idx="3252">
                  <c:v>45622</c:v>
                </c:pt>
                <c:pt idx="3253">
                  <c:v>45623</c:v>
                </c:pt>
                <c:pt idx="3254">
                  <c:v>45624</c:v>
                </c:pt>
                <c:pt idx="3255">
                  <c:v>45625</c:v>
                </c:pt>
                <c:pt idx="3256">
                  <c:v>45626</c:v>
                </c:pt>
                <c:pt idx="3257">
                  <c:v>45627</c:v>
                </c:pt>
                <c:pt idx="3258">
                  <c:v>45628</c:v>
                </c:pt>
                <c:pt idx="3259">
                  <c:v>45629</c:v>
                </c:pt>
                <c:pt idx="3260">
                  <c:v>45630</c:v>
                </c:pt>
                <c:pt idx="3261">
                  <c:v>45631</c:v>
                </c:pt>
                <c:pt idx="3262">
                  <c:v>45632</c:v>
                </c:pt>
                <c:pt idx="3263">
                  <c:v>45633</c:v>
                </c:pt>
                <c:pt idx="3264">
                  <c:v>45634</c:v>
                </c:pt>
                <c:pt idx="3265">
                  <c:v>45635</c:v>
                </c:pt>
                <c:pt idx="3266">
                  <c:v>45636</c:v>
                </c:pt>
                <c:pt idx="3267">
                  <c:v>45637</c:v>
                </c:pt>
                <c:pt idx="3268">
                  <c:v>45638</c:v>
                </c:pt>
                <c:pt idx="3269">
                  <c:v>45639</c:v>
                </c:pt>
                <c:pt idx="3270">
                  <c:v>45640</c:v>
                </c:pt>
                <c:pt idx="3271">
                  <c:v>45641</c:v>
                </c:pt>
                <c:pt idx="3272">
                  <c:v>45642</c:v>
                </c:pt>
                <c:pt idx="3273">
                  <c:v>45643</c:v>
                </c:pt>
                <c:pt idx="3274">
                  <c:v>45644</c:v>
                </c:pt>
                <c:pt idx="3275">
                  <c:v>45645</c:v>
                </c:pt>
                <c:pt idx="3276">
                  <c:v>45646</c:v>
                </c:pt>
                <c:pt idx="3277">
                  <c:v>45647</c:v>
                </c:pt>
                <c:pt idx="3278">
                  <c:v>45648</c:v>
                </c:pt>
                <c:pt idx="3279">
                  <c:v>45649</c:v>
                </c:pt>
                <c:pt idx="3280">
                  <c:v>45650</c:v>
                </c:pt>
                <c:pt idx="3281">
                  <c:v>45651</c:v>
                </c:pt>
                <c:pt idx="3282">
                  <c:v>45652</c:v>
                </c:pt>
                <c:pt idx="3283">
                  <c:v>45653</c:v>
                </c:pt>
                <c:pt idx="3284">
                  <c:v>45654</c:v>
                </c:pt>
                <c:pt idx="3285">
                  <c:v>45655</c:v>
                </c:pt>
                <c:pt idx="3286">
                  <c:v>45656</c:v>
                </c:pt>
                <c:pt idx="3287">
                  <c:v>45657</c:v>
                </c:pt>
                <c:pt idx="3288">
                  <c:v>45658</c:v>
                </c:pt>
                <c:pt idx="3289">
                  <c:v>45659</c:v>
                </c:pt>
                <c:pt idx="3290">
                  <c:v>45660</c:v>
                </c:pt>
                <c:pt idx="3291">
                  <c:v>45661</c:v>
                </c:pt>
                <c:pt idx="3292">
                  <c:v>45662</c:v>
                </c:pt>
                <c:pt idx="3293">
                  <c:v>45663</c:v>
                </c:pt>
                <c:pt idx="3294">
                  <c:v>45664</c:v>
                </c:pt>
                <c:pt idx="3295">
                  <c:v>45665</c:v>
                </c:pt>
                <c:pt idx="3296">
                  <c:v>45666</c:v>
                </c:pt>
                <c:pt idx="3297">
                  <c:v>45667</c:v>
                </c:pt>
                <c:pt idx="3298">
                  <c:v>45668</c:v>
                </c:pt>
                <c:pt idx="3299">
                  <c:v>45669</c:v>
                </c:pt>
                <c:pt idx="3300">
                  <c:v>45670</c:v>
                </c:pt>
                <c:pt idx="3301">
                  <c:v>45671</c:v>
                </c:pt>
                <c:pt idx="3302">
                  <c:v>45672</c:v>
                </c:pt>
                <c:pt idx="3303">
                  <c:v>45673</c:v>
                </c:pt>
                <c:pt idx="3304">
                  <c:v>45674</c:v>
                </c:pt>
                <c:pt idx="3305">
                  <c:v>45675</c:v>
                </c:pt>
                <c:pt idx="3306">
                  <c:v>45676</c:v>
                </c:pt>
                <c:pt idx="3307">
                  <c:v>45677</c:v>
                </c:pt>
                <c:pt idx="3308">
                  <c:v>45678</c:v>
                </c:pt>
                <c:pt idx="3309">
                  <c:v>45679</c:v>
                </c:pt>
                <c:pt idx="3310">
                  <c:v>45680</c:v>
                </c:pt>
                <c:pt idx="3311">
                  <c:v>45681</c:v>
                </c:pt>
                <c:pt idx="3312">
                  <c:v>45682</c:v>
                </c:pt>
                <c:pt idx="3313">
                  <c:v>45683</c:v>
                </c:pt>
                <c:pt idx="3314">
                  <c:v>45684</c:v>
                </c:pt>
                <c:pt idx="3315">
                  <c:v>45685</c:v>
                </c:pt>
                <c:pt idx="3316">
                  <c:v>45686</c:v>
                </c:pt>
                <c:pt idx="3317">
                  <c:v>45687</c:v>
                </c:pt>
                <c:pt idx="3318">
                  <c:v>45688</c:v>
                </c:pt>
                <c:pt idx="3319">
                  <c:v>45689</c:v>
                </c:pt>
                <c:pt idx="3320">
                  <c:v>45690</c:v>
                </c:pt>
                <c:pt idx="3321">
                  <c:v>45691</c:v>
                </c:pt>
                <c:pt idx="3322">
                  <c:v>45692</c:v>
                </c:pt>
                <c:pt idx="3323">
                  <c:v>45693</c:v>
                </c:pt>
                <c:pt idx="3324">
                  <c:v>45694</c:v>
                </c:pt>
                <c:pt idx="3325">
                  <c:v>45695</c:v>
                </c:pt>
                <c:pt idx="3326">
                  <c:v>45696</c:v>
                </c:pt>
                <c:pt idx="3327">
                  <c:v>45697</c:v>
                </c:pt>
                <c:pt idx="3328">
                  <c:v>45698</c:v>
                </c:pt>
                <c:pt idx="3329">
                  <c:v>45699</c:v>
                </c:pt>
                <c:pt idx="3330">
                  <c:v>45700</c:v>
                </c:pt>
                <c:pt idx="3331">
                  <c:v>45701</c:v>
                </c:pt>
                <c:pt idx="3332">
                  <c:v>45702</c:v>
                </c:pt>
                <c:pt idx="3333">
                  <c:v>45703</c:v>
                </c:pt>
                <c:pt idx="3334">
                  <c:v>45704</c:v>
                </c:pt>
                <c:pt idx="3335">
                  <c:v>45705</c:v>
                </c:pt>
                <c:pt idx="3336">
                  <c:v>45706</c:v>
                </c:pt>
                <c:pt idx="3337">
                  <c:v>45707</c:v>
                </c:pt>
                <c:pt idx="3338">
                  <c:v>45708</c:v>
                </c:pt>
                <c:pt idx="3339">
                  <c:v>45709</c:v>
                </c:pt>
                <c:pt idx="3340">
                  <c:v>45710</c:v>
                </c:pt>
                <c:pt idx="3341">
                  <c:v>45711</c:v>
                </c:pt>
                <c:pt idx="3342">
                  <c:v>45712</c:v>
                </c:pt>
                <c:pt idx="3343">
                  <c:v>45713</c:v>
                </c:pt>
                <c:pt idx="3344">
                  <c:v>45714</c:v>
                </c:pt>
                <c:pt idx="3345">
                  <c:v>45715</c:v>
                </c:pt>
                <c:pt idx="3346">
                  <c:v>45716</c:v>
                </c:pt>
                <c:pt idx="3347">
                  <c:v>45717</c:v>
                </c:pt>
                <c:pt idx="3348">
                  <c:v>45718</c:v>
                </c:pt>
                <c:pt idx="3349">
                  <c:v>45719</c:v>
                </c:pt>
                <c:pt idx="3350">
                  <c:v>45720</c:v>
                </c:pt>
                <c:pt idx="3351">
                  <c:v>45721</c:v>
                </c:pt>
                <c:pt idx="3352">
                  <c:v>45722</c:v>
                </c:pt>
                <c:pt idx="3353">
                  <c:v>45723</c:v>
                </c:pt>
                <c:pt idx="3354">
                  <c:v>45724</c:v>
                </c:pt>
                <c:pt idx="3355">
                  <c:v>45725</c:v>
                </c:pt>
                <c:pt idx="3356">
                  <c:v>45726</c:v>
                </c:pt>
                <c:pt idx="3357">
                  <c:v>45727</c:v>
                </c:pt>
                <c:pt idx="3358">
                  <c:v>45728</c:v>
                </c:pt>
                <c:pt idx="3359">
                  <c:v>45729</c:v>
                </c:pt>
                <c:pt idx="3360">
                  <c:v>45730</c:v>
                </c:pt>
                <c:pt idx="3361">
                  <c:v>45731</c:v>
                </c:pt>
                <c:pt idx="3362">
                  <c:v>45732</c:v>
                </c:pt>
                <c:pt idx="3363">
                  <c:v>45733</c:v>
                </c:pt>
                <c:pt idx="3364">
                  <c:v>45734</c:v>
                </c:pt>
                <c:pt idx="3365">
                  <c:v>45735</c:v>
                </c:pt>
                <c:pt idx="3366">
                  <c:v>45736</c:v>
                </c:pt>
                <c:pt idx="3367">
                  <c:v>45737</c:v>
                </c:pt>
                <c:pt idx="3368">
                  <c:v>45738</c:v>
                </c:pt>
                <c:pt idx="3369">
                  <c:v>45739</c:v>
                </c:pt>
                <c:pt idx="3370">
                  <c:v>45740</c:v>
                </c:pt>
                <c:pt idx="3371">
                  <c:v>45741</c:v>
                </c:pt>
                <c:pt idx="3372">
                  <c:v>45742</c:v>
                </c:pt>
                <c:pt idx="3373">
                  <c:v>45743</c:v>
                </c:pt>
                <c:pt idx="3374">
                  <c:v>45744</c:v>
                </c:pt>
                <c:pt idx="3375">
                  <c:v>45745</c:v>
                </c:pt>
                <c:pt idx="3376">
                  <c:v>45746</c:v>
                </c:pt>
                <c:pt idx="3377">
                  <c:v>45747</c:v>
                </c:pt>
                <c:pt idx="3378">
                  <c:v>45748</c:v>
                </c:pt>
                <c:pt idx="3379">
                  <c:v>45749</c:v>
                </c:pt>
                <c:pt idx="3380">
                  <c:v>45750</c:v>
                </c:pt>
                <c:pt idx="3381">
                  <c:v>45751</c:v>
                </c:pt>
                <c:pt idx="3382">
                  <c:v>45752</c:v>
                </c:pt>
                <c:pt idx="3383">
                  <c:v>45753</c:v>
                </c:pt>
                <c:pt idx="3384">
                  <c:v>45754</c:v>
                </c:pt>
                <c:pt idx="3385">
                  <c:v>45755</c:v>
                </c:pt>
                <c:pt idx="3386">
                  <c:v>45756</c:v>
                </c:pt>
                <c:pt idx="3387">
                  <c:v>45757</c:v>
                </c:pt>
                <c:pt idx="3388">
                  <c:v>45758</c:v>
                </c:pt>
                <c:pt idx="3389">
                  <c:v>45759</c:v>
                </c:pt>
                <c:pt idx="3390">
                  <c:v>45760</c:v>
                </c:pt>
                <c:pt idx="3391">
                  <c:v>45761</c:v>
                </c:pt>
                <c:pt idx="3392">
                  <c:v>45762</c:v>
                </c:pt>
                <c:pt idx="3393">
                  <c:v>45763</c:v>
                </c:pt>
                <c:pt idx="3394">
                  <c:v>45764</c:v>
                </c:pt>
                <c:pt idx="3395">
                  <c:v>45765</c:v>
                </c:pt>
                <c:pt idx="3396">
                  <c:v>45766</c:v>
                </c:pt>
                <c:pt idx="3397">
                  <c:v>45767</c:v>
                </c:pt>
                <c:pt idx="3398">
                  <c:v>45768</c:v>
                </c:pt>
                <c:pt idx="3399">
                  <c:v>45769</c:v>
                </c:pt>
                <c:pt idx="3400">
                  <c:v>45770</c:v>
                </c:pt>
                <c:pt idx="3401">
                  <c:v>45771</c:v>
                </c:pt>
                <c:pt idx="3402">
                  <c:v>45772</c:v>
                </c:pt>
                <c:pt idx="3403">
                  <c:v>45773</c:v>
                </c:pt>
                <c:pt idx="3404">
                  <c:v>45774</c:v>
                </c:pt>
                <c:pt idx="3405">
                  <c:v>45775</c:v>
                </c:pt>
                <c:pt idx="3406">
                  <c:v>45776</c:v>
                </c:pt>
                <c:pt idx="3407">
                  <c:v>45777</c:v>
                </c:pt>
                <c:pt idx="3408">
                  <c:v>45778</c:v>
                </c:pt>
                <c:pt idx="3409">
                  <c:v>45779</c:v>
                </c:pt>
                <c:pt idx="3410">
                  <c:v>45780</c:v>
                </c:pt>
                <c:pt idx="3411">
                  <c:v>45781</c:v>
                </c:pt>
                <c:pt idx="3412">
                  <c:v>45782</c:v>
                </c:pt>
                <c:pt idx="3413">
                  <c:v>45783</c:v>
                </c:pt>
                <c:pt idx="3414">
                  <c:v>45784</c:v>
                </c:pt>
                <c:pt idx="3415">
                  <c:v>45785</c:v>
                </c:pt>
                <c:pt idx="3416">
                  <c:v>45786</c:v>
                </c:pt>
                <c:pt idx="3417">
                  <c:v>45787</c:v>
                </c:pt>
                <c:pt idx="3418">
                  <c:v>45788</c:v>
                </c:pt>
                <c:pt idx="3419">
                  <c:v>45789</c:v>
                </c:pt>
                <c:pt idx="3420">
                  <c:v>45790</c:v>
                </c:pt>
                <c:pt idx="3421">
                  <c:v>45791</c:v>
                </c:pt>
                <c:pt idx="3422">
                  <c:v>45792</c:v>
                </c:pt>
                <c:pt idx="3423">
                  <c:v>45793</c:v>
                </c:pt>
                <c:pt idx="3424">
                  <c:v>45794</c:v>
                </c:pt>
                <c:pt idx="3425">
                  <c:v>45795</c:v>
                </c:pt>
                <c:pt idx="3426">
                  <c:v>45796</c:v>
                </c:pt>
                <c:pt idx="3427">
                  <c:v>45797</c:v>
                </c:pt>
                <c:pt idx="3428">
                  <c:v>45798</c:v>
                </c:pt>
                <c:pt idx="3429">
                  <c:v>45799</c:v>
                </c:pt>
                <c:pt idx="3430">
                  <c:v>45800</c:v>
                </c:pt>
                <c:pt idx="3431">
                  <c:v>45801</c:v>
                </c:pt>
                <c:pt idx="3432">
                  <c:v>45802</c:v>
                </c:pt>
                <c:pt idx="3433">
                  <c:v>45803</c:v>
                </c:pt>
                <c:pt idx="3434">
                  <c:v>45804</c:v>
                </c:pt>
                <c:pt idx="3435">
                  <c:v>45805</c:v>
                </c:pt>
                <c:pt idx="3436">
                  <c:v>45806</c:v>
                </c:pt>
                <c:pt idx="3437">
                  <c:v>45807</c:v>
                </c:pt>
                <c:pt idx="3438">
                  <c:v>45808</c:v>
                </c:pt>
                <c:pt idx="3439">
                  <c:v>45809</c:v>
                </c:pt>
                <c:pt idx="3440">
                  <c:v>45810</c:v>
                </c:pt>
                <c:pt idx="3441">
                  <c:v>45811</c:v>
                </c:pt>
                <c:pt idx="3442">
                  <c:v>45812</c:v>
                </c:pt>
                <c:pt idx="3443">
                  <c:v>45813</c:v>
                </c:pt>
                <c:pt idx="3444">
                  <c:v>45814</c:v>
                </c:pt>
                <c:pt idx="3445">
                  <c:v>45815</c:v>
                </c:pt>
                <c:pt idx="3446">
                  <c:v>45816</c:v>
                </c:pt>
                <c:pt idx="3447">
                  <c:v>45817</c:v>
                </c:pt>
                <c:pt idx="3448">
                  <c:v>45818</c:v>
                </c:pt>
                <c:pt idx="3449">
                  <c:v>45819</c:v>
                </c:pt>
                <c:pt idx="3450">
                  <c:v>45820</c:v>
                </c:pt>
                <c:pt idx="3451">
                  <c:v>45821</c:v>
                </c:pt>
                <c:pt idx="3452">
                  <c:v>45822</c:v>
                </c:pt>
                <c:pt idx="3453">
                  <c:v>45823</c:v>
                </c:pt>
                <c:pt idx="3454">
                  <c:v>45824</c:v>
                </c:pt>
                <c:pt idx="3455">
                  <c:v>45825</c:v>
                </c:pt>
                <c:pt idx="3456">
                  <c:v>45826</c:v>
                </c:pt>
                <c:pt idx="3457">
                  <c:v>45827</c:v>
                </c:pt>
                <c:pt idx="3458">
                  <c:v>45828</c:v>
                </c:pt>
                <c:pt idx="3459">
                  <c:v>45829</c:v>
                </c:pt>
                <c:pt idx="3460">
                  <c:v>45830</c:v>
                </c:pt>
                <c:pt idx="3461">
                  <c:v>45831</c:v>
                </c:pt>
                <c:pt idx="3462">
                  <c:v>45832</c:v>
                </c:pt>
                <c:pt idx="3463">
                  <c:v>45833</c:v>
                </c:pt>
                <c:pt idx="3464">
                  <c:v>45834</c:v>
                </c:pt>
                <c:pt idx="3465">
                  <c:v>45835</c:v>
                </c:pt>
                <c:pt idx="3466">
                  <c:v>45836</c:v>
                </c:pt>
                <c:pt idx="3467">
                  <c:v>45837</c:v>
                </c:pt>
                <c:pt idx="3468">
                  <c:v>45838</c:v>
                </c:pt>
                <c:pt idx="3469">
                  <c:v>45839</c:v>
                </c:pt>
                <c:pt idx="3470">
                  <c:v>45840</c:v>
                </c:pt>
                <c:pt idx="3471">
                  <c:v>45841</c:v>
                </c:pt>
                <c:pt idx="3472">
                  <c:v>45842</c:v>
                </c:pt>
                <c:pt idx="3473">
                  <c:v>45843</c:v>
                </c:pt>
                <c:pt idx="3474">
                  <c:v>45844</c:v>
                </c:pt>
                <c:pt idx="3475">
                  <c:v>45845</c:v>
                </c:pt>
                <c:pt idx="3476">
                  <c:v>45846</c:v>
                </c:pt>
                <c:pt idx="3477">
                  <c:v>45847</c:v>
                </c:pt>
                <c:pt idx="3478">
                  <c:v>45848</c:v>
                </c:pt>
                <c:pt idx="3479">
                  <c:v>45849</c:v>
                </c:pt>
                <c:pt idx="3480">
                  <c:v>45850</c:v>
                </c:pt>
                <c:pt idx="3481">
                  <c:v>45851</c:v>
                </c:pt>
                <c:pt idx="3482">
                  <c:v>45852</c:v>
                </c:pt>
                <c:pt idx="3483">
                  <c:v>45853</c:v>
                </c:pt>
                <c:pt idx="3484">
                  <c:v>45854</c:v>
                </c:pt>
                <c:pt idx="3485">
                  <c:v>45855</c:v>
                </c:pt>
                <c:pt idx="3486">
                  <c:v>45856</c:v>
                </c:pt>
                <c:pt idx="3487">
                  <c:v>45857</c:v>
                </c:pt>
                <c:pt idx="3488">
                  <c:v>45858</c:v>
                </c:pt>
                <c:pt idx="3489">
                  <c:v>45859</c:v>
                </c:pt>
                <c:pt idx="3490">
                  <c:v>45860</c:v>
                </c:pt>
                <c:pt idx="3491">
                  <c:v>45861</c:v>
                </c:pt>
                <c:pt idx="3492">
                  <c:v>45862</c:v>
                </c:pt>
                <c:pt idx="3493">
                  <c:v>45863</c:v>
                </c:pt>
                <c:pt idx="3494">
                  <c:v>45864</c:v>
                </c:pt>
                <c:pt idx="3495">
                  <c:v>45865</c:v>
                </c:pt>
                <c:pt idx="3496">
                  <c:v>45866</c:v>
                </c:pt>
                <c:pt idx="3497">
                  <c:v>45867</c:v>
                </c:pt>
                <c:pt idx="3498">
                  <c:v>45868</c:v>
                </c:pt>
                <c:pt idx="3499">
                  <c:v>45869</c:v>
                </c:pt>
                <c:pt idx="3500">
                  <c:v>45870</c:v>
                </c:pt>
                <c:pt idx="3501">
                  <c:v>45871</c:v>
                </c:pt>
                <c:pt idx="3502">
                  <c:v>45872</c:v>
                </c:pt>
                <c:pt idx="3503">
                  <c:v>45873</c:v>
                </c:pt>
                <c:pt idx="3504">
                  <c:v>45874</c:v>
                </c:pt>
                <c:pt idx="3505">
                  <c:v>45875</c:v>
                </c:pt>
                <c:pt idx="3506">
                  <c:v>45876</c:v>
                </c:pt>
                <c:pt idx="3507">
                  <c:v>45877</c:v>
                </c:pt>
                <c:pt idx="3508">
                  <c:v>45878</c:v>
                </c:pt>
                <c:pt idx="3509">
                  <c:v>45879</c:v>
                </c:pt>
                <c:pt idx="3510">
                  <c:v>45880</c:v>
                </c:pt>
                <c:pt idx="3511">
                  <c:v>45881</c:v>
                </c:pt>
                <c:pt idx="3512">
                  <c:v>45882</c:v>
                </c:pt>
                <c:pt idx="3513">
                  <c:v>45883</c:v>
                </c:pt>
                <c:pt idx="3514">
                  <c:v>45884</c:v>
                </c:pt>
                <c:pt idx="3515">
                  <c:v>45885</c:v>
                </c:pt>
                <c:pt idx="3516">
                  <c:v>45886</c:v>
                </c:pt>
                <c:pt idx="3517">
                  <c:v>45887</c:v>
                </c:pt>
                <c:pt idx="3518">
                  <c:v>45888</c:v>
                </c:pt>
                <c:pt idx="3519">
                  <c:v>45889</c:v>
                </c:pt>
                <c:pt idx="3520">
                  <c:v>45890</c:v>
                </c:pt>
                <c:pt idx="3521">
                  <c:v>45891</c:v>
                </c:pt>
                <c:pt idx="3522">
                  <c:v>45892</c:v>
                </c:pt>
                <c:pt idx="3523">
                  <c:v>45893</c:v>
                </c:pt>
                <c:pt idx="3524">
                  <c:v>45894</c:v>
                </c:pt>
                <c:pt idx="3525">
                  <c:v>45895</c:v>
                </c:pt>
                <c:pt idx="3526">
                  <c:v>45896</c:v>
                </c:pt>
                <c:pt idx="3527">
                  <c:v>45897</c:v>
                </c:pt>
                <c:pt idx="3528">
                  <c:v>45898</c:v>
                </c:pt>
                <c:pt idx="3529">
                  <c:v>45899</c:v>
                </c:pt>
                <c:pt idx="3530">
                  <c:v>45900</c:v>
                </c:pt>
                <c:pt idx="3531">
                  <c:v>45901</c:v>
                </c:pt>
                <c:pt idx="3532">
                  <c:v>45902</c:v>
                </c:pt>
                <c:pt idx="3533">
                  <c:v>45903</c:v>
                </c:pt>
                <c:pt idx="3534">
                  <c:v>45904</c:v>
                </c:pt>
                <c:pt idx="3535">
                  <c:v>45905</c:v>
                </c:pt>
                <c:pt idx="3536">
                  <c:v>45906</c:v>
                </c:pt>
                <c:pt idx="3537">
                  <c:v>45907</c:v>
                </c:pt>
                <c:pt idx="3538">
                  <c:v>45908</c:v>
                </c:pt>
                <c:pt idx="3539">
                  <c:v>45909</c:v>
                </c:pt>
                <c:pt idx="3540">
                  <c:v>45910</c:v>
                </c:pt>
                <c:pt idx="3541">
                  <c:v>45911</c:v>
                </c:pt>
                <c:pt idx="3542">
                  <c:v>45912</c:v>
                </c:pt>
                <c:pt idx="3543">
                  <c:v>45913</c:v>
                </c:pt>
                <c:pt idx="3544">
                  <c:v>45914</c:v>
                </c:pt>
                <c:pt idx="3545">
                  <c:v>45915</c:v>
                </c:pt>
                <c:pt idx="3546">
                  <c:v>45916</c:v>
                </c:pt>
                <c:pt idx="3547">
                  <c:v>45917</c:v>
                </c:pt>
                <c:pt idx="3548">
                  <c:v>45918</c:v>
                </c:pt>
                <c:pt idx="3549">
                  <c:v>45919</c:v>
                </c:pt>
                <c:pt idx="3550">
                  <c:v>45920</c:v>
                </c:pt>
                <c:pt idx="3551">
                  <c:v>45921</c:v>
                </c:pt>
                <c:pt idx="3552">
                  <c:v>45922</c:v>
                </c:pt>
                <c:pt idx="3553">
                  <c:v>45923</c:v>
                </c:pt>
                <c:pt idx="3554">
                  <c:v>45924</c:v>
                </c:pt>
                <c:pt idx="3555">
                  <c:v>45925</c:v>
                </c:pt>
                <c:pt idx="3556">
                  <c:v>45926</c:v>
                </c:pt>
                <c:pt idx="3557">
                  <c:v>45927</c:v>
                </c:pt>
                <c:pt idx="3558">
                  <c:v>45928</c:v>
                </c:pt>
                <c:pt idx="3559">
                  <c:v>45929</c:v>
                </c:pt>
                <c:pt idx="3560">
                  <c:v>45930</c:v>
                </c:pt>
                <c:pt idx="3561">
                  <c:v>45931</c:v>
                </c:pt>
                <c:pt idx="3562">
                  <c:v>45932</c:v>
                </c:pt>
                <c:pt idx="3563">
                  <c:v>45933</c:v>
                </c:pt>
                <c:pt idx="3564">
                  <c:v>45934</c:v>
                </c:pt>
                <c:pt idx="3565">
                  <c:v>45935</c:v>
                </c:pt>
                <c:pt idx="3566">
                  <c:v>45936</c:v>
                </c:pt>
                <c:pt idx="3567">
                  <c:v>45937</c:v>
                </c:pt>
                <c:pt idx="3568">
                  <c:v>45938</c:v>
                </c:pt>
                <c:pt idx="3569">
                  <c:v>45939</c:v>
                </c:pt>
                <c:pt idx="3570">
                  <c:v>45940</c:v>
                </c:pt>
                <c:pt idx="3571">
                  <c:v>45941</c:v>
                </c:pt>
                <c:pt idx="3572">
                  <c:v>45942</c:v>
                </c:pt>
                <c:pt idx="3573">
                  <c:v>45943</c:v>
                </c:pt>
                <c:pt idx="3574">
                  <c:v>45944</c:v>
                </c:pt>
                <c:pt idx="3575">
                  <c:v>45945</c:v>
                </c:pt>
                <c:pt idx="3576">
                  <c:v>45946</c:v>
                </c:pt>
                <c:pt idx="3577">
                  <c:v>45947</c:v>
                </c:pt>
                <c:pt idx="3578">
                  <c:v>45948</c:v>
                </c:pt>
                <c:pt idx="3579">
                  <c:v>45949</c:v>
                </c:pt>
                <c:pt idx="3580">
                  <c:v>45950</c:v>
                </c:pt>
                <c:pt idx="3581">
                  <c:v>45951</c:v>
                </c:pt>
                <c:pt idx="3582">
                  <c:v>45952</c:v>
                </c:pt>
                <c:pt idx="3583">
                  <c:v>45953</c:v>
                </c:pt>
                <c:pt idx="3584">
                  <c:v>45954</c:v>
                </c:pt>
                <c:pt idx="3585">
                  <c:v>45955</c:v>
                </c:pt>
                <c:pt idx="3586">
                  <c:v>45956</c:v>
                </c:pt>
                <c:pt idx="3587">
                  <c:v>45957</c:v>
                </c:pt>
                <c:pt idx="3588">
                  <c:v>45958</c:v>
                </c:pt>
                <c:pt idx="3589">
                  <c:v>45959</c:v>
                </c:pt>
                <c:pt idx="3590">
                  <c:v>45960</c:v>
                </c:pt>
                <c:pt idx="3591">
                  <c:v>45961</c:v>
                </c:pt>
                <c:pt idx="3592">
                  <c:v>45962</c:v>
                </c:pt>
                <c:pt idx="3593">
                  <c:v>45963</c:v>
                </c:pt>
                <c:pt idx="3594">
                  <c:v>45964</c:v>
                </c:pt>
                <c:pt idx="3595">
                  <c:v>45965</c:v>
                </c:pt>
                <c:pt idx="3596">
                  <c:v>45966</c:v>
                </c:pt>
                <c:pt idx="3597">
                  <c:v>45967</c:v>
                </c:pt>
                <c:pt idx="3598">
                  <c:v>45968</c:v>
                </c:pt>
                <c:pt idx="3599">
                  <c:v>45969</c:v>
                </c:pt>
                <c:pt idx="3600">
                  <c:v>45970</c:v>
                </c:pt>
                <c:pt idx="3601">
                  <c:v>45971</c:v>
                </c:pt>
                <c:pt idx="3602">
                  <c:v>45972</c:v>
                </c:pt>
                <c:pt idx="3603">
                  <c:v>45973</c:v>
                </c:pt>
                <c:pt idx="3604">
                  <c:v>45974</c:v>
                </c:pt>
                <c:pt idx="3605">
                  <c:v>45975</c:v>
                </c:pt>
                <c:pt idx="3606">
                  <c:v>45976</c:v>
                </c:pt>
                <c:pt idx="3607">
                  <c:v>45977</c:v>
                </c:pt>
                <c:pt idx="3608">
                  <c:v>45978</c:v>
                </c:pt>
                <c:pt idx="3609">
                  <c:v>45979</c:v>
                </c:pt>
                <c:pt idx="3610">
                  <c:v>45980</c:v>
                </c:pt>
                <c:pt idx="3611">
                  <c:v>45981</c:v>
                </c:pt>
                <c:pt idx="3612">
                  <c:v>45982</c:v>
                </c:pt>
                <c:pt idx="3613">
                  <c:v>45983</c:v>
                </c:pt>
                <c:pt idx="3614">
                  <c:v>45984</c:v>
                </c:pt>
                <c:pt idx="3615">
                  <c:v>45985</c:v>
                </c:pt>
                <c:pt idx="3616">
                  <c:v>45986</c:v>
                </c:pt>
                <c:pt idx="3617">
                  <c:v>45987</c:v>
                </c:pt>
                <c:pt idx="3618">
                  <c:v>45988</c:v>
                </c:pt>
                <c:pt idx="3619">
                  <c:v>45989</c:v>
                </c:pt>
                <c:pt idx="3620">
                  <c:v>45990</c:v>
                </c:pt>
                <c:pt idx="3621">
                  <c:v>45991</c:v>
                </c:pt>
                <c:pt idx="3622">
                  <c:v>45992</c:v>
                </c:pt>
                <c:pt idx="3623">
                  <c:v>45993</c:v>
                </c:pt>
                <c:pt idx="3624">
                  <c:v>45994</c:v>
                </c:pt>
                <c:pt idx="3625">
                  <c:v>45995</c:v>
                </c:pt>
                <c:pt idx="3626">
                  <c:v>45996</c:v>
                </c:pt>
                <c:pt idx="3627">
                  <c:v>45997</c:v>
                </c:pt>
                <c:pt idx="3628">
                  <c:v>45998</c:v>
                </c:pt>
                <c:pt idx="3629">
                  <c:v>45999</c:v>
                </c:pt>
                <c:pt idx="3630">
                  <c:v>46000</c:v>
                </c:pt>
                <c:pt idx="3631">
                  <c:v>46001</c:v>
                </c:pt>
                <c:pt idx="3632">
                  <c:v>46002</c:v>
                </c:pt>
                <c:pt idx="3633">
                  <c:v>46003</c:v>
                </c:pt>
                <c:pt idx="3634">
                  <c:v>46004</c:v>
                </c:pt>
                <c:pt idx="3635">
                  <c:v>46005</c:v>
                </c:pt>
                <c:pt idx="3636">
                  <c:v>46006</c:v>
                </c:pt>
                <c:pt idx="3637">
                  <c:v>46007</c:v>
                </c:pt>
                <c:pt idx="3638">
                  <c:v>46008</c:v>
                </c:pt>
                <c:pt idx="3639">
                  <c:v>46009</c:v>
                </c:pt>
                <c:pt idx="3640">
                  <c:v>46010</c:v>
                </c:pt>
                <c:pt idx="3641">
                  <c:v>46011</c:v>
                </c:pt>
                <c:pt idx="3642">
                  <c:v>46012</c:v>
                </c:pt>
                <c:pt idx="3643">
                  <c:v>46013</c:v>
                </c:pt>
                <c:pt idx="3644">
                  <c:v>46014</c:v>
                </c:pt>
                <c:pt idx="3645">
                  <c:v>46015</c:v>
                </c:pt>
                <c:pt idx="3646">
                  <c:v>46016</c:v>
                </c:pt>
                <c:pt idx="3647">
                  <c:v>46017</c:v>
                </c:pt>
                <c:pt idx="3648">
                  <c:v>46018</c:v>
                </c:pt>
                <c:pt idx="3649">
                  <c:v>46019</c:v>
                </c:pt>
                <c:pt idx="3650">
                  <c:v>46020</c:v>
                </c:pt>
                <c:pt idx="3651">
                  <c:v>46021</c:v>
                </c:pt>
                <c:pt idx="3652">
                  <c:v>46022</c:v>
                </c:pt>
                <c:pt idx="3653">
                  <c:v>46023</c:v>
                </c:pt>
                <c:pt idx="3654">
                  <c:v>46024</c:v>
                </c:pt>
                <c:pt idx="3655">
                  <c:v>46025</c:v>
                </c:pt>
                <c:pt idx="3656">
                  <c:v>46026</c:v>
                </c:pt>
                <c:pt idx="3657">
                  <c:v>46027</c:v>
                </c:pt>
                <c:pt idx="3658">
                  <c:v>46028</c:v>
                </c:pt>
                <c:pt idx="3659">
                  <c:v>46029</c:v>
                </c:pt>
                <c:pt idx="3660">
                  <c:v>46030</c:v>
                </c:pt>
                <c:pt idx="3661">
                  <c:v>46031</c:v>
                </c:pt>
                <c:pt idx="3662">
                  <c:v>46032</c:v>
                </c:pt>
                <c:pt idx="3663">
                  <c:v>46033</c:v>
                </c:pt>
                <c:pt idx="3664">
                  <c:v>46034</c:v>
                </c:pt>
                <c:pt idx="3665">
                  <c:v>46035</c:v>
                </c:pt>
                <c:pt idx="3666">
                  <c:v>46036</c:v>
                </c:pt>
                <c:pt idx="3667">
                  <c:v>46037</c:v>
                </c:pt>
                <c:pt idx="3668">
                  <c:v>46038</c:v>
                </c:pt>
                <c:pt idx="3669">
                  <c:v>46039</c:v>
                </c:pt>
                <c:pt idx="3670">
                  <c:v>46040</c:v>
                </c:pt>
                <c:pt idx="3671">
                  <c:v>46041</c:v>
                </c:pt>
                <c:pt idx="3672">
                  <c:v>46042</c:v>
                </c:pt>
                <c:pt idx="3673">
                  <c:v>46043</c:v>
                </c:pt>
                <c:pt idx="3674">
                  <c:v>46044</c:v>
                </c:pt>
                <c:pt idx="3675">
                  <c:v>46045</c:v>
                </c:pt>
                <c:pt idx="3676">
                  <c:v>46046</c:v>
                </c:pt>
                <c:pt idx="3677">
                  <c:v>46047</c:v>
                </c:pt>
                <c:pt idx="3678">
                  <c:v>46048</c:v>
                </c:pt>
                <c:pt idx="3679">
                  <c:v>46049</c:v>
                </c:pt>
                <c:pt idx="3680">
                  <c:v>46050</c:v>
                </c:pt>
                <c:pt idx="3681">
                  <c:v>46051</c:v>
                </c:pt>
                <c:pt idx="3682">
                  <c:v>46052</c:v>
                </c:pt>
                <c:pt idx="3683">
                  <c:v>46053</c:v>
                </c:pt>
                <c:pt idx="3684">
                  <c:v>46054</c:v>
                </c:pt>
                <c:pt idx="3685">
                  <c:v>46055</c:v>
                </c:pt>
                <c:pt idx="3686">
                  <c:v>46056</c:v>
                </c:pt>
                <c:pt idx="3687">
                  <c:v>46057</c:v>
                </c:pt>
                <c:pt idx="3688">
                  <c:v>46058</c:v>
                </c:pt>
                <c:pt idx="3689">
                  <c:v>46059</c:v>
                </c:pt>
                <c:pt idx="3690">
                  <c:v>46060</c:v>
                </c:pt>
                <c:pt idx="3691">
                  <c:v>46061</c:v>
                </c:pt>
                <c:pt idx="3692">
                  <c:v>46062</c:v>
                </c:pt>
                <c:pt idx="3693">
                  <c:v>46063</c:v>
                </c:pt>
                <c:pt idx="3694">
                  <c:v>46064</c:v>
                </c:pt>
                <c:pt idx="3695">
                  <c:v>46065</c:v>
                </c:pt>
                <c:pt idx="3696">
                  <c:v>46066</c:v>
                </c:pt>
                <c:pt idx="3697">
                  <c:v>46067</c:v>
                </c:pt>
                <c:pt idx="3698">
                  <c:v>46068</c:v>
                </c:pt>
                <c:pt idx="3699">
                  <c:v>46069</c:v>
                </c:pt>
                <c:pt idx="3700">
                  <c:v>46070</c:v>
                </c:pt>
                <c:pt idx="3701">
                  <c:v>46071</c:v>
                </c:pt>
                <c:pt idx="3702">
                  <c:v>46072</c:v>
                </c:pt>
                <c:pt idx="3703">
                  <c:v>46073</c:v>
                </c:pt>
                <c:pt idx="3704">
                  <c:v>46074</c:v>
                </c:pt>
                <c:pt idx="3705">
                  <c:v>46075</c:v>
                </c:pt>
                <c:pt idx="3706">
                  <c:v>46076</c:v>
                </c:pt>
                <c:pt idx="3707">
                  <c:v>46077</c:v>
                </c:pt>
                <c:pt idx="3708">
                  <c:v>46078</c:v>
                </c:pt>
                <c:pt idx="3709">
                  <c:v>46079</c:v>
                </c:pt>
                <c:pt idx="3710">
                  <c:v>46080</c:v>
                </c:pt>
                <c:pt idx="3711">
                  <c:v>46081</c:v>
                </c:pt>
                <c:pt idx="3712">
                  <c:v>46082</c:v>
                </c:pt>
                <c:pt idx="3713">
                  <c:v>46083</c:v>
                </c:pt>
                <c:pt idx="3714">
                  <c:v>46084</c:v>
                </c:pt>
                <c:pt idx="3715">
                  <c:v>46085</c:v>
                </c:pt>
                <c:pt idx="3716">
                  <c:v>46086</c:v>
                </c:pt>
                <c:pt idx="3717">
                  <c:v>46087</c:v>
                </c:pt>
                <c:pt idx="3718">
                  <c:v>46088</c:v>
                </c:pt>
                <c:pt idx="3719">
                  <c:v>46089</c:v>
                </c:pt>
                <c:pt idx="3720">
                  <c:v>46090</c:v>
                </c:pt>
                <c:pt idx="3721">
                  <c:v>46091</c:v>
                </c:pt>
                <c:pt idx="3722">
                  <c:v>46092</c:v>
                </c:pt>
                <c:pt idx="3723">
                  <c:v>46093</c:v>
                </c:pt>
                <c:pt idx="3724">
                  <c:v>46094</c:v>
                </c:pt>
                <c:pt idx="3725">
                  <c:v>46095</c:v>
                </c:pt>
                <c:pt idx="3726">
                  <c:v>46096</c:v>
                </c:pt>
                <c:pt idx="3727">
                  <c:v>46097</c:v>
                </c:pt>
                <c:pt idx="3728">
                  <c:v>46098</c:v>
                </c:pt>
                <c:pt idx="3729">
                  <c:v>46099</c:v>
                </c:pt>
                <c:pt idx="3730">
                  <c:v>46100</c:v>
                </c:pt>
                <c:pt idx="3731">
                  <c:v>46101</c:v>
                </c:pt>
                <c:pt idx="3732">
                  <c:v>46102</c:v>
                </c:pt>
                <c:pt idx="3733">
                  <c:v>46103</c:v>
                </c:pt>
                <c:pt idx="3734">
                  <c:v>46104</c:v>
                </c:pt>
                <c:pt idx="3735">
                  <c:v>46105</c:v>
                </c:pt>
                <c:pt idx="3736">
                  <c:v>46106</c:v>
                </c:pt>
                <c:pt idx="3737">
                  <c:v>46107</c:v>
                </c:pt>
                <c:pt idx="3738">
                  <c:v>46108</c:v>
                </c:pt>
                <c:pt idx="3739">
                  <c:v>46109</c:v>
                </c:pt>
                <c:pt idx="3740">
                  <c:v>46110</c:v>
                </c:pt>
                <c:pt idx="3741">
                  <c:v>46111</c:v>
                </c:pt>
                <c:pt idx="3742">
                  <c:v>46112</c:v>
                </c:pt>
                <c:pt idx="3743">
                  <c:v>46113</c:v>
                </c:pt>
                <c:pt idx="3744">
                  <c:v>46114</c:v>
                </c:pt>
                <c:pt idx="3745">
                  <c:v>46115</c:v>
                </c:pt>
                <c:pt idx="3746">
                  <c:v>46116</c:v>
                </c:pt>
                <c:pt idx="3747">
                  <c:v>46117</c:v>
                </c:pt>
                <c:pt idx="3748">
                  <c:v>46118</c:v>
                </c:pt>
                <c:pt idx="3749">
                  <c:v>46119</c:v>
                </c:pt>
                <c:pt idx="3750">
                  <c:v>46120</c:v>
                </c:pt>
                <c:pt idx="3751">
                  <c:v>46121</c:v>
                </c:pt>
                <c:pt idx="3752">
                  <c:v>46122</c:v>
                </c:pt>
                <c:pt idx="3753">
                  <c:v>46123</c:v>
                </c:pt>
                <c:pt idx="3754">
                  <c:v>46124</c:v>
                </c:pt>
                <c:pt idx="3755">
                  <c:v>46125</c:v>
                </c:pt>
                <c:pt idx="3756">
                  <c:v>46126</c:v>
                </c:pt>
                <c:pt idx="3757">
                  <c:v>46127</c:v>
                </c:pt>
                <c:pt idx="3758">
                  <c:v>46128</c:v>
                </c:pt>
                <c:pt idx="3759">
                  <c:v>46129</c:v>
                </c:pt>
                <c:pt idx="3760">
                  <c:v>46130</c:v>
                </c:pt>
                <c:pt idx="3761">
                  <c:v>46131</c:v>
                </c:pt>
                <c:pt idx="3762">
                  <c:v>46132</c:v>
                </c:pt>
                <c:pt idx="3763">
                  <c:v>46133</c:v>
                </c:pt>
                <c:pt idx="3764">
                  <c:v>46134</c:v>
                </c:pt>
                <c:pt idx="3765">
                  <c:v>46135</c:v>
                </c:pt>
                <c:pt idx="3766">
                  <c:v>46136</c:v>
                </c:pt>
                <c:pt idx="3767">
                  <c:v>46137</c:v>
                </c:pt>
                <c:pt idx="3768">
                  <c:v>46138</c:v>
                </c:pt>
                <c:pt idx="3769">
                  <c:v>46139</c:v>
                </c:pt>
                <c:pt idx="3770">
                  <c:v>46140</c:v>
                </c:pt>
                <c:pt idx="3771">
                  <c:v>46141</c:v>
                </c:pt>
                <c:pt idx="3772">
                  <c:v>46142</c:v>
                </c:pt>
                <c:pt idx="3773">
                  <c:v>46143</c:v>
                </c:pt>
                <c:pt idx="3774">
                  <c:v>46144</c:v>
                </c:pt>
                <c:pt idx="3775">
                  <c:v>46145</c:v>
                </c:pt>
                <c:pt idx="3776">
                  <c:v>46146</c:v>
                </c:pt>
                <c:pt idx="3777">
                  <c:v>46147</c:v>
                </c:pt>
                <c:pt idx="3778">
                  <c:v>46148</c:v>
                </c:pt>
                <c:pt idx="3779">
                  <c:v>46149</c:v>
                </c:pt>
                <c:pt idx="3780">
                  <c:v>46150</c:v>
                </c:pt>
                <c:pt idx="3781">
                  <c:v>46151</c:v>
                </c:pt>
                <c:pt idx="3782">
                  <c:v>46152</c:v>
                </c:pt>
                <c:pt idx="3783">
                  <c:v>46153</c:v>
                </c:pt>
                <c:pt idx="3784">
                  <c:v>46154</c:v>
                </c:pt>
                <c:pt idx="3785">
                  <c:v>46155</c:v>
                </c:pt>
                <c:pt idx="3786">
                  <c:v>46156</c:v>
                </c:pt>
                <c:pt idx="3787">
                  <c:v>46157</c:v>
                </c:pt>
                <c:pt idx="3788">
                  <c:v>46158</c:v>
                </c:pt>
                <c:pt idx="3789">
                  <c:v>46159</c:v>
                </c:pt>
                <c:pt idx="3790">
                  <c:v>46160</c:v>
                </c:pt>
                <c:pt idx="3791">
                  <c:v>46161</c:v>
                </c:pt>
                <c:pt idx="3792">
                  <c:v>46162</c:v>
                </c:pt>
                <c:pt idx="3793">
                  <c:v>46163</c:v>
                </c:pt>
                <c:pt idx="3794">
                  <c:v>46164</c:v>
                </c:pt>
                <c:pt idx="3795">
                  <c:v>46165</c:v>
                </c:pt>
                <c:pt idx="3796">
                  <c:v>46166</c:v>
                </c:pt>
                <c:pt idx="3797">
                  <c:v>46167</c:v>
                </c:pt>
                <c:pt idx="3798">
                  <c:v>46168</c:v>
                </c:pt>
                <c:pt idx="3799">
                  <c:v>46169</c:v>
                </c:pt>
                <c:pt idx="3800">
                  <c:v>46170</c:v>
                </c:pt>
                <c:pt idx="3801">
                  <c:v>46171</c:v>
                </c:pt>
                <c:pt idx="3802">
                  <c:v>46172</c:v>
                </c:pt>
                <c:pt idx="3803">
                  <c:v>46173</c:v>
                </c:pt>
                <c:pt idx="3804">
                  <c:v>46174</c:v>
                </c:pt>
                <c:pt idx="3805">
                  <c:v>46175</c:v>
                </c:pt>
                <c:pt idx="3806">
                  <c:v>46176</c:v>
                </c:pt>
                <c:pt idx="3807">
                  <c:v>46177</c:v>
                </c:pt>
                <c:pt idx="3808">
                  <c:v>46178</c:v>
                </c:pt>
                <c:pt idx="3809">
                  <c:v>46179</c:v>
                </c:pt>
                <c:pt idx="3810">
                  <c:v>46180</c:v>
                </c:pt>
                <c:pt idx="3811">
                  <c:v>46181</c:v>
                </c:pt>
                <c:pt idx="3812">
                  <c:v>46182</c:v>
                </c:pt>
                <c:pt idx="3813">
                  <c:v>46183</c:v>
                </c:pt>
                <c:pt idx="3814">
                  <c:v>46184</c:v>
                </c:pt>
                <c:pt idx="3815">
                  <c:v>46185</c:v>
                </c:pt>
                <c:pt idx="3816">
                  <c:v>46186</c:v>
                </c:pt>
                <c:pt idx="3817">
                  <c:v>46187</c:v>
                </c:pt>
                <c:pt idx="3818">
                  <c:v>46188</c:v>
                </c:pt>
                <c:pt idx="3819">
                  <c:v>46189</c:v>
                </c:pt>
                <c:pt idx="3820">
                  <c:v>46190</c:v>
                </c:pt>
                <c:pt idx="3821">
                  <c:v>46191</c:v>
                </c:pt>
                <c:pt idx="3822">
                  <c:v>46192</c:v>
                </c:pt>
                <c:pt idx="3823">
                  <c:v>46193</c:v>
                </c:pt>
                <c:pt idx="3824">
                  <c:v>46194</c:v>
                </c:pt>
                <c:pt idx="3825">
                  <c:v>46195</c:v>
                </c:pt>
                <c:pt idx="3826">
                  <c:v>46196</c:v>
                </c:pt>
                <c:pt idx="3827">
                  <c:v>46197</c:v>
                </c:pt>
                <c:pt idx="3828">
                  <c:v>46198</c:v>
                </c:pt>
                <c:pt idx="3829">
                  <c:v>46199</c:v>
                </c:pt>
                <c:pt idx="3830">
                  <c:v>46200</c:v>
                </c:pt>
                <c:pt idx="3831">
                  <c:v>46201</c:v>
                </c:pt>
                <c:pt idx="3832">
                  <c:v>46202</c:v>
                </c:pt>
                <c:pt idx="3833">
                  <c:v>46203</c:v>
                </c:pt>
                <c:pt idx="3834">
                  <c:v>46204</c:v>
                </c:pt>
                <c:pt idx="3835">
                  <c:v>46205</c:v>
                </c:pt>
                <c:pt idx="3836">
                  <c:v>46206</c:v>
                </c:pt>
                <c:pt idx="3837">
                  <c:v>46207</c:v>
                </c:pt>
                <c:pt idx="3838">
                  <c:v>46208</c:v>
                </c:pt>
                <c:pt idx="3839">
                  <c:v>46209</c:v>
                </c:pt>
                <c:pt idx="3840">
                  <c:v>46210</c:v>
                </c:pt>
                <c:pt idx="3841">
                  <c:v>46211</c:v>
                </c:pt>
                <c:pt idx="3842">
                  <c:v>46212</c:v>
                </c:pt>
                <c:pt idx="3843">
                  <c:v>46213</c:v>
                </c:pt>
                <c:pt idx="3844">
                  <c:v>46214</c:v>
                </c:pt>
                <c:pt idx="3845">
                  <c:v>46215</c:v>
                </c:pt>
                <c:pt idx="3846">
                  <c:v>46216</c:v>
                </c:pt>
                <c:pt idx="3847">
                  <c:v>46217</c:v>
                </c:pt>
              </c:numCache>
            </c:numRef>
          </c:cat>
          <c:val>
            <c:numRef>
              <c:f>[0]!MSKMeters</c:f>
              <c:numCache>
                <c:formatCode>General</c:formatCode>
                <c:ptCount val="3848"/>
                <c:pt idx="0">
                  <c:v>-1.6129</c:v>
                </c:pt>
                <c:pt idx="1">
                  <c:v>-1.8669</c:v>
                </c:pt>
                <c:pt idx="2">
                  <c:v>-1.8922999999999999</c:v>
                </c:pt>
                <c:pt idx="3">
                  <c:v>-1.9303999999999999</c:v>
                </c:pt>
                <c:pt idx="4">
                  <c:v>-1.9939</c:v>
                </c:pt>
                <c:pt idx="5">
                  <c:v>-2.0573999999999999</c:v>
                </c:pt>
                <c:pt idx="6">
                  <c:v>-2.0446999999999997</c:v>
                </c:pt>
                <c:pt idx="7">
                  <c:v>-2.0701000000000001</c:v>
                </c:pt>
                <c:pt idx="8">
                  <c:v>-2.0065999999999997</c:v>
                </c:pt>
                <c:pt idx="9">
                  <c:v>-2.0827999999999998</c:v>
                </c:pt>
                <c:pt idx="10">
                  <c:v>-2.1463000000000001</c:v>
                </c:pt>
                <c:pt idx="11">
                  <c:v>-2.1970999999999998</c:v>
                </c:pt>
                <c:pt idx="12">
                  <c:v>-2.286</c:v>
                </c:pt>
                <c:pt idx="13">
                  <c:v>-2.4003000000000001</c:v>
                </c:pt>
                <c:pt idx="14">
                  <c:v>-2.4764999999999997</c:v>
                </c:pt>
                <c:pt idx="15">
                  <c:v>-2.54</c:v>
                </c:pt>
                <c:pt idx="16">
                  <c:v>-2.6288999999999998</c:v>
                </c:pt>
                <c:pt idx="17">
                  <c:v>-2.6543000000000001</c:v>
                </c:pt>
                <c:pt idx="18">
                  <c:v>-2.7178</c:v>
                </c:pt>
                <c:pt idx="19">
                  <c:v>-2.7812999999999999</c:v>
                </c:pt>
                <c:pt idx="20">
                  <c:v>-2.8193999999999999</c:v>
                </c:pt>
                <c:pt idx="21">
                  <c:v>-2.8956</c:v>
                </c:pt>
                <c:pt idx="22">
                  <c:v>-2.9590999999999998</c:v>
                </c:pt>
                <c:pt idx="23">
                  <c:v>-3.0225999999999997</c:v>
                </c:pt>
                <c:pt idx="24">
                  <c:v>-3.0225999999999997</c:v>
                </c:pt>
                <c:pt idx="25">
                  <c:v>-3.0733999999999999</c:v>
                </c:pt>
                <c:pt idx="26">
                  <c:v>-3.1496</c:v>
                </c:pt>
                <c:pt idx="27">
                  <c:v>-3.2130999999999998</c:v>
                </c:pt>
                <c:pt idx="28">
                  <c:v>-3.2892999999999999</c:v>
                </c:pt>
                <c:pt idx="29">
                  <c:v>-3.3654999999999999</c:v>
                </c:pt>
                <c:pt idx="30">
                  <c:v>-3.4417</c:v>
                </c:pt>
                <c:pt idx="31">
                  <c:v>-3.5432999999999999</c:v>
                </c:pt>
                <c:pt idx="32">
                  <c:v>-3.5813999999999999</c:v>
                </c:pt>
                <c:pt idx="33">
                  <c:v>-3.6957</c:v>
                </c:pt>
                <c:pt idx="34">
                  <c:v>-3.7972999999999999</c:v>
                </c:pt>
                <c:pt idx="35">
                  <c:v>-3.8861999999999997</c:v>
                </c:pt>
                <c:pt idx="36">
                  <c:v>-4.0004999999999997</c:v>
                </c:pt>
                <c:pt idx="37">
                  <c:v>-4.0766999999999998</c:v>
                </c:pt>
                <c:pt idx="38">
                  <c:v>-4.1528999999999998</c:v>
                </c:pt>
                <c:pt idx="39">
                  <c:v>-4.2290999999999999</c:v>
                </c:pt>
                <c:pt idx="40">
                  <c:v>-4.3052999999999999</c:v>
                </c:pt>
                <c:pt idx="41">
                  <c:v>-4.3815</c:v>
                </c:pt>
                <c:pt idx="42">
                  <c:v>-4.5211999999999994</c:v>
                </c:pt>
                <c:pt idx="43">
                  <c:v>-4.6735999999999995</c:v>
                </c:pt>
                <c:pt idx="44">
                  <c:v>-4.8640999999999996</c:v>
                </c:pt>
                <c:pt idx="45">
                  <c:v>-5.0419</c:v>
                </c:pt>
                <c:pt idx="46">
                  <c:v>-5.1307999999999998</c:v>
                </c:pt>
                <c:pt idx="47">
                  <c:v>-5.2831999999999999</c:v>
                </c:pt>
                <c:pt idx="48">
                  <c:v>-5.4356</c:v>
                </c:pt>
                <c:pt idx="49">
                  <c:v>-5.5752999999999995</c:v>
                </c:pt>
                <c:pt idx="50">
                  <c:v>-5.7530999999999999</c:v>
                </c:pt>
                <c:pt idx="51">
                  <c:v>-5.9181999999999997</c:v>
                </c:pt>
                <c:pt idx="52">
                  <c:v>-6.0579000000000001</c:v>
                </c:pt>
                <c:pt idx="53">
                  <c:v>-6.2103000000000002</c:v>
                </c:pt>
                <c:pt idx="54">
                  <c:v>-6.3880999999999997</c:v>
                </c:pt>
                <c:pt idx="55">
                  <c:v>-6.5785999999999998</c:v>
                </c:pt>
                <c:pt idx="56">
                  <c:v>-6.6928999999999998</c:v>
                </c:pt>
                <c:pt idx="57">
                  <c:v>-6.9722999999999997</c:v>
                </c:pt>
                <c:pt idx="58">
                  <c:v>-7.2135999999999996</c:v>
                </c:pt>
                <c:pt idx="59">
                  <c:v>-7.4548999999999994</c:v>
                </c:pt>
                <c:pt idx="60">
                  <c:v>-7.6581000000000001</c:v>
                </c:pt>
                <c:pt idx="61">
                  <c:v>-7.8739999999999997</c:v>
                </c:pt>
                <c:pt idx="62">
                  <c:v>-8.0263999999999989</c:v>
                </c:pt>
                <c:pt idx="63">
                  <c:v>-8.2676999999999996</c:v>
                </c:pt>
                <c:pt idx="64">
                  <c:v>-8.4835999999999991</c:v>
                </c:pt>
                <c:pt idx="65">
                  <c:v>-8.5724999999999998</c:v>
                </c:pt>
                <c:pt idx="66">
                  <c:v>-8.6486999999999998</c:v>
                </c:pt>
                <c:pt idx="67">
                  <c:v>-8.7757000000000005</c:v>
                </c:pt>
                <c:pt idx="68">
                  <c:v>-8.9916</c:v>
                </c:pt>
                <c:pt idx="69">
                  <c:v>-9.2202000000000002</c:v>
                </c:pt>
                <c:pt idx="70">
                  <c:v>-9.3345000000000002</c:v>
                </c:pt>
                <c:pt idx="71">
                  <c:v>-9.4869000000000003</c:v>
                </c:pt>
                <c:pt idx="72">
                  <c:v>-9.4107000000000003</c:v>
                </c:pt>
                <c:pt idx="73">
                  <c:v>-9.8805999999999994</c:v>
                </c:pt>
                <c:pt idx="74">
                  <c:v>-10.096499999999999</c:v>
                </c:pt>
                <c:pt idx="75">
                  <c:v>-10.2743</c:v>
                </c:pt>
                <c:pt idx="76">
                  <c:v>-10.553699999999999</c:v>
                </c:pt>
                <c:pt idx="77">
                  <c:v>-10.731499999999999</c:v>
                </c:pt>
                <c:pt idx="78">
                  <c:v>-11.010899999999999</c:v>
                </c:pt>
                <c:pt idx="79">
                  <c:v>-11.226799999999999</c:v>
                </c:pt>
                <c:pt idx="80">
                  <c:v>-11.43</c:v>
                </c:pt>
                <c:pt idx="81">
                  <c:v>-11.6967</c:v>
                </c:pt>
                <c:pt idx="82">
                  <c:v>-11.937999999999999</c:v>
                </c:pt>
                <c:pt idx="83">
                  <c:v>-12.192</c:v>
                </c:pt>
                <c:pt idx="84">
                  <c:v>-12.3698</c:v>
                </c:pt>
                <c:pt idx="85">
                  <c:v>-12.611099999999999</c:v>
                </c:pt>
                <c:pt idx="86">
                  <c:v>-12.928599999999999</c:v>
                </c:pt>
                <c:pt idx="87">
                  <c:v>-13.042899999999999</c:v>
                </c:pt>
                <c:pt idx="88">
                  <c:v>-13.0556</c:v>
                </c:pt>
                <c:pt idx="89">
                  <c:v>-13.182599999999999</c:v>
                </c:pt>
                <c:pt idx="90">
                  <c:v>-13.3477</c:v>
                </c:pt>
                <c:pt idx="91">
                  <c:v>-13.563599999999999</c:v>
                </c:pt>
                <c:pt idx="92">
                  <c:v>-13.639799999999999</c:v>
                </c:pt>
                <c:pt idx="93">
                  <c:v>-13.703299999999999</c:v>
                </c:pt>
                <c:pt idx="94">
                  <c:v>-13.7668</c:v>
                </c:pt>
                <c:pt idx="95">
                  <c:v>-13.830299999999999</c:v>
                </c:pt>
                <c:pt idx="96">
                  <c:v>-13.741399999999999</c:v>
                </c:pt>
                <c:pt idx="97">
                  <c:v>-14.122399999999999</c:v>
                </c:pt>
                <c:pt idx="98">
                  <c:v>-14.236699999999999</c:v>
                </c:pt>
                <c:pt idx="99">
                  <c:v>-14.427199999999999</c:v>
                </c:pt>
                <c:pt idx="100">
                  <c:v>-14.5923</c:v>
                </c:pt>
                <c:pt idx="101">
                  <c:v>-14.7447</c:v>
                </c:pt>
                <c:pt idx="102">
                  <c:v>-14.808199999999999</c:v>
                </c:pt>
                <c:pt idx="103">
                  <c:v>-14.9352</c:v>
                </c:pt>
                <c:pt idx="104">
                  <c:v>-15.0749</c:v>
                </c:pt>
                <c:pt idx="105">
                  <c:v>-15.1511</c:v>
                </c:pt>
                <c:pt idx="106">
                  <c:v>-15.3035</c:v>
                </c:pt>
                <c:pt idx="107">
                  <c:v>-15.506699999999999</c:v>
                </c:pt>
                <c:pt idx="108">
                  <c:v>-15.595599999999999</c:v>
                </c:pt>
                <c:pt idx="109">
                  <c:v>-15.7226</c:v>
                </c:pt>
                <c:pt idx="110">
                  <c:v>-15.7226</c:v>
                </c:pt>
                <c:pt idx="111">
                  <c:v>-15.735299999999999</c:v>
                </c:pt>
                <c:pt idx="112">
                  <c:v>-15.709899999999999</c:v>
                </c:pt>
                <c:pt idx="113">
                  <c:v>-15.811499999999999</c:v>
                </c:pt>
                <c:pt idx="114">
                  <c:v>-15.887699999999999</c:v>
                </c:pt>
                <c:pt idx="115">
                  <c:v>-16.040099999999999</c:v>
                </c:pt>
                <c:pt idx="116">
                  <c:v>-16.243299999999998</c:v>
                </c:pt>
                <c:pt idx="117">
                  <c:v>-16.319499999999998</c:v>
                </c:pt>
                <c:pt idx="118">
                  <c:v>-16.421099999999999</c:v>
                </c:pt>
                <c:pt idx="119">
                  <c:v>-16.535399999999999</c:v>
                </c:pt>
                <c:pt idx="120">
                  <c:v>-16.611599999999999</c:v>
                </c:pt>
                <c:pt idx="121">
                  <c:v>-16.725899999999999</c:v>
                </c:pt>
                <c:pt idx="122">
                  <c:v>-16.649699999999999</c:v>
                </c:pt>
                <c:pt idx="123">
                  <c:v>-16.6751</c:v>
                </c:pt>
                <c:pt idx="124">
                  <c:v>-16.700499999999998</c:v>
                </c:pt>
                <c:pt idx="125">
                  <c:v>-16.713200000000001</c:v>
                </c:pt>
                <c:pt idx="126">
                  <c:v>-16.776699999999998</c:v>
                </c:pt>
                <c:pt idx="127">
                  <c:v>-16.637</c:v>
                </c:pt>
                <c:pt idx="128">
                  <c:v>-16.382999999999999</c:v>
                </c:pt>
                <c:pt idx="129">
                  <c:v>-16.116299999999999</c:v>
                </c:pt>
                <c:pt idx="130">
                  <c:v>-15.938499999999999</c:v>
                </c:pt>
                <c:pt idx="131">
                  <c:v>-15.6845</c:v>
                </c:pt>
                <c:pt idx="132">
                  <c:v>-15.5321</c:v>
                </c:pt>
                <c:pt idx="133">
                  <c:v>-15.405099999999999</c:v>
                </c:pt>
                <c:pt idx="134">
                  <c:v>-15.214599999999999</c:v>
                </c:pt>
                <c:pt idx="135">
                  <c:v>-15.113</c:v>
                </c:pt>
                <c:pt idx="136">
                  <c:v>-13.8811</c:v>
                </c:pt>
                <c:pt idx="137">
                  <c:v>-12.814299999999999</c:v>
                </c:pt>
                <c:pt idx="138">
                  <c:v>-11.0871</c:v>
                </c:pt>
                <c:pt idx="139">
                  <c:v>-10.4521</c:v>
                </c:pt>
                <c:pt idx="140">
                  <c:v>-9.3345000000000002</c:v>
                </c:pt>
                <c:pt idx="141">
                  <c:v>-8.8138000000000005</c:v>
                </c:pt>
                <c:pt idx="142">
                  <c:v>-8.4709000000000003</c:v>
                </c:pt>
                <c:pt idx="143">
                  <c:v>-8.2804000000000002</c:v>
                </c:pt>
                <c:pt idx="144">
                  <c:v>-8.1533999999999995</c:v>
                </c:pt>
                <c:pt idx="145">
                  <c:v>-8.0137</c:v>
                </c:pt>
                <c:pt idx="146">
                  <c:v>-7.7088999999999999</c:v>
                </c:pt>
                <c:pt idx="147">
                  <c:v>-7.62</c:v>
                </c:pt>
                <c:pt idx="148">
                  <c:v>-6.9468999999999994</c:v>
                </c:pt>
                <c:pt idx="149">
                  <c:v>-6.2610999999999999</c:v>
                </c:pt>
                <c:pt idx="150">
                  <c:v>-6.0198</c:v>
                </c:pt>
                <c:pt idx="151">
                  <c:v>-5.6261000000000001</c:v>
                </c:pt>
                <c:pt idx="152">
                  <c:v>-5.2324000000000002</c:v>
                </c:pt>
                <c:pt idx="153">
                  <c:v>-5.0038</c:v>
                </c:pt>
                <c:pt idx="154">
                  <c:v>-4.8767999999999994</c:v>
                </c:pt>
                <c:pt idx="155">
                  <c:v>-4.8006000000000002</c:v>
                </c:pt>
                <c:pt idx="156">
                  <c:v>-4.3560999999999996</c:v>
                </c:pt>
                <c:pt idx="157">
                  <c:v>-4.2164000000000001</c:v>
                </c:pt>
                <c:pt idx="158">
                  <c:v>-4.1402000000000001</c:v>
                </c:pt>
                <c:pt idx="159">
                  <c:v>-4.0512999999999995</c:v>
                </c:pt>
                <c:pt idx="160">
                  <c:v>-3.8226999999999998</c:v>
                </c:pt>
                <c:pt idx="161">
                  <c:v>-3.6957</c:v>
                </c:pt>
                <c:pt idx="162">
                  <c:v>-3.6194999999999999</c:v>
                </c:pt>
                <c:pt idx="163">
                  <c:v>-3.6702999999999997</c:v>
                </c:pt>
                <c:pt idx="164">
                  <c:v>-3.5432999999999999</c:v>
                </c:pt>
                <c:pt idx="165">
                  <c:v>-3.3527999999999998</c:v>
                </c:pt>
                <c:pt idx="166">
                  <c:v>-3.3401000000000001</c:v>
                </c:pt>
                <c:pt idx="167">
                  <c:v>-3.2765999999999997</c:v>
                </c:pt>
                <c:pt idx="168">
                  <c:v>-3.2765999999999997</c:v>
                </c:pt>
                <c:pt idx="169">
                  <c:v>-3.2639</c:v>
                </c:pt>
                <c:pt idx="170">
                  <c:v>-3.1877</c:v>
                </c:pt>
                <c:pt idx="171">
                  <c:v>-3.1114999999999999</c:v>
                </c:pt>
                <c:pt idx="172">
                  <c:v>-3.0861000000000001</c:v>
                </c:pt>
                <c:pt idx="173">
                  <c:v>-3.0861000000000001</c:v>
                </c:pt>
                <c:pt idx="174">
                  <c:v>-3.1368999999999998</c:v>
                </c:pt>
                <c:pt idx="175">
                  <c:v>-3.2511999999999999</c:v>
                </c:pt>
                <c:pt idx="176">
                  <c:v>-3.2892999999999999</c:v>
                </c:pt>
                <c:pt idx="177">
                  <c:v>-3.4036</c:v>
                </c:pt>
                <c:pt idx="178">
                  <c:v>-3.4543999999999997</c:v>
                </c:pt>
                <c:pt idx="179">
                  <c:v>-3.5432999999999999</c:v>
                </c:pt>
                <c:pt idx="180">
                  <c:v>-3.5686999999999998</c:v>
                </c:pt>
                <c:pt idx="181">
                  <c:v>-3.6576</c:v>
                </c:pt>
                <c:pt idx="182">
                  <c:v>-3.7719</c:v>
                </c:pt>
                <c:pt idx="183">
                  <c:v>-3.8988999999999998</c:v>
                </c:pt>
                <c:pt idx="184">
                  <c:v>-4.0766999999999998</c:v>
                </c:pt>
                <c:pt idx="185">
                  <c:v>-4.2417999999999996</c:v>
                </c:pt>
                <c:pt idx="186">
                  <c:v>-4.3560999999999996</c:v>
                </c:pt>
                <c:pt idx="187">
                  <c:v>-4.4577</c:v>
                </c:pt>
                <c:pt idx="188">
                  <c:v>-4.6354999999999995</c:v>
                </c:pt>
                <c:pt idx="189">
                  <c:v>-4.7116999999999996</c:v>
                </c:pt>
                <c:pt idx="190">
                  <c:v>-4.7878999999999996</c:v>
                </c:pt>
                <c:pt idx="191">
                  <c:v>-4.7878999999999996</c:v>
                </c:pt>
                <c:pt idx="192">
                  <c:v>-4.6863000000000001</c:v>
                </c:pt>
                <c:pt idx="193">
                  <c:v>-4.7878999999999996</c:v>
                </c:pt>
                <c:pt idx="194">
                  <c:v>-4.8387000000000002</c:v>
                </c:pt>
                <c:pt idx="195">
                  <c:v>-4.8895</c:v>
                </c:pt>
                <c:pt idx="196">
                  <c:v>-5.0164999999999997</c:v>
                </c:pt>
                <c:pt idx="197">
                  <c:v>-5.0926999999999998</c:v>
                </c:pt>
                <c:pt idx="198">
                  <c:v>-5.1688999999999998</c:v>
                </c:pt>
                <c:pt idx="199">
                  <c:v>-5.2831999999999999</c:v>
                </c:pt>
                <c:pt idx="200">
                  <c:v>-5.3466999999999993</c:v>
                </c:pt>
                <c:pt idx="201">
                  <c:v>-5.4101999999999997</c:v>
                </c:pt>
                <c:pt idx="202">
                  <c:v>-5.4990999999999994</c:v>
                </c:pt>
                <c:pt idx="203">
                  <c:v>-5.5625999999999998</c:v>
                </c:pt>
                <c:pt idx="204">
                  <c:v>-5.6261000000000001</c:v>
                </c:pt>
                <c:pt idx="205">
                  <c:v>-5.7023000000000001</c:v>
                </c:pt>
                <c:pt idx="206">
                  <c:v>-5.7149999999999999</c:v>
                </c:pt>
                <c:pt idx="207">
                  <c:v>-5.7149999999999999</c:v>
                </c:pt>
                <c:pt idx="208">
                  <c:v>-5.7023000000000001</c:v>
                </c:pt>
                <c:pt idx="209">
                  <c:v>-5.7023000000000001</c:v>
                </c:pt>
                <c:pt idx="210">
                  <c:v>-5.7276999999999996</c:v>
                </c:pt>
                <c:pt idx="211">
                  <c:v>-5.7276999999999996</c:v>
                </c:pt>
                <c:pt idx="212">
                  <c:v>-5.5499000000000001</c:v>
                </c:pt>
                <c:pt idx="213">
                  <c:v>-5.4737</c:v>
                </c:pt>
                <c:pt idx="214">
                  <c:v>-5.4737</c:v>
                </c:pt>
                <c:pt idx="215">
                  <c:v>-5.5118</c:v>
                </c:pt>
                <c:pt idx="216">
                  <c:v>-5.5499000000000001</c:v>
                </c:pt>
                <c:pt idx="217">
                  <c:v>-5.6387999999999998</c:v>
                </c:pt>
                <c:pt idx="218">
                  <c:v>-5.6642000000000001</c:v>
                </c:pt>
                <c:pt idx="219">
                  <c:v>-5.7276999999999996</c:v>
                </c:pt>
                <c:pt idx="220">
                  <c:v>-5.8292999999999999</c:v>
                </c:pt>
                <c:pt idx="221">
                  <c:v>-5.9308999999999994</c:v>
                </c:pt>
                <c:pt idx="222">
                  <c:v>-5.9562999999999997</c:v>
                </c:pt>
                <c:pt idx="223">
                  <c:v>-6.0451999999999995</c:v>
                </c:pt>
                <c:pt idx="224">
                  <c:v>-6.1086999999999998</c:v>
                </c:pt>
                <c:pt idx="225">
                  <c:v>-6.1848999999999998</c:v>
                </c:pt>
                <c:pt idx="226">
                  <c:v>-6.1848999999999998</c:v>
                </c:pt>
                <c:pt idx="227">
                  <c:v>-6.1341000000000001</c:v>
                </c:pt>
                <c:pt idx="228">
                  <c:v>-6.1086999999999998</c:v>
                </c:pt>
                <c:pt idx="229">
                  <c:v>-6.0579000000000001</c:v>
                </c:pt>
                <c:pt idx="230">
                  <c:v>-6.0451999999999995</c:v>
                </c:pt>
                <c:pt idx="231">
                  <c:v>-6.0324999999999998</c:v>
                </c:pt>
                <c:pt idx="232">
                  <c:v>-6.0198</c:v>
                </c:pt>
                <c:pt idx="233">
                  <c:v>-6.0198</c:v>
                </c:pt>
                <c:pt idx="234">
                  <c:v>-6.0324999999999998</c:v>
                </c:pt>
                <c:pt idx="235">
                  <c:v>-5.7785000000000002</c:v>
                </c:pt>
                <c:pt idx="236">
                  <c:v>-5.6261000000000001</c:v>
                </c:pt>
                <c:pt idx="237">
                  <c:v>-5.6006999999999998</c:v>
                </c:pt>
                <c:pt idx="238">
                  <c:v>-5.5118</c:v>
                </c:pt>
                <c:pt idx="239">
                  <c:v>-5.4737</c:v>
                </c:pt>
                <c:pt idx="240">
                  <c:v>-5.3720999999999997</c:v>
                </c:pt>
                <c:pt idx="241">
                  <c:v>-5.3593999999999999</c:v>
                </c:pt>
                <c:pt idx="242">
                  <c:v>-5.3593999999999999</c:v>
                </c:pt>
                <c:pt idx="243">
                  <c:v>-5.2831999999999999</c:v>
                </c:pt>
                <c:pt idx="244">
                  <c:v>-5.2069999999999999</c:v>
                </c:pt>
                <c:pt idx="245">
                  <c:v>-5.1434999999999995</c:v>
                </c:pt>
                <c:pt idx="246">
                  <c:v>-4.9783999999999997</c:v>
                </c:pt>
                <c:pt idx="247">
                  <c:v>-4.9148999999999994</c:v>
                </c:pt>
                <c:pt idx="248">
                  <c:v>-4.8513999999999999</c:v>
                </c:pt>
                <c:pt idx="249">
                  <c:v>-4.9148999999999994</c:v>
                </c:pt>
                <c:pt idx="250">
                  <c:v>-4.9148999999999994</c:v>
                </c:pt>
                <c:pt idx="251">
                  <c:v>-4.9402999999999997</c:v>
                </c:pt>
                <c:pt idx="252">
                  <c:v>-4.9276</c:v>
                </c:pt>
                <c:pt idx="253">
                  <c:v>-4.9529999999999994</c:v>
                </c:pt>
                <c:pt idx="254">
                  <c:v>-4.9657</c:v>
                </c:pt>
                <c:pt idx="255">
                  <c:v>-4.9910999999999994</c:v>
                </c:pt>
                <c:pt idx="256">
                  <c:v>-5.0164999999999997</c:v>
                </c:pt>
                <c:pt idx="257">
                  <c:v>-5.0164999999999997</c:v>
                </c:pt>
                <c:pt idx="258">
                  <c:v>-5.0419</c:v>
                </c:pt>
                <c:pt idx="259">
                  <c:v>-5.0419</c:v>
                </c:pt>
                <c:pt idx="260">
                  <c:v>-5.0419</c:v>
                </c:pt>
                <c:pt idx="261">
                  <c:v>-5.0164999999999997</c:v>
                </c:pt>
                <c:pt idx="262">
                  <c:v>-4.9910999999999994</c:v>
                </c:pt>
                <c:pt idx="263">
                  <c:v>-5.0038</c:v>
                </c:pt>
                <c:pt idx="264">
                  <c:v>-5.0419</c:v>
                </c:pt>
                <c:pt idx="265">
                  <c:v>-5.1181000000000001</c:v>
                </c:pt>
                <c:pt idx="266">
                  <c:v>-5.1943000000000001</c:v>
                </c:pt>
                <c:pt idx="267">
                  <c:v>-5.2450999999999999</c:v>
                </c:pt>
                <c:pt idx="268">
                  <c:v>-5.3212999999999999</c:v>
                </c:pt>
                <c:pt idx="269">
                  <c:v>-5.3720999999999997</c:v>
                </c:pt>
                <c:pt idx="270">
                  <c:v>-5.4482999999999997</c:v>
                </c:pt>
                <c:pt idx="271">
                  <c:v>-5.5371999999999995</c:v>
                </c:pt>
                <c:pt idx="272">
                  <c:v>-5.6006999999999998</c:v>
                </c:pt>
                <c:pt idx="273">
                  <c:v>-5.4737</c:v>
                </c:pt>
                <c:pt idx="274">
                  <c:v>-5.3466999999999993</c:v>
                </c:pt>
                <c:pt idx="275">
                  <c:v>-5.3720999999999997</c:v>
                </c:pt>
                <c:pt idx="276">
                  <c:v>-5.4228999999999994</c:v>
                </c:pt>
                <c:pt idx="277">
                  <c:v>-5.4609999999999994</c:v>
                </c:pt>
                <c:pt idx="278">
                  <c:v>-5.4990999999999994</c:v>
                </c:pt>
                <c:pt idx="279">
                  <c:v>-5.6261000000000001</c:v>
                </c:pt>
                <c:pt idx="280">
                  <c:v>-5.6768999999999998</c:v>
                </c:pt>
                <c:pt idx="281">
                  <c:v>-5.7276999999999996</c:v>
                </c:pt>
                <c:pt idx="282">
                  <c:v>-5.7785000000000002</c:v>
                </c:pt>
                <c:pt idx="283">
                  <c:v>-5.8292999999999999</c:v>
                </c:pt>
                <c:pt idx="284">
                  <c:v>-5.9055</c:v>
                </c:pt>
                <c:pt idx="285">
                  <c:v>-5.9689999999999994</c:v>
                </c:pt>
                <c:pt idx="286">
                  <c:v>-6.0579000000000001</c:v>
                </c:pt>
                <c:pt idx="287">
                  <c:v>-6.1086999999999998</c:v>
                </c:pt>
                <c:pt idx="288">
                  <c:v>-6.1467999999999998</c:v>
                </c:pt>
                <c:pt idx="289">
                  <c:v>-6.1975999999999996</c:v>
                </c:pt>
                <c:pt idx="290">
                  <c:v>-6.2610999999999999</c:v>
                </c:pt>
                <c:pt idx="291">
                  <c:v>-6.4261999999999997</c:v>
                </c:pt>
                <c:pt idx="292">
                  <c:v>-6.5659000000000001</c:v>
                </c:pt>
                <c:pt idx="293">
                  <c:v>-6.7055999999999996</c:v>
                </c:pt>
                <c:pt idx="294">
                  <c:v>-6.8452999999999999</c:v>
                </c:pt>
                <c:pt idx="295">
                  <c:v>-6.9977</c:v>
                </c:pt>
                <c:pt idx="296">
                  <c:v>-7.1120000000000001</c:v>
                </c:pt>
                <c:pt idx="297">
                  <c:v>-7.1882000000000001</c:v>
                </c:pt>
                <c:pt idx="298">
                  <c:v>-6.9977</c:v>
                </c:pt>
                <c:pt idx="299">
                  <c:v>-7.0611999999999995</c:v>
                </c:pt>
                <c:pt idx="300">
                  <c:v>-7.0992999999999995</c:v>
                </c:pt>
                <c:pt idx="301">
                  <c:v>-7.1373999999999995</c:v>
                </c:pt>
                <c:pt idx="302">
                  <c:v>-7.1882000000000001</c:v>
                </c:pt>
                <c:pt idx="303">
                  <c:v>-7.1627999999999998</c:v>
                </c:pt>
                <c:pt idx="304">
                  <c:v>-7.0992999999999995</c:v>
                </c:pt>
                <c:pt idx="305">
                  <c:v>-7.0739000000000001</c:v>
                </c:pt>
                <c:pt idx="306">
                  <c:v>-7.0739000000000001</c:v>
                </c:pt>
                <c:pt idx="307">
                  <c:v>-7.1246999999999998</c:v>
                </c:pt>
                <c:pt idx="308">
                  <c:v>-7.0992999999999995</c:v>
                </c:pt>
                <c:pt idx="309">
                  <c:v>-7.0484999999999998</c:v>
                </c:pt>
                <c:pt idx="310">
                  <c:v>-7.0230999999999995</c:v>
                </c:pt>
                <c:pt idx="311">
                  <c:v>-7.0484999999999998</c:v>
                </c:pt>
                <c:pt idx="312">
                  <c:v>-7.0992999999999995</c:v>
                </c:pt>
                <c:pt idx="313">
                  <c:v>-7.1501000000000001</c:v>
                </c:pt>
                <c:pt idx="314">
                  <c:v>-7.1120000000000001</c:v>
                </c:pt>
                <c:pt idx="315">
                  <c:v>-7.0103999999999997</c:v>
                </c:pt>
                <c:pt idx="316">
                  <c:v>-6.9087999999999994</c:v>
                </c:pt>
                <c:pt idx="317">
                  <c:v>-6.8706999999999994</c:v>
                </c:pt>
                <c:pt idx="318">
                  <c:v>-6.8452999999999999</c:v>
                </c:pt>
                <c:pt idx="319">
                  <c:v>-6.7944999999999993</c:v>
                </c:pt>
                <c:pt idx="320">
                  <c:v>-6.8452999999999999</c:v>
                </c:pt>
                <c:pt idx="321">
                  <c:v>-6.8325999999999993</c:v>
                </c:pt>
                <c:pt idx="322">
                  <c:v>-6.8452999999999999</c:v>
                </c:pt>
                <c:pt idx="323">
                  <c:v>-6.8706999999999994</c:v>
                </c:pt>
                <c:pt idx="324">
                  <c:v>-6.8452999999999999</c:v>
                </c:pt>
                <c:pt idx="325">
                  <c:v>-6.8579999999999997</c:v>
                </c:pt>
                <c:pt idx="326">
                  <c:v>-6.9087999999999994</c:v>
                </c:pt>
                <c:pt idx="327">
                  <c:v>-6.9341999999999997</c:v>
                </c:pt>
                <c:pt idx="328">
                  <c:v>-6.8960999999999997</c:v>
                </c:pt>
                <c:pt idx="329">
                  <c:v>-6.8452999999999999</c:v>
                </c:pt>
                <c:pt idx="330">
                  <c:v>-6.8579999999999997</c:v>
                </c:pt>
                <c:pt idx="331">
                  <c:v>-6.8960999999999997</c:v>
                </c:pt>
                <c:pt idx="332">
                  <c:v>-6.9468999999999994</c:v>
                </c:pt>
                <c:pt idx="333">
                  <c:v>-6.9849999999999994</c:v>
                </c:pt>
                <c:pt idx="334">
                  <c:v>-7.0230999999999995</c:v>
                </c:pt>
                <c:pt idx="335">
                  <c:v>-7.0739000000000001</c:v>
                </c:pt>
                <c:pt idx="336">
                  <c:v>-7.1501000000000001</c:v>
                </c:pt>
                <c:pt idx="337">
                  <c:v>-7.2262999999999993</c:v>
                </c:pt>
                <c:pt idx="338">
                  <c:v>-7.2770999999999999</c:v>
                </c:pt>
                <c:pt idx="339">
                  <c:v>-7.3151999999999999</c:v>
                </c:pt>
                <c:pt idx="340">
                  <c:v>-7.3914</c:v>
                </c:pt>
                <c:pt idx="341">
                  <c:v>-7.4548999999999994</c:v>
                </c:pt>
                <c:pt idx="342">
                  <c:v>-7.5564999999999998</c:v>
                </c:pt>
                <c:pt idx="343">
                  <c:v>-7.6581000000000001</c:v>
                </c:pt>
                <c:pt idx="344">
                  <c:v>-7.7342999999999993</c:v>
                </c:pt>
                <c:pt idx="345">
                  <c:v>-7.8231999999999999</c:v>
                </c:pt>
                <c:pt idx="346">
                  <c:v>-7.8994</c:v>
                </c:pt>
                <c:pt idx="347">
                  <c:v>-7.9628999999999994</c:v>
                </c:pt>
                <c:pt idx="348">
                  <c:v>-8.0644999999999989</c:v>
                </c:pt>
                <c:pt idx="349">
                  <c:v>-8.1406999999999989</c:v>
                </c:pt>
                <c:pt idx="350">
                  <c:v>-8.2423000000000002</c:v>
                </c:pt>
                <c:pt idx="351">
                  <c:v>-8.3438999999999997</c:v>
                </c:pt>
                <c:pt idx="352">
                  <c:v>-8.3947000000000003</c:v>
                </c:pt>
                <c:pt idx="353">
                  <c:v>-8.4454999999999991</c:v>
                </c:pt>
                <c:pt idx="354">
                  <c:v>-8.5343999999999998</c:v>
                </c:pt>
                <c:pt idx="355">
                  <c:v>-8.6233000000000004</c:v>
                </c:pt>
                <c:pt idx="356">
                  <c:v>-8.7121999999999993</c:v>
                </c:pt>
                <c:pt idx="357">
                  <c:v>-8.7502999999999993</c:v>
                </c:pt>
                <c:pt idx="358">
                  <c:v>-8.8899999999999988</c:v>
                </c:pt>
                <c:pt idx="359">
                  <c:v>-9.0297000000000001</c:v>
                </c:pt>
                <c:pt idx="360">
                  <c:v>-9.1440000000000001</c:v>
                </c:pt>
                <c:pt idx="361">
                  <c:v>-9.270999999999999</c:v>
                </c:pt>
                <c:pt idx="362">
                  <c:v>-9.3598999999999997</c:v>
                </c:pt>
                <c:pt idx="363">
                  <c:v>-9.4107000000000003</c:v>
                </c:pt>
                <c:pt idx="364">
                  <c:v>-9.4869000000000003</c:v>
                </c:pt>
                <c:pt idx="365">
                  <c:v>-9.6138999999999992</c:v>
                </c:pt>
                <c:pt idx="366">
                  <c:v>-9.7027999999999999</c:v>
                </c:pt>
                <c:pt idx="367">
                  <c:v>-9.8170999999999999</c:v>
                </c:pt>
                <c:pt idx="368">
                  <c:v>-9.9060000000000006</c:v>
                </c:pt>
                <c:pt idx="369">
                  <c:v>-9.9821999999999989</c:v>
                </c:pt>
                <c:pt idx="370">
                  <c:v>-10.0457</c:v>
                </c:pt>
                <c:pt idx="371">
                  <c:v>-10.16</c:v>
                </c:pt>
                <c:pt idx="372">
                  <c:v>-10.2616</c:v>
                </c:pt>
                <c:pt idx="373">
                  <c:v>-10.3505</c:v>
                </c:pt>
                <c:pt idx="374">
                  <c:v>-10.4521</c:v>
                </c:pt>
                <c:pt idx="375">
                  <c:v>-10.5664</c:v>
                </c:pt>
                <c:pt idx="376">
                  <c:v>-10.6553</c:v>
                </c:pt>
                <c:pt idx="377">
                  <c:v>-10.706099999999999</c:v>
                </c:pt>
                <c:pt idx="378">
                  <c:v>-10.782299999999999</c:v>
                </c:pt>
                <c:pt idx="379">
                  <c:v>-10.8712</c:v>
                </c:pt>
                <c:pt idx="380">
                  <c:v>-10.960099999999999</c:v>
                </c:pt>
                <c:pt idx="381">
                  <c:v>-11.0617</c:v>
                </c:pt>
                <c:pt idx="382">
                  <c:v>-11.176</c:v>
                </c:pt>
                <c:pt idx="383">
                  <c:v>-11.2395</c:v>
                </c:pt>
                <c:pt idx="384">
                  <c:v>-11.3284</c:v>
                </c:pt>
                <c:pt idx="385">
                  <c:v>-11.4046</c:v>
                </c:pt>
                <c:pt idx="386">
                  <c:v>-11.455399999999999</c:v>
                </c:pt>
                <c:pt idx="387">
                  <c:v>-11.493499999999999</c:v>
                </c:pt>
                <c:pt idx="388">
                  <c:v>-11.5189</c:v>
                </c:pt>
                <c:pt idx="389">
                  <c:v>-11.569699999999999</c:v>
                </c:pt>
                <c:pt idx="390">
                  <c:v>-11.5443</c:v>
                </c:pt>
                <c:pt idx="391">
                  <c:v>-11.569699999999999</c:v>
                </c:pt>
                <c:pt idx="392">
                  <c:v>-11.5824</c:v>
                </c:pt>
                <c:pt idx="393">
                  <c:v>-11.645899999999999</c:v>
                </c:pt>
                <c:pt idx="394">
                  <c:v>-11.5951</c:v>
                </c:pt>
                <c:pt idx="395">
                  <c:v>-11.5824</c:v>
                </c:pt>
                <c:pt idx="396">
                  <c:v>-11.5951</c:v>
                </c:pt>
                <c:pt idx="397">
                  <c:v>-11.645899999999999</c:v>
                </c:pt>
                <c:pt idx="398">
                  <c:v>-11.645899999999999</c:v>
                </c:pt>
                <c:pt idx="399">
                  <c:v>-11.6586</c:v>
                </c:pt>
                <c:pt idx="400">
                  <c:v>-11.6967</c:v>
                </c:pt>
                <c:pt idx="401">
                  <c:v>-11.722099999999999</c:v>
                </c:pt>
                <c:pt idx="402">
                  <c:v>-11.722099999999999</c:v>
                </c:pt>
                <c:pt idx="403">
                  <c:v>-11.722099999999999</c:v>
                </c:pt>
                <c:pt idx="404">
                  <c:v>-11.798299999999999</c:v>
                </c:pt>
                <c:pt idx="405">
                  <c:v>-11.811</c:v>
                </c:pt>
                <c:pt idx="406">
                  <c:v>-11.836399999999999</c:v>
                </c:pt>
                <c:pt idx="407">
                  <c:v>-11.8491</c:v>
                </c:pt>
                <c:pt idx="408">
                  <c:v>-11.874499999999999</c:v>
                </c:pt>
                <c:pt idx="409">
                  <c:v>-11.912599999999999</c:v>
                </c:pt>
                <c:pt idx="410">
                  <c:v>-11.9634</c:v>
                </c:pt>
                <c:pt idx="411">
                  <c:v>-11.976099999999999</c:v>
                </c:pt>
                <c:pt idx="412">
                  <c:v>-12.0015</c:v>
                </c:pt>
                <c:pt idx="413">
                  <c:v>-12.014199999999999</c:v>
                </c:pt>
                <c:pt idx="414">
                  <c:v>-12.026899999999999</c:v>
                </c:pt>
                <c:pt idx="415">
                  <c:v>-12.052299999999999</c:v>
                </c:pt>
                <c:pt idx="416">
                  <c:v>-12.026899999999999</c:v>
                </c:pt>
                <c:pt idx="417">
                  <c:v>-12.0396</c:v>
                </c:pt>
                <c:pt idx="418">
                  <c:v>-12.052299999999999</c:v>
                </c:pt>
                <c:pt idx="419">
                  <c:v>-12.0777</c:v>
                </c:pt>
                <c:pt idx="420">
                  <c:v>-12.1031</c:v>
                </c:pt>
                <c:pt idx="421">
                  <c:v>-12.1539</c:v>
                </c:pt>
                <c:pt idx="422">
                  <c:v>-12.204699999999999</c:v>
                </c:pt>
                <c:pt idx="423">
                  <c:v>-12.2555</c:v>
                </c:pt>
                <c:pt idx="424">
                  <c:v>-12.2682</c:v>
                </c:pt>
                <c:pt idx="425">
                  <c:v>-12.2936</c:v>
                </c:pt>
                <c:pt idx="426">
                  <c:v>-12.2682</c:v>
                </c:pt>
                <c:pt idx="427">
                  <c:v>-12.2936</c:v>
                </c:pt>
                <c:pt idx="428">
                  <c:v>-12.318999999999999</c:v>
                </c:pt>
                <c:pt idx="429">
                  <c:v>-12.357099999999999</c:v>
                </c:pt>
                <c:pt idx="430">
                  <c:v>-12.3825</c:v>
                </c:pt>
                <c:pt idx="431">
                  <c:v>-12.4079</c:v>
                </c:pt>
                <c:pt idx="432">
                  <c:v>-12.471399999999999</c:v>
                </c:pt>
                <c:pt idx="433">
                  <c:v>-12.5349</c:v>
                </c:pt>
                <c:pt idx="434">
                  <c:v>-12.585699999999999</c:v>
                </c:pt>
                <c:pt idx="435">
                  <c:v>-12.572999999999999</c:v>
                </c:pt>
                <c:pt idx="436">
                  <c:v>-12.509499999999999</c:v>
                </c:pt>
                <c:pt idx="437">
                  <c:v>-12.4841</c:v>
                </c:pt>
                <c:pt idx="438">
                  <c:v>-12.471399999999999</c:v>
                </c:pt>
                <c:pt idx="439">
                  <c:v>-12.446</c:v>
                </c:pt>
                <c:pt idx="440">
                  <c:v>-12.395199999999999</c:v>
                </c:pt>
                <c:pt idx="441">
                  <c:v>-12.3063</c:v>
                </c:pt>
                <c:pt idx="442">
                  <c:v>-12.3317</c:v>
                </c:pt>
                <c:pt idx="443">
                  <c:v>-12.357099999999999</c:v>
                </c:pt>
                <c:pt idx="444">
                  <c:v>-12.3825</c:v>
                </c:pt>
                <c:pt idx="445">
                  <c:v>-12.395199999999999</c:v>
                </c:pt>
                <c:pt idx="446">
                  <c:v>-12.4587</c:v>
                </c:pt>
                <c:pt idx="447">
                  <c:v>-12.509499999999999</c:v>
                </c:pt>
                <c:pt idx="448">
                  <c:v>-12.5349</c:v>
                </c:pt>
                <c:pt idx="449">
                  <c:v>-12.585699999999999</c:v>
                </c:pt>
                <c:pt idx="450">
                  <c:v>-12.585699999999999</c:v>
                </c:pt>
                <c:pt idx="451">
                  <c:v>-12.611099999999999</c:v>
                </c:pt>
                <c:pt idx="452">
                  <c:v>-12.6365</c:v>
                </c:pt>
                <c:pt idx="453">
                  <c:v>-12.6746</c:v>
                </c:pt>
                <c:pt idx="454">
                  <c:v>-12.585699999999999</c:v>
                </c:pt>
                <c:pt idx="455">
                  <c:v>-12.5603</c:v>
                </c:pt>
                <c:pt idx="456">
                  <c:v>-12.5603</c:v>
                </c:pt>
                <c:pt idx="457">
                  <c:v>-12.5984</c:v>
                </c:pt>
                <c:pt idx="458">
                  <c:v>-12.547599999999999</c:v>
                </c:pt>
                <c:pt idx="459">
                  <c:v>-12.3063</c:v>
                </c:pt>
                <c:pt idx="460">
                  <c:v>-12.2301</c:v>
                </c:pt>
                <c:pt idx="461">
                  <c:v>-12.1793</c:v>
                </c:pt>
                <c:pt idx="462">
                  <c:v>-12.1793</c:v>
                </c:pt>
                <c:pt idx="463">
                  <c:v>-12.204699999999999</c:v>
                </c:pt>
                <c:pt idx="464">
                  <c:v>-12.2301</c:v>
                </c:pt>
                <c:pt idx="465">
                  <c:v>-12.204699999999999</c:v>
                </c:pt>
                <c:pt idx="466">
                  <c:v>-12.242799999999999</c:v>
                </c:pt>
                <c:pt idx="467">
                  <c:v>-12.204699999999999</c:v>
                </c:pt>
                <c:pt idx="468">
                  <c:v>-12.2682</c:v>
                </c:pt>
                <c:pt idx="469">
                  <c:v>-12.2936</c:v>
                </c:pt>
                <c:pt idx="470">
                  <c:v>-12.3317</c:v>
                </c:pt>
                <c:pt idx="471">
                  <c:v>-12.395199999999999</c:v>
                </c:pt>
                <c:pt idx="472">
                  <c:v>-12.433299999999999</c:v>
                </c:pt>
                <c:pt idx="473">
                  <c:v>-12.509499999999999</c:v>
                </c:pt>
                <c:pt idx="474">
                  <c:v>-12.5603</c:v>
                </c:pt>
                <c:pt idx="475">
                  <c:v>-12.661899999999999</c:v>
                </c:pt>
                <c:pt idx="476">
                  <c:v>-12.7889</c:v>
                </c:pt>
                <c:pt idx="477">
                  <c:v>-12.928599999999999</c:v>
                </c:pt>
                <c:pt idx="478">
                  <c:v>-13.030199999999999</c:v>
                </c:pt>
                <c:pt idx="479">
                  <c:v>-13.106399999999999</c:v>
                </c:pt>
                <c:pt idx="480">
                  <c:v>-13.2461</c:v>
                </c:pt>
                <c:pt idx="481">
                  <c:v>-13.3858</c:v>
                </c:pt>
                <c:pt idx="482">
                  <c:v>-13.525499999999999</c:v>
                </c:pt>
                <c:pt idx="483">
                  <c:v>-13.6525</c:v>
                </c:pt>
                <c:pt idx="484">
                  <c:v>-13.792199999999999</c:v>
                </c:pt>
                <c:pt idx="485">
                  <c:v>-13.931899999999999</c:v>
                </c:pt>
                <c:pt idx="486">
                  <c:v>-13.982699999999999</c:v>
                </c:pt>
                <c:pt idx="487">
                  <c:v>-14.0335</c:v>
                </c:pt>
                <c:pt idx="488">
                  <c:v>-14.122399999999999</c:v>
                </c:pt>
                <c:pt idx="489">
                  <c:v>-14.2875</c:v>
                </c:pt>
                <c:pt idx="490">
                  <c:v>-14.414499999999999</c:v>
                </c:pt>
                <c:pt idx="491">
                  <c:v>-14.5542</c:v>
                </c:pt>
                <c:pt idx="492">
                  <c:v>-14.655799999999999</c:v>
                </c:pt>
                <c:pt idx="493">
                  <c:v>-14.6685</c:v>
                </c:pt>
                <c:pt idx="494">
                  <c:v>-14.719299999999999</c:v>
                </c:pt>
                <c:pt idx="495">
                  <c:v>-14.8209</c:v>
                </c:pt>
                <c:pt idx="496">
                  <c:v>-14.8209</c:v>
                </c:pt>
                <c:pt idx="497">
                  <c:v>-14.8209</c:v>
                </c:pt>
                <c:pt idx="498">
                  <c:v>-14.8971</c:v>
                </c:pt>
                <c:pt idx="499">
                  <c:v>-14.9352</c:v>
                </c:pt>
                <c:pt idx="500">
                  <c:v>-14.9352</c:v>
                </c:pt>
                <c:pt idx="501">
                  <c:v>-14.7447</c:v>
                </c:pt>
                <c:pt idx="502">
                  <c:v>-14.7447</c:v>
                </c:pt>
                <c:pt idx="503">
                  <c:v>-14.770099999999999</c:v>
                </c:pt>
                <c:pt idx="504">
                  <c:v>-14.795499999999999</c:v>
                </c:pt>
                <c:pt idx="505">
                  <c:v>-14.846299999999999</c:v>
                </c:pt>
                <c:pt idx="506">
                  <c:v>-14.871699999999999</c:v>
                </c:pt>
                <c:pt idx="507">
                  <c:v>-14.909799999999999</c:v>
                </c:pt>
                <c:pt idx="508">
                  <c:v>-14.947899999999999</c:v>
                </c:pt>
                <c:pt idx="509">
                  <c:v>-14.6685</c:v>
                </c:pt>
                <c:pt idx="510">
                  <c:v>-13.931899999999999</c:v>
                </c:pt>
                <c:pt idx="511">
                  <c:v>-12.6746</c:v>
                </c:pt>
                <c:pt idx="512">
                  <c:v>-11.2395</c:v>
                </c:pt>
                <c:pt idx="513">
                  <c:v>-10.782299999999999</c:v>
                </c:pt>
                <c:pt idx="514">
                  <c:v>-10.5791</c:v>
                </c:pt>
                <c:pt idx="515">
                  <c:v>-9.8678999999999988</c:v>
                </c:pt>
                <c:pt idx="516">
                  <c:v>-8.5216999999999992</c:v>
                </c:pt>
                <c:pt idx="517">
                  <c:v>-7.9628999999999994</c:v>
                </c:pt>
                <c:pt idx="518">
                  <c:v>-7.3278999999999996</c:v>
                </c:pt>
                <c:pt idx="519">
                  <c:v>-6.9215</c:v>
                </c:pt>
                <c:pt idx="520">
                  <c:v>-6.6166999999999998</c:v>
                </c:pt>
                <c:pt idx="521">
                  <c:v>-6.35</c:v>
                </c:pt>
                <c:pt idx="522">
                  <c:v>-5.9943999999999997</c:v>
                </c:pt>
                <c:pt idx="523">
                  <c:v>-5.7530999999999999</c:v>
                </c:pt>
                <c:pt idx="524">
                  <c:v>-5.5499000000000001</c:v>
                </c:pt>
                <c:pt idx="525">
                  <c:v>-5.3847999999999994</c:v>
                </c:pt>
                <c:pt idx="526">
                  <c:v>-5.2958999999999996</c:v>
                </c:pt>
                <c:pt idx="527">
                  <c:v>-5.1943000000000001</c:v>
                </c:pt>
                <c:pt idx="528">
                  <c:v>-5.1181000000000001</c:v>
                </c:pt>
                <c:pt idx="529">
                  <c:v>-5.0672999999999995</c:v>
                </c:pt>
                <c:pt idx="530">
                  <c:v>-5.0164999999999997</c:v>
                </c:pt>
                <c:pt idx="531">
                  <c:v>-4.9402999999999997</c:v>
                </c:pt>
                <c:pt idx="532">
                  <c:v>-4.8387000000000002</c:v>
                </c:pt>
                <c:pt idx="533">
                  <c:v>-4.7244000000000002</c:v>
                </c:pt>
                <c:pt idx="534">
                  <c:v>-4.6863000000000001</c:v>
                </c:pt>
                <c:pt idx="535">
                  <c:v>-4.6101000000000001</c:v>
                </c:pt>
                <c:pt idx="536">
                  <c:v>-4.5846999999999998</c:v>
                </c:pt>
                <c:pt idx="537">
                  <c:v>-4.5339</c:v>
                </c:pt>
                <c:pt idx="538">
                  <c:v>-4.4830999999999994</c:v>
                </c:pt>
                <c:pt idx="539">
                  <c:v>-4.4577</c:v>
                </c:pt>
                <c:pt idx="540">
                  <c:v>-4.3815</c:v>
                </c:pt>
                <c:pt idx="541">
                  <c:v>-4.2036999999999995</c:v>
                </c:pt>
                <c:pt idx="542">
                  <c:v>-4.0766999999999998</c:v>
                </c:pt>
                <c:pt idx="543">
                  <c:v>-3.9116</c:v>
                </c:pt>
                <c:pt idx="544">
                  <c:v>-3.6448999999999998</c:v>
                </c:pt>
                <c:pt idx="545">
                  <c:v>-3.5179</c:v>
                </c:pt>
                <c:pt idx="546">
                  <c:v>-3.4798</c:v>
                </c:pt>
                <c:pt idx="547">
                  <c:v>-3.3908999999999998</c:v>
                </c:pt>
                <c:pt idx="548">
                  <c:v>-3.3273999999999999</c:v>
                </c:pt>
                <c:pt idx="549">
                  <c:v>-3.2765999999999997</c:v>
                </c:pt>
                <c:pt idx="550">
                  <c:v>-3.2384999999999997</c:v>
                </c:pt>
                <c:pt idx="551">
                  <c:v>-3.2384999999999997</c:v>
                </c:pt>
                <c:pt idx="552">
                  <c:v>-3.2511999999999999</c:v>
                </c:pt>
                <c:pt idx="553">
                  <c:v>-3.2130999999999998</c:v>
                </c:pt>
                <c:pt idx="554">
                  <c:v>-3.1877</c:v>
                </c:pt>
                <c:pt idx="555">
                  <c:v>-3.0861000000000001</c:v>
                </c:pt>
                <c:pt idx="556">
                  <c:v>-2.9718</c:v>
                </c:pt>
                <c:pt idx="557">
                  <c:v>-2.9718</c:v>
                </c:pt>
                <c:pt idx="558">
                  <c:v>-2.9337</c:v>
                </c:pt>
                <c:pt idx="559">
                  <c:v>-2.9844999999999997</c:v>
                </c:pt>
                <c:pt idx="560">
                  <c:v>-3.0225999999999997</c:v>
                </c:pt>
                <c:pt idx="561">
                  <c:v>-3.0861000000000001</c:v>
                </c:pt>
                <c:pt idx="562">
                  <c:v>-3.1749999999999998</c:v>
                </c:pt>
                <c:pt idx="563">
                  <c:v>-3.2384999999999997</c:v>
                </c:pt>
                <c:pt idx="564">
                  <c:v>-3.3146999999999998</c:v>
                </c:pt>
                <c:pt idx="565">
                  <c:v>-3.4036</c:v>
                </c:pt>
                <c:pt idx="566">
                  <c:v>-3.4670999999999998</c:v>
                </c:pt>
                <c:pt idx="567">
                  <c:v>-3.5432999999999999</c:v>
                </c:pt>
                <c:pt idx="568">
                  <c:v>-3.6194999999999999</c:v>
                </c:pt>
                <c:pt idx="569">
                  <c:v>-3.7210999999999999</c:v>
                </c:pt>
                <c:pt idx="570">
                  <c:v>-3.81</c:v>
                </c:pt>
                <c:pt idx="571">
                  <c:v>-3.8861999999999997</c:v>
                </c:pt>
                <c:pt idx="572">
                  <c:v>-3.9750999999999999</c:v>
                </c:pt>
                <c:pt idx="573">
                  <c:v>-4.0893999999999995</c:v>
                </c:pt>
                <c:pt idx="574">
                  <c:v>-4.2036999999999995</c:v>
                </c:pt>
                <c:pt idx="575">
                  <c:v>-4.2671999999999999</c:v>
                </c:pt>
                <c:pt idx="576">
                  <c:v>-4.0766999999999998</c:v>
                </c:pt>
                <c:pt idx="577">
                  <c:v>-4.1147999999999998</c:v>
                </c:pt>
                <c:pt idx="578">
                  <c:v>-4.1021000000000001</c:v>
                </c:pt>
                <c:pt idx="579">
                  <c:v>-4.1021000000000001</c:v>
                </c:pt>
                <c:pt idx="580">
                  <c:v>-4.0385999999999997</c:v>
                </c:pt>
                <c:pt idx="581">
                  <c:v>-3.9750999999999999</c:v>
                </c:pt>
                <c:pt idx="582">
                  <c:v>-3.8861999999999997</c:v>
                </c:pt>
                <c:pt idx="583">
                  <c:v>-3.5305999999999997</c:v>
                </c:pt>
                <c:pt idx="584">
                  <c:v>-3.1877</c:v>
                </c:pt>
                <c:pt idx="585">
                  <c:v>-3.0733999999999999</c:v>
                </c:pt>
                <c:pt idx="586">
                  <c:v>-2.9971999999999999</c:v>
                </c:pt>
                <c:pt idx="587">
                  <c:v>-2.9718</c:v>
                </c:pt>
                <c:pt idx="588">
                  <c:v>-2.9718</c:v>
                </c:pt>
                <c:pt idx="589">
                  <c:v>-2.9463999999999997</c:v>
                </c:pt>
                <c:pt idx="590">
                  <c:v>-2.9844999999999997</c:v>
                </c:pt>
                <c:pt idx="591">
                  <c:v>-3.0352999999999999</c:v>
                </c:pt>
                <c:pt idx="592">
                  <c:v>-3.0861000000000001</c:v>
                </c:pt>
                <c:pt idx="593">
                  <c:v>-3.1622999999999997</c:v>
                </c:pt>
                <c:pt idx="594">
                  <c:v>-3.2384999999999997</c:v>
                </c:pt>
                <c:pt idx="595">
                  <c:v>-3.2639</c:v>
                </c:pt>
                <c:pt idx="596">
                  <c:v>-2.5653999999999999</c:v>
                </c:pt>
                <c:pt idx="597">
                  <c:v>-2.1335999999999999</c:v>
                </c:pt>
                <c:pt idx="598">
                  <c:v>-2.0573999999999999</c:v>
                </c:pt>
                <c:pt idx="599">
                  <c:v>-2.0446999999999997</c:v>
                </c:pt>
                <c:pt idx="600">
                  <c:v>-1.9811999999999999</c:v>
                </c:pt>
                <c:pt idx="601">
                  <c:v>-2.0446999999999997</c:v>
                </c:pt>
                <c:pt idx="602">
                  <c:v>-2.1082000000000001</c:v>
                </c:pt>
                <c:pt idx="603">
                  <c:v>-2.2224999999999997</c:v>
                </c:pt>
                <c:pt idx="604">
                  <c:v>-2.3113999999999999</c:v>
                </c:pt>
                <c:pt idx="605">
                  <c:v>-2.4257</c:v>
                </c:pt>
                <c:pt idx="606">
                  <c:v>-2.3748999999999998</c:v>
                </c:pt>
                <c:pt idx="607">
                  <c:v>-2.3622000000000001</c:v>
                </c:pt>
                <c:pt idx="608">
                  <c:v>-2.4638</c:v>
                </c:pt>
                <c:pt idx="609">
                  <c:v>-2.6034999999999999</c:v>
                </c:pt>
                <c:pt idx="610">
                  <c:v>-2.7178</c:v>
                </c:pt>
                <c:pt idx="611">
                  <c:v>-2.9082999999999997</c:v>
                </c:pt>
                <c:pt idx="612">
                  <c:v>-2.9082999999999997</c:v>
                </c:pt>
                <c:pt idx="613">
                  <c:v>-3.0352999999999999</c:v>
                </c:pt>
                <c:pt idx="614">
                  <c:v>-3.2003999999999997</c:v>
                </c:pt>
                <c:pt idx="615">
                  <c:v>-3.3273999999999999</c:v>
                </c:pt>
                <c:pt idx="616">
                  <c:v>-3.0352999999999999</c:v>
                </c:pt>
                <c:pt idx="617">
                  <c:v>-2.9844999999999997</c:v>
                </c:pt>
                <c:pt idx="618">
                  <c:v>-2.5272999999999999</c:v>
                </c:pt>
                <c:pt idx="619">
                  <c:v>-2.3748999999999998</c:v>
                </c:pt>
                <c:pt idx="620">
                  <c:v>-2.4003000000000001</c:v>
                </c:pt>
                <c:pt idx="621">
                  <c:v>-2.3748999999999998</c:v>
                </c:pt>
                <c:pt idx="622">
                  <c:v>-2.0065999999999997</c:v>
                </c:pt>
                <c:pt idx="623">
                  <c:v>-1.9811999999999999</c:v>
                </c:pt>
                <c:pt idx="624">
                  <c:v>-2.0065999999999997</c:v>
                </c:pt>
                <c:pt idx="625">
                  <c:v>-2.0827999999999998</c:v>
                </c:pt>
                <c:pt idx="626">
                  <c:v>-1.9684999999999999</c:v>
                </c:pt>
                <c:pt idx="627">
                  <c:v>-2.0065999999999997</c:v>
                </c:pt>
                <c:pt idx="628">
                  <c:v>-2.1208999999999998</c:v>
                </c:pt>
                <c:pt idx="629">
                  <c:v>-2.1717</c:v>
                </c:pt>
                <c:pt idx="630">
                  <c:v>-2.2479</c:v>
                </c:pt>
                <c:pt idx="631">
                  <c:v>-2.4003000000000001</c:v>
                </c:pt>
                <c:pt idx="632">
                  <c:v>-2.5781000000000001</c:v>
                </c:pt>
                <c:pt idx="633">
                  <c:v>-2.6797</c:v>
                </c:pt>
                <c:pt idx="634">
                  <c:v>-2.7178</c:v>
                </c:pt>
                <c:pt idx="635">
                  <c:v>-2.6288999999999998</c:v>
                </c:pt>
                <c:pt idx="636">
                  <c:v>-1.9811999999999999</c:v>
                </c:pt>
                <c:pt idx="637">
                  <c:v>-1.8795999999999999</c:v>
                </c:pt>
                <c:pt idx="638">
                  <c:v>-1.9303999999999999</c:v>
                </c:pt>
                <c:pt idx="639">
                  <c:v>-2.0065999999999997</c:v>
                </c:pt>
                <c:pt idx="640">
                  <c:v>-2.0701000000000001</c:v>
                </c:pt>
                <c:pt idx="641">
                  <c:v>-2.2224999999999997</c:v>
                </c:pt>
                <c:pt idx="642">
                  <c:v>-2.3494999999999999</c:v>
                </c:pt>
                <c:pt idx="643">
                  <c:v>-2.3113999999999999</c:v>
                </c:pt>
                <c:pt idx="644">
                  <c:v>-2.4003000000000001</c:v>
                </c:pt>
                <c:pt idx="645">
                  <c:v>-2.5019</c:v>
                </c:pt>
                <c:pt idx="646">
                  <c:v>-2.5907999999999998</c:v>
                </c:pt>
                <c:pt idx="647">
                  <c:v>-2.6543000000000001</c:v>
                </c:pt>
                <c:pt idx="648">
                  <c:v>-2.7812999999999999</c:v>
                </c:pt>
                <c:pt idx="649">
                  <c:v>-2.9463999999999997</c:v>
                </c:pt>
                <c:pt idx="650">
                  <c:v>-3.1114999999999999</c:v>
                </c:pt>
                <c:pt idx="651">
                  <c:v>-3.2003999999999997</c:v>
                </c:pt>
                <c:pt idx="652">
                  <c:v>-2.8574999999999999</c:v>
                </c:pt>
                <c:pt idx="653">
                  <c:v>-1.778</c:v>
                </c:pt>
                <c:pt idx="654">
                  <c:v>-1.2827</c:v>
                </c:pt>
                <c:pt idx="655">
                  <c:v>-1.143</c:v>
                </c:pt>
                <c:pt idx="656">
                  <c:v>-1.1049</c:v>
                </c:pt>
                <c:pt idx="657">
                  <c:v>-1.1938</c:v>
                </c:pt>
                <c:pt idx="658">
                  <c:v>-0.97789999999999999</c:v>
                </c:pt>
                <c:pt idx="659">
                  <c:v>-0.66039999999999999</c:v>
                </c:pt>
                <c:pt idx="660">
                  <c:v>-0.76200000000000001</c:v>
                </c:pt>
                <c:pt idx="661">
                  <c:v>-0.76200000000000001</c:v>
                </c:pt>
                <c:pt idx="662">
                  <c:v>-0.87629999999999997</c:v>
                </c:pt>
                <c:pt idx="663">
                  <c:v>-1.0286999999999999</c:v>
                </c:pt>
                <c:pt idx="664">
                  <c:v>-1.143</c:v>
                </c:pt>
                <c:pt idx="665">
                  <c:v>-1.1683999999999999</c:v>
                </c:pt>
                <c:pt idx="666">
                  <c:v>-1.1683999999999999</c:v>
                </c:pt>
                <c:pt idx="667">
                  <c:v>-1.1175999999999999</c:v>
                </c:pt>
                <c:pt idx="668">
                  <c:v>-1.016</c:v>
                </c:pt>
                <c:pt idx="669">
                  <c:v>-1.0032999999999999</c:v>
                </c:pt>
                <c:pt idx="670">
                  <c:v>-1.0286999999999999</c:v>
                </c:pt>
                <c:pt idx="671">
                  <c:v>-1.1175999999999999</c:v>
                </c:pt>
                <c:pt idx="672">
                  <c:v>-1.2064999999999999</c:v>
                </c:pt>
                <c:pt idx="673">
                  <c:v>-1.1302999999999999</c:v>
                </c:pt>
                <c:pt idx="674">
                  <c:v>-1.0794999999999999</c:v>
                </c:pt>
                <c:pt idx="675">
                  <c:v>-1.0922000000000001</c:v>
                </c:pt>
                <c:pt idx="676">
                  <c:v>-1.1049</c:v>
                </c:pt>
                <c:pt idx="677">
                  <c:v>-1.0794999999999999</c:v>
                </c:pt>
                <c:pt idx="678">
                  <c:v>-0.86359999999999992</c:v>
                </c:pt>
                <c:pt idx="679">
                  <c:v>-0.91439999999999999</c:v>
                </c:pt>
                <c:pt idx="680">
                  <c:v>-0.93979999999999997</c:v>
                </c:pt>
                <c:pt idx="681">
                  <c:v>-0.92709999999999992</c:v>
                </c:pt>
                <c:pt idx="682">
                  <c:v>-0.87629999999999997</c:v>
                </c:pt>
                <c:pt idx="683">
                  <c:v>-0.85089999999999999</c:v>
                </c:pt>
                <c:pt idx="684">
                  <c:v>-0.92709999999999992</c:v>
                </c:pt>
                <c:pt idx="685">
                  <c:v>-1.0794999999999999</c:v>
                </c:pt>
                <c:pt idx="686">
                  <c:v>-1.2319</c:v>
                </c:pt>
                <c:pt idx="687">
                  <c:v>-1.3842999999999999</c:v>
                </c:pt>
                <c:pt idx="688">
                  <c:v>-1.5367</c:v>
                </c:pt>
                <c:pt idx="689">
                  <c:v>-1.5874999999999999</c:v>
                </c:pt>
                <c:pt idx="690">
                  <c:v>-1.651</c:v>
                </c:pt>
                <c:pt idx="691">
                  <c:v>-1.8033999999999999</c:v>
                </c:pt>
                <c:pt idx="692">
                  <c:v>-1.9303999999999999</c:v>
                </c:pt>
                <c:pt idx="693">
                  <c:v>-2.0446999999999997</c:v>
                </c:pt>
                <c:pt idx="694">
                  <c:v>-2.1844000000000001</c:v>
                </c:pt>
                <c:pt idx="695">
                  <c:v>-2.2605999999999997</c:v>
                </c:pt>
                <c:pt idx="696">
                  <c:v>-2.3367999999999998</c:v>
                </c:pt>
                <c:pt idx="697">
                  <c:v>-2.4129999999999998</c:v>
                </c:pt>
                <c:pt idx="698">
                  <c:v>-2.5019</c:v>
                </c:pt>
                <c:pt idx="699">
                  <c:v>-2.1589999999999998</c:v>
                </c:pt>
                <c:pt idx="700">
                  <c:v>-1.4223999999999999</c:v>
                </c:pt>
                <c:pt idx="701">
                  <c:v>-1.1302999999999999</c:v>
                </c:pt>
                <c:pt idx="702">
                  <c:v>-0.92709999999999992</c:v>
                </c:pt>
                <c:pt idx="703">
                  <c:v>-0.78739999999999999</c:v>
                </c:pt>
                <c:pt idx="704">
                  <c:v>-0.76200000000000001</c:v>
                </c:pt>
                <c:pt idx="705">
                  <c:v>-0.81279999999999997</c:v>
                </c:pt>
                <c:pt idx="706">
                  <c:v>-0.81279999999999997</c:v>
                </c:pt>
                <c:pt idx="707">
                  <c:v>-0.90169999999999995</c:v>
                </c:pt>
                <c:pt idx="708">
                  <c:v>-0.97789999999999999</c:v>
                </c:pt>
                <c:pt idx="709">
                  <c:v>-1.0794999999999999</c:v>
                </c:pt>
                <c:pt idx="710">
                  <c:v>-1.1811</c:v>
                </c:pt>
                <c:pt idx="711">
                  <c:v>-1.2953999999999999</c:v>
                </c:pt>
                <c:pt idx="712">
                  <c:v>-1.3334999999999999</c:v>
                </c:pt>
                <c:pt idx="713">
                  <c:v>-1.4097</c:v>
                </c:pt>
                <c:pt idx="714">
                  <c:v>-1.4223999999999999</c:v>
                </c:pt>
                <c:pt idx="715">
                  <c:v>-1.4985999999999999</c:v>
                </c:pt>
                <c:pt idx="716">
                  <c:v>-1.6129</c:v>
                </c:pt>
                <c:pt idx="717">
                  <c:v>-1.7144999999999999</c:v>
                </c:pt>
                <c:pt idx="718">
                  <c:v>-1.8160999999999998</c:v>
                </c:pt>
                <c:pt idx="719">
                  <c:v>-1.905</c:v>
                </c:pt>
                <c:pt idx="720">
                  <c:v>-1.8160999999999998</c:v>
                </c:pt>
                <c:pt idx="721">
                  <c:v>-1.8033999999999999</c:v>
                </c:pt>
                <c:pt idx="722">
                  <c:v>-1.9177</c:v>
                </c:pt>
                <c:pt idx="723">
                  <c:v>-2.0192999999999999</c:v>
                </c:pt>
                <c:pt idx="724">
                  <c:v>-2.0446999999999997</c:v>
                </c:pt>
                <c:pt idx="725">
                  <c:v>-2.1717</c:v>
                </c:pt>
                <c:pt idx="726">
                  <c:v>-2.2479</c:v>
                </c:pt>
                <c:pt idx="727">
                  <c:v>-2.3875999999999999</c:v>
                </c:pt>
                <c:pt idx="728">
                  <c:v>-2.5272999999999999</c:v>
                </c:pt>
                <c:pt idx="729">
                  <c:v>-2.6415999999999999</c:v>
                </c:pt>
                <c:pt idx="730">
                  <c:v>-2.7304999999999997</c:v>
                </c:pt>
                <c:pt idx="731">
                  <c:v>-2.7559</c:v>
                </c:pt>
                <c:pt idx="732">
                  <c:v>-2.8066999999999998</c:v>
                </c:pt>
                <c:pt idx="733">
                  <c:v>-2.9463999999999997</c:v>
                </c:pt>
                <c:pt idx="734">
                  <c:v>-3.0606999999999998</c:v>
                </c:pt>
                <c:pt idx="735">
                  <c:v>-3.2130999999999998</c:v>
                </c:pt>
                <c:pt idx="736">
                  <c:v>-3.3273999999999999</c:v>
                </c:pt>
                <c:pt idx="737">
                  <c:v>-3.4670999999999998</c:v>
                </c:pt>
                <c:pt idx="738">
                  <c:v>-3.5686999999999998</c:v>
                </c:pt>
                <c:pt idx="739">
                  <c:v>-3.6702999999999997</c:v>
                </c:pt>
                <c:pt idx="740">
                  <c:v>-3.8226999999999998</c:v>
                </c:pt>
                <c:pt idx="741">
                  <c:v>-3.9497</c:v>
                </c:pt>
                <c:pt idx="742">
                  <c:v>-4.0893999999999995</c:v>
                </c:pt>
                <c:pt idx="743">
                  <c:v>-4.2164000000000001</c:v>
                </c:pt>
                <c:pt idx="744">
                  <c:v>-4.2926000000000002</c:v>
                </c:pt>
                <c:pt idx="745">
                  <c:v>-4.3688000000000002</c:v>
                </c:pt>
                <c:pt idx="746">
                  <c:v>-4.4322999999999997</c:v>
                </c:pt>
                <c:pt idx="747">
                  <c:v>-4.4830999999999994</c:v>
                </c:pt>
                <c:pt idx="748">
                  <c:v>-4.5592999999999995</c:v>
                </c:pt>
                <c:pt idx="749">
                  <c:v>-4.6482000000000001</c:v>
                </c:pt>
                <c:pt idx="750">
                  <c:v>-4.7370999999999999</c:v>
                </c:pt>
                <c:pt idx="751">
                  <c:v>-4.7878999999999996</c:v>
                </c:pt>
                <c:pt idx="752">
                  <c:v>-4.8640999999999996</c:v>
                </c:pt>
                <c:pt idx="753">
                  <c:v>-4.9657</c:v>
                </c:pt>
                <c:pt idx="754">
                  <c:v>-5.0672999999999995</c:v>
                </c:pt>
                <c:pt idx="755">
                  <c:v>-5.2324000000000002</c:v>
                </c:pt>
                <c:pt idx="756">
                  <c:v>-5.3086000000000002</c:v>
                </c:pt>
                <c:pt idx="757">
                  <c:v>-5.3847999999999994</c:v>
                </c:pt>
                <c:pt idx="758">
                  <c:v>-5.4737</c:v>
                </c:pt>
                <c:pt idx="759">
                  <c:v>-5.5371999999999995</c:v>
                </c:pt>
                <c:pt idx="760">
                  <c:v>-5.6261000000000001</c:v>
                </c:pt>
                <c:pt idx="761">
                  <c:v>-5.6387999999999998</c:v>
                </c:pt>
                <c:pt idx="762">
                  <c:v>-5.7023000000000001</c:v>
                </c:pt>
                <c:pt idx="763">
                  <c:v>-5.6642000000000001</c:v>
                </c:pt>
                <c:pt idx="764">
                  <c:v>-5.6895999999999995</c:v>
                </c:pt>
                <c:pt idx="765">
                  <c:v>-5.7023000000000001</c:v>
                </c:pt>
                <c:pt idx="766">
                  <c:v>-5.7023000000000001</c:v>
                </c:pt>
                <c:pt idx="767">
                  <c:v>-5.7404000000000002</c:v>
                </c:pt>
                <c:pt idx="768">
                  <c:v>-5.7530999999999999</c:v>
                </c:pt>
                <c:pt idx="769">
                  <c:v>-5.8038999999999996</c:v>
                </c:pt>
                <c:pt idx="770">
                  <c:v>-5.7149999999999999</c:v>
                </c:pt>
                <c:pt idx="771">
                  <c:v>-5.6895999999999995</c:v>
                </c:pt>
                <c:pt idx="772">
                  <c:v>-5.7404000000000002</c:v>
                </c:pt>
                <c:pt idx="773">
                  <c:v>-5.7911999999999999</c:v>
                </c:pt>
                <c:pt idx="774">
                  <c:v>-5.8165999999999993</c:v>
                </c:pt>
                <c:pt idx="775">
                  <c:v>-5.8165999999999993</c:v>
                </c:pt>
                <c:pt idx="776">
                  <c:v>-5.8927999999999994</c:v>
                </c:pt>
                <c:pt idx="777">
                  <c:v>-5.9055</c:v>
                </c:pt>
                <c:pt idx="778">
                  <c:v>-5.9436</c:v>
                </c:pt>
                <c:pt idx="779">
                  <c:v>-5.9817</c:v>
                </c:pt>
                <c:pt idx="780">
                  <c:v>-6.0451999999999995</c:v>
                </c:pt>
                <c:pt idx="781">
                  <c:v>-6.1086999999999998</c:v>
                </c:pt>
                <c:pt idx="782">
                  <c:v>-6.1722000000000001</c:v>
                </c:pt>
                <c:pt idx="783">
                  <c:v>-6.2991999999999999</c:v>
                </c:pt>
                <c:pt idx="784">
                  <c:v>-6.4388999999999994</c:v>
                </c:pt>
                <c:pt idx="785">
                  <c:v>-6.5531999999999995</c:v>
                </c:pt>
                <c:pt idx="786">
                  <c:v>-6.6421000000000001</c:v>
                </c:pt>
                <c:pt idx="787">
                  <c:v>-6.6928999999999998</c:v>
                </c:pt>
                <c:pt idx="788">
                  <c:v>-6.7690999999999999</c:v>
                </c:pt>
                <c:pt idx="789">
                  <c:v>-6.8198999999999996</c:v>
                </c:pt>
                <c:pt idx="790">
                  <c:v>-6.8452999999999999</c:v>
                </c:pt>
                <c:pt idx="791">
                  <c:v>-6.9215</c:v>
                </c:pt>
                <c:pt idx="792">
                  <c:v>-6.9215</c:v>
                </c:pt>
                <c:pt idx="793">
                  <c:v>-6.8706999999999994</c:v>
                </c:pt>
                <c:pt idx="794">
                  <c:v>-6.8325999999999993</c:v>
                </c:pt>
                <c:pt idx="795">
                  <c:v>-6.7436999999999996</c:v>
                </c:pt>
                <c:pt idx="796">
                  <c:v>-6.6928999999999998</c:v>
                </c:pt>
                <c:pt idx="797">
                  <c:v>-6.7563999999999993</c:v>
                </c:pt>
                <c:pt idx="798">
                  <c:v>-6.8071999999999999</c:v>
                </c:pt>
                <c:pt idx="799">
                  <c:v>-6.8960999999999997</c:v>
                </c:pt>
                <c:pt idx="800">
                  <c:v>-6.9977</c:v>
                </c:pt>
                <c:pt idx="801">
                  <c:v>-7.0230999999999995</c:v>
                </c:pt>
                <c:pt idx="802">
                  <c:v>-7.0865999999999998</c:v>
                </c:pt>
                <c:pt idx="803">
                  <c:v>-7.1627999999999998</c:v>
                </c:pt>
                <c:pt idx="804">
                  <c:v>-7.2897999999999996</c:v>
                </c:pt>
                <c:pt idx="805">
                  <c:v>-7.4548999999999994</c:v>
                </c:pt>
                <c:pt idx="806">
                  <c:v>-7.5310999999999995</c:v>
                </c:pt>
                <c:pt idx="807">
                  <c:v>-7.5438000000000001</c:v>
                </c:pt>
                <c:pt idx="808">
                  <c:v>-7.6326999999999998</c:v>
                </c:pt>
                <c:pt idx="809">
                  <c:v>-7.7596999999999996</c:v>
                </c:pt>
                <c:pt idx="810">
                  <c:v>-7.9120999999999997</c:v>
                </c:pt>
                <c:pt idx="811">
                  <c:v>-8.0390999999999995</c:v>
                </c:pt>
                <c:pt idx="812">
                  <c:v>-8.1914999999999996</c:v>
                </c:pt>
                <c:pt idx="813">
                  <c:v>-8.3438999999999997</c:v>
                </c:pt>
                <c:pt idx="814">
                  <c:v>-8.3947000000000003</c:v>
                </c:pt>
                <c:pt idx="815">
                  <c:v>-8.4581999999999997</c:v>
                </c:pt>
                <c:pt idx="816">
                  <c:v>-8.4709000000000003</c:v>
                </c:pt>
                <c:pt idx="817">
                  <c:v>-8.5724999999999998</c:v>
                </c:pt>
                <c:pt idx="818">
                  <c:v>-8.6995000000000005</c:v>
                </c:pt>
                <c:pt idx="819">
                  <c:v>-8.7883999999999993</c:v>
                </c:pt>
                <c:pt idx="820">
                  <c:v>-8.9407999999999994</c:v>
                </c:pt>
                <c:pt idx="821">
                  <c:v>-9.0678000000000001</c:v>
                </c:pt>
                <c:pt idx="822">
                  <c:v>-9.1312999999999995</c:v>
                </c:pt>
                <c:pt idx="823">
                  <c:v>-9.2455999999999996</c:v>
                </c:pt>
                <c:pt idx="824">
                  <c:v>-9.3598999999999997</c:v>
                </c:pt>
                <c:pt idx="825">
                  <c:v>-9.5631000000000004</c:v>
                </c:pt>
                <c:pt idx="826">
                  <c:v>-9.7281999999999993</c:v>
                </c:pt>
                <c:pt idx="827">
                  <c:v>-9.7408999999999999</c:v>
                </c:pt>
                <c:pt idx="828">
                  <c:v>-9.6900999999999993</c:v>
                </c:pt>
                <c:pt idx="829">
                  <c:v>-9.7155000000000005</c:v>
                </c:pt>
                <c:pt idx="830">
                  <c:v>-9.6646999999999998</c:v>
                </c:pt>
                <c:pt idx="831">
                  <c:v>-9.5631000000000004</c:v>
                </c:pt>
                <c:pt idx="832">
                  <c:v>-9.7027999999999999</c:v>
                </c:pt>
                <c:pt idx="833">
                  <c:v>-9.3345000000000002</c:v>
                </c:pt>
                <c:pt idx="834">
                  <c:v>-9.2836999999999996</c:v>
                </c:pt>
                <c:pt idx="835">
                  <c:v>-9.1185999999999989</c:v>
                </c:pt>
                <c:pt idx="836">
                  <c:v>-9.1185999999999989</c:v>
                </c:pt>
                <c:pt idx="837">
                  <c:v>-9.1059000000000001</c:v>
                </c:pt>
                <c:pt idx="838">
                  <c:v>-9.1059000000000001</c:v>
                </c:pt>
                <c:pt idx="839">
                  <c:v>-9.1185999999999989</c:v>
                </c:pt>
                <c:pt idx="840">
                  <c:v>-9.1821000000000002</c:v>
                </c:pt>
                <c:pt idx="841">
                  <c:v>-9.2202000000000002</c:v>
                </c:pt>
                <c:pt idx="842">
                  <c:v>-9.309099999999999</c:v>
                </c:pt>
                <c:pt idx="843">
                  <c:v>-9.3852999999999991</c:v>
                </c:pt>
                <c:pt idx="844">
                  <c:v>-9.4488000000000003</c:v>
                </c:pt>
                <c:pt idx="845">
                  <c:v>-9.5122999999999998</c:v>
                </c:pt>
                <c:pt idx="846">
                  <c:v>-9.4995999999999992</c:v>
                </c:pt>
                <c:pt idx="847">
                  <c:v>-9.4488000000000003</c:v>
                </c:pt>
                <c:pt idx="848">
                  <c:v>-9.4233999999999991</c:v>
                </c:pt>
                <c:pt idx="849">
                  <c:v>-9.3852999999999991</c:v>
                </c:pt>
                <c:pt idx="850">
                  <c:v>-9.2964000000000002</c:v>
                </c:pt>
                <c:pt idx="851">
                  <c:v>-9.2964000000000002</c:v>
                </c:pt>
                <c:pt idx="852">
                  <c:v>-9.3598999999999997</c:v>
                </c:pt>
                <c:pt idx="853">
                  <c:v>-9.4741999999999997</c:v>
                </c:pt>
                <c:pt idx="854">
                  <c:v>-9.5631000000000004</c:v>
                </c:pt>
                <c:pt idx="855">
                  <c:v>-9.4995999999999992</c:v>
                </c:pt>
                <c:pt idx="856">
                  <c:v>-9.6393000000000004</c:v>
                </c:pt>
                <c:pt idx="857">
                  <c:v>-9.3345000000000002</c:v>
                </c:pt>
                <c:pt idx="858">
                  <c:v>-9.2202000000000002</c:v>
                </c:pt>
                <c:pt idx="859">
                  <c:v>-9.1312999999999995</c:v>
                </c:pt>
                <c:pt idx="860">
                  <c:v>-9.0042999999999989</c:v>
                </c:pt>
                <c:pt idx="861">
                  <c:v>-8.9661999999999988</c:v>
                </c:pt>
                <c:pt idx="862">
                  <c:v>-8.9154</c:v>
                </c:pt>
                <c:pt idx="863">
                  <c:v>-8.8773</c:v>
                </c:pt>
                <c:pt idx="864">
                  <c:v>-8.8391999999999999</c:v>
                </c:pt>
                <c:pt idx="865">
                  <c:v>-8.7376000000000005</c:v>
                </c:pt>
                <c:pt idx="866">
                  <c:v>-8.6867999999999999</c:v>
                </c:pt>
                <c:pt idx="867">
                  <c:v>-8.5724999999999998</c:v>
                </c:pt>
                <c:pt idx="868">
                  <c:v>-8.5471000000000004</c:v>
                </c:pt>
                <c:pt idx="869">
                  <c:v>-8.5090000000000003</c:v>
                </c:pt>
                <c:pt idx="870">
                  <c:v>-8.4454999999999991</c:v>
                </c:pt>
                <c:pt idx="871">
                  <c:v>-7.3914</c:v>
                </c:pt>
                <c:pt idx="872">
                  <c:v>-5.3212999999999999</c:v>
                </c:pt>
                <c:pt idx="873">
                  <c:v>-5.0545999999999998</c:v>
                </c:pt>
                <c:pt idx="874">
                  <c:v>-4.4069000000000003</c:v>
                </c:pt>
                <c:pt idx="875">
                  <c:v>-4.1655999999999995</c:v>
                </c:pt>
                <c:pt idx="876">
                  <c:v>-3.7845999999999997</c:v>
                </c:pt>
                <c:pt idx="877">
                  <c:v>-3.6957</c:v>
                </c:pt>
                <c:pt idx="878">
                  <c:v>-3.4162999999999997</c:v>
                </c:pt>
                <c:pt idx="879">
                  <c:v>-3.2258</c:v>
                </c:pt>
                <c:pt idx="880">
                  <c:v>-3.1368999999999998</c:v>
                </c:pt>
                <c:pt idx="881">
                  <c:v>-3.1368999999999998</c:v>
                </c:pt>
                <c:pt idx="882">
                  <c:v>-3.1496</c:v>
                </c:pt>
                <c:pt idx="883">
                  <c:v>-2.9844999999999997</c:v>
                </c:pt>
                <c:pt idx="884">
                  <c:v>-2.3622000000000001</c:v>
                </c:pt>
                <c:pt idx="885">
                  <c:v>-2.032</c:v>
                </c:pt>
                <c:pt idx="886">
                  <c:v>-1.7525999999999999</c:v>
                </c:pt>
                <c:pt idx="887">
                  <c:v>-1.6382999999999999</c:v>
                </c:pt>
                <c:pt idx="888">
                  <c:v>-1.27</c:v>
                </c:pt>
                <c:pt idx="889">
                  <c:v>-0.53339999999999999</c:v>
                </c:pt>
                <c:pt idx="890">
                  <c:v>-0.49529999999999996</c:v>
                </c:pt>
                <c:pt idx="891">
                  <c:v>-0.39369999999999999</c:v>
                </c:pt>
                <c:pt idx="892">
                  <c:v>-0.34289999999999998</c:v>
                </c:pt>
                <c:pt idx="893">
                  <c:v>-0.36829999999999996</c:v>
                </c:pt>
                <c:pt idx="894">
                  <c:v>-0.52069999999999994</c:v>
                </c:pt>
                <c:pt idx="895">
                  <c:v>-0.60959999999999992</c:v>
                </c:pt>
                <c:pt idx="896">
                  <c:v>-0.68579999999999997</c:v>
                </c:pt>
                <c:pt idx="897">
                  <c:v>-0.74929999999999997</c:v>
                </c:pt>
                <c:pt idx="898">
                  <c:v>-0.74929999999999997</c:v>
                </c:pt>
                <c:pt idx="899">
                  <c:v>-0.76200000000000001</c:v>
                </c:pt>
                <c:pt idx="900">
                  <c:v>-0.58419999999999994</c:v>
                </c:pt>
                <c:pt idx="901">
                  <c:v>-0.60959999999999992</c:v>
                </c:pt>
                <c:pt idx="902">
                  <c:v>-0.68579999999999997</c:v>
                </c:pt>
                <c:pt idx="903">
                  <c:v>-0.67309999999999992</c:v>
                </c:pt>
                <c:pt idx="904">
                  <c:v>-0.66039999999999999</c:v>
                </c:pt>
                <c:pt idx="905">
                  <c:v>-0.74929999999999997</c:v>
                </c:pt>
                <c:pt idx="906">
                  <c:v>-0.77469999999999994</c:v>
                </c:pt>
                <c:pt idx="907">
                  <c:v>-0.76200000000000001</c:v>
                </c:pt>
                <c:pt idx="908">
                  <c:v>-0.77469999999999994</c:v>
                </c:pt>
                <c:pt idx="909">
                  <c:v>-0.76200000000000001</c:v>
                </c:pt>
                <c:pt idx="910">
                  <c:v>-0.80009999999999992</c:v>
                </c:pt>
                <c:pt idx="911">
                  <c:v>-0.87629999999999997</c:v>
                </c:pt>
                <c:pt idx="912">
                  <c:v>-0.97789999999999999</c:v>
                </c:pt>
                <c:pt idx="913">
                  <c:v>-1.1175999999999999</c:v>
                </c:pt>
                <c:pt idx="914">
                  <c:v>-1.2572999999999999</c:v>
                </c:pt>
                <c:pt idx="915">
                  <c:v>-1.3715999999999999</c:v>
                </c:pt>
                <c:pt idx="916">
                  <c:v>-1.524</c:v>
                </c:pt>
                <c:pt idx="917">
                  <c:v>-1.6382999999999999</c:v>
                </c:pt>
                <c:pt idx="918">
                  <c:v>-1.7907</c:v>
                </c:pt>
                <c:pt idx="919">
                  <c:v>-1.8541999999999998</c:v>
                </c:pt>
                <c:pt idx="920">
                  <c:v>-1.9430999999999998</c:v>
                </c:pt>
                <c:pt idx="921">
                  <c:v>-1.7652999999999999</c:v>
                </c:pt>
                <c:pt idx="922">
                  <c:v>-1.5367</c:v>
                </c:pt>
                <c:pt idx="923">
                  <c:v>-1.2953999999999999</c:v>
                </c:pt>
                <c:pt idx="924">
                  <c:v>-1.2191999999999998</c:v>
                </c:pt>
                <c:pt idx="925">
                  <c:v>-1.2319</c:v>
                </c:pt>
                <c:pt idx="926">
                  <c:v>-1.1556999999999999</c:v>
                </c:pt>
                <c:pt idx="927">
                  <c:v>-0.91439999999999999</c:v>
                </c:pt>
                <c:pt idx="928">
                  <c:v>-0.60959999999999992</c:v>
                </c:pt>
                <c:pt idx="929">
                  <c:v>-0.71119999999999994</c:v>
                </c:pt>
                <c:pt idx="930">
                  <c:v>-0.76200000000000001</c:v>
                </c:pt>
                <c:pt idx="931">
                  <c:v>-0.80009999999999992</c:v>
                </c:pt>
                <c:pt idx="932">
                  <c:v>-0.91439999999999999</c:v>
                </c:pt>
                <c:pt idx="933">
                  <c:v>-1.0794999999999999</c:v>
                </c:pt>
                <c:pt idx="934">
                  <c:v>-1.1683999999999999</c:v>
                </c:pt>
                <c:pt idx="935">
                  <c:v>-1.27</c:v>
                </c:pt>
                <c:pt idx="936">
                  <c:v>-1.2827</c:v>
                </c:pt>
                <c:pt idx="937">
                  <c:v>-1.2319</c:v>
                </c:pt>
                <c:pt idx="938">
                  <c:v>-1.2319</c:v>
                </c:pt>
                <c:pt idx="939">
                  <c:v>-1.3334999999999999</c:v>
                </c:pt>
                <c:pt idx="940">
                  <c:v>-1.4859</c:v>
                </c:pt>
                <c:pt idx="941">
                  <c:v>-1.6382999999999999</c:v>
                </c:pt>
                <c:pt idx="942">
                  <c:v>-1.6637</c:v>
                </c:pt>
                <c:pt idx="943">
                  <c:v>-1.4604999999999999</c:v>
                </c:pt>
                <c:pt idx="944">
                  <c:v>-1.5493999999999999</c:v>
                </c:pt>
                <c:pt idx="945">
                  <c:v>-1.6255999999999999</c:v>
                </c:pt>
                <c:pt idx="946">
                  <c:v>-1.6763999999999999</c:v>
                </c:pt>
                <c:pt idx="947">
                  <c:v>-1.8033999999999999</c:v>
                </c:pt>
                <c:pt idx="948">
                  <c:v>-1.905</c:v>
                </c:pt>
                <c:pt idx="949">
                  <c:v>-1.9558</c:v>
                </c:pt>
                <c:pt idx="950">
                  <c:v>-1.9558</c:v>
                </c:pt>
                <c:pt idx="951">
                  <c:v>-1.7144999999999999</c:v>
                </c:pt>
                <c:pt idx="952">
                  <c:v>-1.5874999999999999</c:v>
                </c:pt>
                <c:pt idx="953">
                  <c:v>-1.3715999999999999</c:v>
                </c:pt>
                <c:pt idx="954">
                  <c:v>-1.2953999999999999</c:v>
                </c:pt>
                <c:pt idx="955">
                  <c:v>-1.0794999999999999</c:v>
                </c:pt>
                <c:pt idx="956">
                  <c:v>-0.87629999999999997</c:v>
                </c:pt>
                <c:pt idx="957">
                  <c:v>-0.43179999999999996</c:v>
                </c:pt>
                <c:pt idx="958">
                  <c:v>-0.127</c:v>
                </c:pt>
                <c:pt idx="959">
                  <c:v>-0.1016</c:v>
                </c:pt>
                <c:pt idx="960">
                  <c:v>-2.5399999999999999E-2</c:v>
                </c:pt>
                <c:pt idx="961">
                  <c:v>-0.20319999999999999</c:v>
                </c:pt>
                <c:pt idx="962">
                  <c:v>-0.127</c:v>
                </c:pt>
                <c:pt idx="963">
                  <c:v>-0.1651</c:v>
                </c:pt>
                <c:pt idx="964">
                  <c:v>-0.27939999999999998</c:v>
                </c:pt>
                <c:pt idx="965">
                  <c:v>-0.41909999999999997</c:v>
                </c:pt>
                <c:pt idx="966">
                  <c:v>-0.54610000000000003</c:v>
                </c:pt>
                <c:pt idx="967">
                  <c:v>-0.64769999999999994</c:v>
                </c:pt>
                <c:pt idx="968">
                  <c:v>-0.68579999999999997</c:v>
                </c:pt>
                <c:pt idx="969">
                  <c:v>-0.91439999999999999</c:v>
                </c:pt>
                <c:pt idx="970">
                  <c:v>-1.1049</c:v>
                </c:pt>
                <c:pt idx="971">
                  <c:v>-1.2953999999999999</c:v>
                </c:pt>
                <c:pt idx="972">
                  <c:v>-1.397</c:v>
                </c:pt>
                <c:pt idx="973">
                  <c:v>-1.5874999999999999</c:v>
                </c:pt>
                <c:pt idx="974">
                  <c:v>-1.6382999999999999</c:v>
                </c:pt>
                <c:pt idx="975">
                  <c:v>-1.7271999999999998</c:v>
                </c:pt>
                <c:pt idx="976">
                  <c:v>-1.8288</c:v>
                </c:pt>
                <c:pt idx="977">
                  <c:v>-2.0065999999999997</c:v>
                </c:pt>
                <c:pt idx="978">
                  <c:v>-2.1717</c:v>
                </c:pt>
                <c:pt idx="979">
                  <c:v>-2.3622000000000001</c:v>
                </c:pt>
                <c:pt idx="980">
                  <c:v>-2.5526999999999997</c:v>
                </c:pt>
                <c:pt idx="981">
                  <c:v>-2.7431999999999999</c:v>
                </c:pt>
                <c:pt idx="982">
                  <c:v>-2.8702000000000001</c:v>
                </c:pt>
                <c:pt idx="983">
                  <c:v>-2.9718</c:v>
                </c:pt>
                <c:pt idx="984">
                  <c:v>-3.0861000000000001</c:v>
                </c:pt>
                <c:pt idx="985">
                  <c:v>-3.2258</c:v>
                </c:pt>
                <c:pt idx="986">
                  <c:v>-3.3401000000000001</c:v>
                </c:pt>
                <c:pt idx="987">
                  <c:v>-3.4924999999999997</c:v>
                </c:pt>
                <c:pt idx="988">
                  <c:v>-3.6576</c:v>
                </c:pt>
                <c:pt idx="989">
                  <c:v>-3.81</c:v>
                </c:pt>
                <c:pt idx="990">
                  <c:v>-3.9750999999999999</c:v>
                </c:pt>
                <c:pt idx="991">
                  <c:v>-4.0766999999999998</c:v>
                </c:pt>
                <c:pt idx="992">
                  <c:v>-4.2036999999999995</c:v>
                </c:pt>
                <c:pt idx="993">
                  <c:v>-4.3052999999999999</c:v>
                </c:pt>
                <c:pt idx="994">
                  <c:v>-4.1783000000000001</c:v>
                </c:pt>
                <c:pt idx="995">
                  <c:v>-4.0004999999999997</c:v>
                </c:pt>
                <c:pt idx="996">
                  <c:v>-4.0512999999999995</c:v>
                </c:pt>
                <c:pt idx="997">
                  <c:v>-4.0131999999999994</c:v>
                </c:pt>
                <c:pt idx="998">
                  <c:v>-4.0259</c:v>
                </c:pt>
                <c:pt idx="999">
                  <c:v>-4.0512999999999995</c:v>
                </c:pt>
                <c:pt idx="1000">
                  <c:v>-4.0131999999999994</c:v>
                </c:pt>
                <c:pt idx="1001">
                  <c:v>-3.9369999999999998</c:v>
                </c:pt>
                <c:pt idx="1002">
                  <c:v>-3.7719</c:v>
                </c:pt>
                <c:pt idx="1003">
                  <c:v>-3.6194999999999999</c:v>
                </c:pt>
                <c:pt idx="1004">
                  <c:v>-3.5432999999999999</c:v>
                </c:pt>
                <c:pt idx="1005">
                  <c:v>-3.3908999999999998</c:v>
                </c:pt>
                <c:pt idx="1006">
                  <c:v>-3.2765999999999997</c:v>
                </c:pt>
                <c:pt idx="1007">
                  <c:v>-3.1877</c:v>
                </c:pt>
                <c:pt idx="1008">
                  <c:v>-2.9209999999999998</c:v>
                </c:pt>
                <c:pt idx="1009">
                  <c:v>-2.8321000000000001</c:v>
                </c:pt>
                <c:pt idx="1010">
                  <c:v>-2.5526999999999997</c:v>
                </c:pt>
                <c:pt idx="1011">
                  <c:v>-2.4638</c:v>
                </c:pt>
                <c:pt idx="1012">
                  <c:v>-2.4257</c:v>
                </c:pt>
                <c:pt idx="1013">
                  <c:v>-2.4383999999999997</c:v>
                </c:pt>
                <c:pt idx="1014">
                  <c:v>-2.4638</c:v>
                </c:pt>
                <c:pt idx="1015">
                  <c:v>-2.5019</c:v>
                </c:pt>
                <c:pt idx="1016">
                  <c:v>-2.5145999999999997</c:v>
                </c:pt>
                <c:pt idx="1017">
                  <c:v>-2.5781000000000001</c:v>
                </c:pt>
                <c:pt idx="1018">
                  <c:v>-2.6288999999999998</c:v>
                </c:pt>
                <c:pt idx="1019">
                  <c:v>-2.6543000000000001</c:v>
                </c:pt>
                <c:pt idx="1020">
                  <c:v>-2.5907999999999998</c:v>
                </c:pt>
                <c:pt idx="1021">
                  <c:v>-2.5907999999999998</c:v>
                </c:pt>
                <c:pt idx="1022">
                  <c:v>-2.6415999999999999</c:v>
                </c:pt>
                <c:pt idx="1023">
                  <c:v>-2.7304999999999997</c:v>
                </c:pt>
                <c:pt idx="1024">
                  <c:v>-2.7431999999999999</c:v>
                </c:pt>
                <c:pt idx="1025">
                  <c:v>-2.7431999999999999</c:v>
                </c:pt>
                <c:pt idx="1026">
                  <c:v>-2.6923999999999997</c:v>
                </c:pt>
                <c:pt idx="1027">
                  <c:v>-2.6669999999999998</c:v>
                </c:pt>
                <c:pt idx="1028">
                  <c:v>-2.5019</c:v>
                </c:pt>
                <c:pt idx="1029">
                  <c:v>-2.4257</c:v>
                </c:pt>
                <c:pt idx="1030">
                  <c:v>-2.2986999999999997</c:v>
                </c:pt>
                <c:pt idx="1031">
                  <c:v>-2.0446999999999997</c:v>
                </c:pt>
                <c:pt idx="1032">
                  <c:v>-1.9177</c:v>
                </c:pt>
                <c:pt idx="1033">
                  <c:v>-1.8541999999999998</c:v>
                </c:pt>
                <c:pt idx="1034">
                  <c:v>-1.8414999999999999</c:v>
                </c:pt>
                <c:pt idx="1035">
                  <c:v>-1.9430999999999998</c:v>
                </c:pt>
                <c:pt idx="1036">
                  <c:v>-1.9430999999999998</c:v>
                </c:pt>
                <c:pt idx="1037">
                  <c:v>-1.9430999999999998</c:v>
                </c:pt>
                <c:pt idx="1038">
                  <c:v>-2.0446999999999997</c:v>
                </c:pt>
                <c:pt idx="1039">
                  <c:v>-2.1208999999999998</c:v>
                </c:pt>
                <c:pt idx="1040">
                  <c:v>-2.1844000000000001</c:v>
                </c:pt>
                <c:pt idx="1041">
                  <c:v>-2.2479</c:v>
                </c:pt>
                <c:pt idx="1042">
                  <c:v>-2.1463000000000001</c:v>
                </c:pt>
                <c:pt idx="1043">
                  <c:v>-2.1208999999999998</c:v>
                </c:pt>
                <c:pt idx="1044">
                  <c:v>-2.1208999999999998</c:v>
                </c:pt>
                <c:pt idx="1045">
                  <c:v>-2.1335999999999999</c:v>
                </c:pt>
                <c:pt idx="1046">
                  <c:v>-2.2224999999999997</c:v>
                </c:pt>
                <c:pt idx="1047">
                  <c:v>-2.286</c:v>
                </c:pt>
                <c:pt idx="1048">
                  <c:v>-2.4257</c:v>
                </c:pt>
                <c:pt idx="1049">
                  <c:v>-2.5907999999999998</c:v>
                </c:pt>
                <c:pt idx="1050">
                  <c:v>-2.7178</c:v>
                </c:pt>
                <c:pt idx="1051">
                  <c:v>-2.8447999999999998</c:v>
                </c:pt>
                <c:pt idx="1052">
                  <c:v>-2.9209999999999998</c:v>
                </c:pt>
                <c:pt idx="1053">
                  <c:v>-2.8828999999999998</c:v>
                </c:pt>
                <c:pt idx="1054">
                  <c:v>-2.9718</c:v>
                </c:pt>
                <c:pt idx="1055">
                  <c:v>-3.0352999999999999</c:v>
                </c:pt>
                <c:pt idx="1056">
                  <c:v>-3.1496</c:v>
                </c:pt>
                <c:pt idx="1057">
                  <c:v>-3.2765999999999997</c:v>
                </c:pt>
                <c:pt idx="1058">
                  <c:v>-3.2892999999999999</c:v>
                </c:pt>
                <c:pt idx="1059">
                  <c:v>-3.23088</c:v>
                </c:pt>
                <c:pt idx="1060">
                  <c:v>-3.2003999999999997</c:v>
                </c:pt>
                <c:pt idx="1061">
                  <c:v>-3.2258</c:v>
                </c:pt>
                <c:pt idx="1062">
                  <c:v>-3.2765999999999997</c:v>
                </c:pt>
                <c:pt idx="1063">
                  <c:v>-3.2892999999999999</c:v>
                </c:pt>
                <c:pt idx="1064">
                  <c:v>-3.3654999999999999</c:v>
                </c:pt>
                <c:pt idx="1065">
                  <c:v>-3.3908999999999998</c:v>
                </c:pt>
                <c:pt idx="1066">
                  <c:v>-3.4924999999999997</c:v>
                </c:pt>
                <c:pt idx="1067">
                  <c:v>-3.5686999999999998</c:v>
                </c:pt>
                <c:pt idx="1068">
                  <c:v>-3.3273999999999999</c:v>
                </c:pt>
                <c:pt idx="1069">
                  <c:v>-3.3401000000000001</c:v>
                </c:pt>
                <c:pt idx="1070">
                  <c:v>-3.3654999999999999</c:v>
                </c:pt>
                <c:pt idx="1071">
                  <c:v>-3.4036</c:v>
                </c:pt>
                <c:pt idx="1072">
                  <c:v>-3.4289999999999998</c:v>
                </c:pt>
                <c:pt idx="1073">
                  <c:v>-3.4162999999999997</c:v>
                </c:pt>
                <c:pt idx="1074">
                  <c:v>-3.4798</c:v>
                </c:pt>
                <c:pt idx="1075">
                  <c:v>-3.5305999999999997</c:v>
                </c:pt>
                <c:pt idx="1076">
                  <c:v>-3.5813999999999999</c:v>
                </c:pt>
                <c:pt idx="1077">
                  <c:v>-3.6067999999999998</c:v>
                </c:pt>
                <c:pt idx="1078">
                  <c:v>-3.6829999999999998</c:v>
                </c:pt>
                <c:pt idx="1079">
                  <c:v>-3.7338</c:v>
                </c:pt>
                <c:pt idx="1080">
                  <c:v>-3.81</c:v>
                </c:pt>
                <c:pt idx="1081">
                  <c:v>-3.8480999999999996</c:v>
                </c:pt>
                <c:pt idx="1082">
                  <c:v>-3.8861999999999997</c:v>
                </c:pt>
                <c:pt idx="1083">
                  <c:v>-4.0512999999999995</c:v>
                </c:pt>
                <c:pt idx="1084">
                  <c:v>-4.1783000000000001</c:v>
                </c:pt>
                <c:pt idx="1085">
                  <c:v>-4.3307000000000002</c:v>
                </c:pt>
                <c:pt idx="1086">
                  <c:v>-4.4196</c:v>
                </c:pt>
                <c:pt idx="1087">
                  <c:v>-4.5084999999999997</c:v>
                </c:pt>
                <c:pt idx="1088">
                  <c:v>-4.5846999999999998</c:v>
                </c:pt>
                <c:pt idx="1089">
                  <c:v>-4.6101000000000001</c:v>
                </c:pt>
                <c:pt idx="1090">
                  <c:v>-4.6863000000000001</c:v>
                </c:pt>
                <c:pt idx="1091">
                  <c:v>-4.6989999999999998</c:v>
                </c:pt>
                <c:pt idx="1092">
                  <c:v>-4.8006000000000002</c:v>
                </c:pt>
                <c:pt idx="1093">
                  <c:v>-4.9402999999999997</c:v>
                </c:pt>
                <c:pt idx="1094">
                  <c:v>-5.0545999999999998</c:v>
                </c:pt>
                <c:pt idx="1095">
                  <c:v>-5.1562000000000001</c:v>
                </c:pt>
                <c:pt idx="1096">
                  <c:v>-5.2324000000000002</c:v>
                </c:pt>
                <c:pt idx="1097">
                  <c:v>-5.2705000000000002</c:v>
                </c:pt>
                <c:pt idx="1098">
                  <c:v>-5.4228999999999994</c:v>
                </c:pt>
                <c:pt idx="1099">
                  <c:v>-5.5752999999999995</c:v>
                </c:pt>
                <c:pt idx="1100">
                  <c:v>-5.6642000000000001</c:v>
                </c:pt>
                <c:pt idx="1101">
                  <c:v>-5.8800999999999997</c:v>
                </c:pt>
                <c:pt idx="1102">
                  <c:v>-6.0070999999999994</c:v>
                </c:pt>
                <c:pt idx="1103">
                  <c:v>-6.1594999999999995</c:v>
                </c:pt>
                <c:pt idx="1104">
                  <c:v>-6.3372999999999999</c:v>
                </c:pt>
                <c:pt idx="1105">
                  <c:v>-6.4769999999999994</c:v>
                </c:pt>
                <c:pt idx="1106">
                  <c:v>-6.6547999999999998</c:v>
                </c:pt>
                <c:pt idx="1107">
                  <c:v>-6.8071999999999999</c:v>
                </c:pt>
                <c:pt idx="1108">
                  <c:v>-6.9468999999999994</c:v>
                </c:pt>
                <c:pt idx="1109">
                  <c:v>-7.0103999999999997</c:v>
                </c:pt>
                <c:pt idx="1110">
                  <c:v>-7.0865999999999998</c:v>
                </c:pt>
                <c:pt idx="1111">
                  <c:v>-7.1120000000000001</c:v>
                </c:pt>
                <c:pt idx="1112">
                  <c:v>-7.1627999999999998</c:v>
                </c:pt>
                <c:pt idx="1113">
                  <c:v>-7.2897999999999996</c:v>
                </c:pt>
                <c:pt idx="1114">
                  <c:v>-7.4167999999999994</c:v>
                </c:pt>
                <c:pt idx="1115">
                  <c:v>-7.5438000000000001</c:v>
                </c:pt>
                <c:pt idx="1116">
                  <c:v>-7.6453999999999995</c:v>
                </c:pt>
                <c:pt idx="1117">
                  <c:v>-7.7723999999999993</c:v>
                </c:pt>
                <c:pt idx="1118">
                  <c:v>-7.8866999999999994</c:v>
                </c:pt>
                <c:pt idx="1119">
                  <c:v>-7.9882999999999997</c:v>
                </c:pt>
                <c:pt idx="1120">
                  <c:v>-8.1406999999999989</c:v>
                </c:pt>
                <c:pt idx="1121">
                  <c:v>-8.3057999999999996</c:v>
                </c:pt>
                <c:pt idx="1122">
                  <c:v>-8.4200999999999997</c:v>
                </c:pt>
                <c:pt idx="1123">
                  <c:v>-8.4835999999999991</c:v>
                </c:pt>
                <c:pt idx="1124">
                  <c:v>-8.6105999999999998</c:v>
                </c:pt>
                <c:pt idx="1125">
                  <c:v>-8.8138000000000005</c:v>
                </c:pt>
                <c:pt idx="1126">
                  <c:v>-8.9535</c:v>
                </c:pt>
                <c:pt idx="1127">
                  <c:v>-9.1185999999999989</c:v>
                </c:pt>
                <c:pt idx="1128">
                  <c:v>-9.270999999999999</c:v>
                </c:pt>
                <c:pt idx="1129">
                  <c:v>-9.3726000000000003</c:v>
                </c:pt>
                <c:pt idx="1130">
                  <c:v>-9.3979999999999997</c:v>
                </c:pt>
                <c:pt idx="1131">
                  <c:v>-9.4488000000000003</c:v>
                </c:pt>
                <c:pt idx="1132">
                  <c:v>-9.5376999999999992</c:v>
                </c:pt>
                <c:pt idx="1133">
                  <c:v>-9.6265999999999998</c:v>
                </c:pt>
                <c:pt idx="1134">
                  <c:v>-9.7662999999999993</c:v>
                </c:pt>
                <c:pt idx="1135">
                  <c:v>-9.8678999999999988</c:v>
                </c:pt>
                <c:pt idx="1136">
                  <c:v>-9.6900999999999993</c:v>
                </c:pt>
                <c:pt idx="1137">
                  <c:v>-9.6265999999999998</c:v>
                </c:pt>
                <c:pt idx="1138">
                  <c:v>-9.7535999999999987</c:v>
                </c:pt>
                <c:pt idx="1139">
                  <c:v>-9.8805999999999994</c:v>
                </c:pt>
                <c:pt idx="1140">
                  <c:v>-10.071099999999999</c:v>
                </c:pt>
                <c:pt idx="1141">
                  <c:v>-10.1981</c:v>
                </c:pt>
                <c:pt idx="1142">
                  <c:v>-10.2743</c:v>
                </c:pt>
                <c:pt idx="1143">
                  <c:v>-10.248899999999999</c:v>
                </c:pt>
                <c:pt idx="1144">
                  <c:v>-10.2743</c:v>
                </c:pt>
                <c:pt idx="1145">
                  <c:v>-10.3124</c:v>
                </c:pt>
                <c:pt idx="1146">
                  <c:v>-10.3759</c:v>
                </c:pt>
                <c:pt idx="1147">
                  <c:v>-10.541</c:v>
                </c:pt>
                <c:pt idx="1148">
                  <c:v>-10.769599999999999</c:v>
                </c:pt>
                <c:pt idx="1149">
                  <c:v>-10.9093</c:v>
                </c:pt>
                <c:pt idx="1150">
                  <c:v>-11.0236</c:v>
                </c:pt>
                <c:pt idx="1151">
                  <c:v>-11.06424</c:v>
                </c:pt>
                <c:pt idx="1152">
                  <c:v>-11.2014</c:v>
                </c:pt>
                <c:pt idx="1153">
                  <c:v>-11.2903</c:v>
                </c:pt>
                <c:pt idx="1154">
                  <c:v>-11.379199999999999</c:v>
                </c:pt>
                <c:pt idx="1155">
                  <c:v>-11.455399999999999</c:v>
                </c:pt>
                <c:pt idx="1156">
                  <c:v>-11.5189</c:v>
                </c:pt>
                <c:pt idx="1157">
                  <c:v>-11.531599999999999</c:v>
                </c:pt>
                <c:pt idx="1158">
                  <c:v>-11.5951</c:v>
                </c:pt>
                <c:pt idx="1159">
                  <c:v>-11.683999999999999</c:v>
                </c:pt>
                <c:pt idx="1160">
                  <c:v>-11.836399999999999</c:v>
                </c:pt>
                <c:pt idx="1161">
                  <c:v>-11.9253</c:v>
                </c:pt>
                <c:pt idx="1162">
                  <c:v>-12.026899999999999</c:v>
                </c:pt>
                <c:pt idx="1163">
                  <c:v>-12.0777</c:v>
                </c:pt>
                <c:pt idx="1164">
                  <c:v>-12.1793</c:v>
                </c:pt>
                <c:pt idx="1165">
                  <c:v>-12.2682</c:v>
                </c:pt>
                <c:pt idx="1166">
                  <c:v>-12.446</c:v>
                </c:pt>
                <c:pt idx="1167">
                  <c:v>-12.611099999999999</c:v>
                </c:pt>
                <c:pt idx="1168">
                  <c:v>-12.839699999999999</c:v>
                </c:pt>
                <c:pt idx="1169">
                  <c:v>-13.0175</c:v>
                </c:pt>
                <c:pt idx="1170">
                  <c:v>-13.220699999999999</c:v>
                </c:pt>
                <c:pt idx="1171">
                  <c:v>-13.4239</c:v>
                </c:pt>
                <c:pt idx="1172">
                  <c:v>-13.474699999999999</c:v>
                </c:pt>
                <c:pt idx="1173">
                  <c:v>-13.5001</c:v>
                </c:pt>
                <c:pt idx="1174">
                  <c:v>-13.6144</c:v>
                </c:pt>
                <c:pt idx="1175">
                  <c:v>-13.703299999999999</c:v>
                </c:pt>
                <c:pt idx="1176">
                  <c:v>-13.792199999999999</c:v>
                </c:pt>
                <c:pt idx="1177">
                  <c:v>-13.817599999999999</c:v>
                </c:pt>
                <c:pt idx="1178">
                  <c:v>-13.931899999999999</c:v>
                </c:pt>
                <c:pt idx="1179">
                  <c:v>-14.084299999999999</c:v>
                </c:pt>
                <c:pt idx="1180">
                  <c:v>-14.198599999999999</c:v>
                </c:pt>
                <c:pt idx="1181">
                  <c:v>-14.3637</c:v>
                </c:pt>
                <c:pt idx="1182">
                  <c:v>-14.490699999999999</c:v>
                </c:pt>
                <c:pt idx="1183">
                  <c:v>-14.655799999999999</c:v>
                </c:pt>
                <c:pt idx="1184">
                  <c:v>-14.808199999999999</c:v>
                </c:pt>
                <c:pt idx="1185">
                  <c:v>-14.9352</c:v>
                </c:pt>
                <c:pt idx="1186">
                  <c:v>-15.0749</c:v>
                </c:pt>
                <c:pt idx="1187">
                  <c:v>-15.1511</c:v>
                </c:pt>
                <c:pt idx="1188">
                  <c:v>-15.3035</c:v>
                </c:pt>
                <c:pt idx="1189">
                  <c:v>-15.4559</c:v>
                </c:pt>
                <c:pt idx="1190">
                  <c:v>-15.6083</c:v>
                </c:pt>
                <c:pt idx="1191">
                  <c:v>-15.671799999999999</c:v>
                </c:pt>
                <c:pt idx="1192">
                  <c:v>-15.7988</c:v>
                </c:pt>
                <c:pt idx="1193">
                  <c:v>-15.9893</c:v>
                </c:pt>
                <c:pt idx="1194">
                  <c:v>-16.128999999999998</c:v>
                </c:pt>
                <c:pt idx="1195">
                  <c:v>-16.128999999999998</c:v>
                </c:pt>
                <c:pt idx="1196">
                  <c:v>-16.192499999999999</c:v>
                </c:pt>
                <c:pt idx="1197">
                  <c:v>-16.268699999999999</c:v>
                </c:pt>
                <c:pt idx="1198">
                  <c:v>-16.281399999999998</c:v>
                </c:pt>
                <c:pt idx="1199">
                  <c:v>-16.3322</c:v>
                </c:pt>
                <c:pt idx="1200">
                  <c:v>-16.395699999999998</c:v>
                </c:pt>
                <c:pt idx="1201">
                  <c:v>-16.421099999999999</c:v>
                </c:pt>
                <c:pt idx="1202">
                  <c:v>-16.382999999999999</c:v>
                </c:pt>
                <c:pt idx="1203">
                  <c:v>-16.167099999999998</c:v>
                </c:pt>
                <c:pt idx="1204">
                  <c:v>-16.001999999999999</c:v>
                </c:pt>
                <c:pt idx="1205">
                  <c:v>-15.9131</c:v>
                </c:pt>
                <c:pt idx="1206">
                  <c:v>-15.773399999999999</c:v>
                </c:pt>
                <c:pt idx="1207">
                  <c:v>-15.747999999999999</c:v>
                </c:pt>
                <c:pt idx="1208">
                  <c:v>-15.633699999999999</c:v>
                </c:pt>
                <c:pt idx="1209">
                  <c:v>-15.443199999999999</c:v>
                </c:pt>
                <c:pt idx="1210">
                  <c:v>-15.430499999999999</c:v>
                </c:pt>
                <c:pt idx="1211">
                  <c:v>-15.3797</c:v>
                </c:pt>
                <c:pt idx="1212">
                  <c:v>-15.354299999999999</c:v>
                </c:pt>
                <c:pt idx="1213">
                  <c:v>-15.328899999999999</c:v>
                </c:pt>
                <c:pt idx="1214">
                  <c:v>-15.290799999999999</c:v>
                </c:pt>
                <c:pt idx="1215">
                  <c:v>-15.252699999999999</c:v>
                </c:pt>
                <c:pt idx="1216">
                  <c:v>-15.0749</c:v>
                </c:pt>
                <c:pt idx="1217">
                  <c:v>-15.062199999999999</c:v>
                </c:pt>
                <c:pt idx="1218">
                  <c:v>-14.9352</c:v>
                </c:pt>
                <c:pt idx="1219">
                  <c:v>-14.8209</c:v>
                </c:pt>
                <c:pt idx="1220">
                  <c:v>-14.7447</c:v>
                </c:pt>
                <c:pt idx="1221">
                  <c:v>-14.7447</c:v>
                </c:pt>
                <c:pt idx="1222">
                  <c:v>-14.719299999999999</c:v>
                </c:pt>
                <c:pt idx="1223">
                  <c:v>-14.719299999999999</c:v>
                </c:pt>
                <c:pt idx="1224">
                  <c:v>-14.7447</c:v>
                </c:pt>
                <c:pt idx="1225">
                  <c:v>-14.770099999999999</c:v>
                </c:pt>
                <c:pt idx="1226">
                  <c:v>-14.808199999999999</c:v>
                </c:pt>
                <c:pt idx="1227">
                  <c:v>-14.808199999999999</c:v>
                </c:pt>
                <c:pt idx="1228">
                  <c:v>-14.731999999999999</c:v>
                </c:pt>
                <c:pt idx="1229">
                  <c:v>-14.795499999999999</c:v>
                </c:pt>
                <c:pt idx="1230">
                  <c:v>-14.871699999999999</c:v>
                </c:pt>
                <c:pt idx="1231">
                  <c:v>-15.024099999999999</c:v>
                </c:pt>
                <c:pt idx="1232">
                  <c:v>-15.214599999999999</c:v>
                </c:pt>
                <c:pt idx="1233">
                  <c:v>-15.2781</c:v>
                </c:pt>
                <c:pt idx="1234">
                  <c:v>-15.3035</c:v>
                </c:pt>
                <c:pt idx="1235">
                  <c:v>-15.3035</c:v>
                </c:pt>
                <c:pt idx="1236">
                  <c:v>-15.3797</c:v>
                </c:pt>
                <c:pt idx="1237">
                  <c:v>-15.506699999999999</c:v>
                </c:pt>
                <c:pt idx="1238">
                  <c:v>-15.5702</c:v>
                </c:pt>
                <c:pt idx="1239">
                  <c:v>-15.595599999999999</c:v>
                </c:pt>
                <c:pt idx="1240">
                  <c:v>-15.659099999999999</c:v>
                </c:pt>
                <c:pt idx="1241">
                  <c:v>-15.7226</c:v>
                </c:pt>
                <c:pt idx="1242">
                  <c:v>-15.7988</c:v>
                </c:pt>
                <c:pt idx="1243">
                  <c:v>-15.963899999999999</c:v>
                </c:pt>
                <c:pt idx="1244">
                  <c:v>-16.128999999999998</c:v>
                </c:pt>
                <c:pt idx="1245">
                  <c:v>-16.3322</c:v>
                </c:pt>
                <c:pt idx="1246">
                  <c:v>-16.395699999999998</c:v>
                </c:pt>
                <c:pt idx="1247">
                  <c:v>-16.497299999999999</c:v>
                </c:pt>
                <c:pt idx="1248">
                  <c:v>-16.586199999999998</c:v>
                </c:pt>
                <c:pt idx="1249">
                  <c:v>-16.649699999999999</c:v>
                </c:pt>
                <c:pt idx="1250">
                  <c:v>-16.637</c:v>
                </c:pt>
                <c:pt idx="1251">
                  <c:v>-16.1417</c:v>
                </c:pt>
                <c:pt idx="1252">
                  <c:v>-15.9893</c:v>
                </c:pt>
                <c:pt idx="1253">
                  <c:v>-15.900399999999999</c:v>
                </c:pt>
                <c:pt idx="1254">
                  <c:v>-15.7607</c:v>
                </c:pt>
                <c:pt idx="1255">
                  <c:v>-15.6845</c:v>
                </c:pt>
                <c:pt idx="1256">
                  <c:v>-15.366999999999999</c:v>
                </c:pt>
                <c:pt idx="1257">
                  <c:v>-14.8209</c:v>
                </c:pt>
                <c:pt idx="1258">
                  <c:v>-14.7447</c:v>
                </c:pt>
                <c:pt idx="1259">
                  <c:v>-14.5923</c:v>
                </c:pt>
                <c:pt idx="1260">
                  <c:v>-14.478</c:v>
                </c:pt>
                <c:pt idx="1261">
                  <c:v>-14.414499999999999</c:v>
                </c:pt>
                <c:pt idx="1262">
                  <c:v>-14.4018</c:v>
                </c:pt>
                <c:pt idx="1263">
                  <c:v>-14.350999999999999</c:v>
                </c:pt>
                <c:pt idx="1264">
                  <c:v>-14.350999999999999</c:v>
                </c:pt>
                <c:pt idx="1265">
                  <c:v>-14.389099999999999</c:v>
                </c:pt>
                <c:pt idx="1266">
                  <c:v>-14.4399</c:v>
                </c:pt>
                <c:pt idx="1267">
                  <c:v>-14.1859</c:v>
                </c:pt>
                <c:pt idx="1268">
                  <c:v>-13.754099999999999</c:v>
                </c:pt>
                <c:pt idx="1269">
                  <c:v>-13.334999999999999</c:v>
                </c:pt>
                <c:pt idx="1270">
                  <c:v>-13.144499999999999</c:v>
                </c:pt>
                <c:pt idx="1271">
                  <c:v>-12.928599999999999</c:v>
                </c:pt>
                <c:pt idx="1272">
                  <c:v>-12.852399999999999</c:v>
                </c:pt>
                <c:pt idx="1273">
                  <c:v>-12.801599999999999</c:v>
                </c:pt>
                <c:pt idx="1274">
                  <c:v>-12.738099999999999</c:v>
                </c:pt>
                <c:pt idx="1275">
                  <c:v>-12.7508</c:v>
                </c:pt>
                <c:pt idx="1276">
                  <c:v>-12.776199999999999</c:v>
                </c:pt>
                <c:pt idx="1277">
                  <c:v>-12.7127</c:v>
                </c:pt>
                <c:pt idx="1278">
                  <c:v>-12.827</c:v>
                </c:pt>
                <c:pt idx="1279">
                  <c:v>-12.953999999999999</c:v>
                </c:pt>
                <c:pt idx="1280">
                  <c:v>-13.030199999999999</c:v>
                </c:pt>
                <c:pt idx="1281">
                  <c:v>-12.839699999999999</c:v>
                </c:pt>
                <c:pt idx="1282">
                  <c:v>-13.296899999999999</c:v>
                </c:pt>
                <c:pt idx="1283">
                  <c:v>-13.4366</c:v>
                </c:pt>
                <c:pt idx="1284">
                  <c:v>-13.525499999999999</c:v>
                </c:pt>
                <c:pt idx="1285">
                  <c:v>-13.639799999999999</c:v>
                </c:pt>
                <c:pt idx="1286">
                  <c:v>-13.7287</c:v>
                </c:pt>
                <c:pt idx="1287">
                  <c:v>-13.779499999999999</c:v>
                </c:pt>
                <c:pt idx="1288">
                  <c:v>-13.830299999999999</c:v>
                </c:pt>
                <c:pt idx="1289">
                  <c:v>-13.817599999999999</c:v>
                </c:pt>
                <c:pt idx="1290">
                  <c:v>-13.7668</c:v>
                </c:pt>
                <c:pt idx="1291">
                  <c:v>-13.754099999999999</c:v>
                </c:pt>
                <c:pt idx="1292">
                  <c:v>-13.754099999999999</c:v>
                </c:pt>
                <c:pt idx="1293">
                  <c:v>-13.754099999999999</c:v>
                </c:pt>
                <c:pt idx="1294">
                  <c:v>-13.754099999999999</c:v>
                </c:pt>
                <c:pt idx="1295">
                  <c:v>-11.5062</c:v>
                </c:pt>
                <c:pt idx="1296">
                  <c:v>-10.858499999999999</c:v>
                </c:pt>
                <c:pt idx="1297">
                  <c:v>-10.5029</c:v>
                </c:pt>
                <c:pt idx="1298">
                  <c:v>-10.1473</c:v>
                </c:pt>
                <c:pt idx="1299">
                  <c:v>-9.7662999999999993</c:v>
                </c:pt>
                <c:pt idx="1300">
                  <c:v>-9.6138999999999992</c:v>
                </c:pt>
                <c:pt idx="1301">
                  <c:v>-9.5122999999999998</c:v>
                </c:pt>
                <c:pt idx="1302">
                  <c:v>-9.3598999999999997</c:v>
                </c:pt>
                <c:pt idx="1303">
                  <c:v>-9.270999999999999</c:v>
                </c:pt>
                <c:pt idx="1304">
                  <c:v>-9.1693999999999996</c:v>
                </c:pt>
                <c:pt idx="1305">
                  <c:v>-9.1185999999999989</c:v>
                </c:pt>
                <c:pt idx="1306">
                  <c:v>-9.0804999999999989</c:v>
                </c:pt>
                <c:pt idx="1307">
                  <c:v>-9.0678000000000001</c:v>
                </c:pt>
                <c:pt idx="1308">
                  <c:v>-9.0678000000000001</c:v>
                </c:pt>
                <c:pt idx="1309">
                  <c:v>-9.0931999999999995</c:v>
                </c:pt>
                <c:pt idx="1310">
                  <c:v>-9.0550999999999995</c:v>
                </c:pt>
                <c:pt idx="1311">
                  <c:v>-9.0550999999999995</c:v>
                </c:pt>
                <c:pt idx="1312">
                  <c:v>-9.0550999999999995</c:v>
                </c:pt>
                <c:pt idx="1313">
                  <c:v>-9.1185999999999989</c:v>
                </c:pt>
                <c:pt idx="1314">
                  <c:v>-9.1821000000000002</c:v>
                </c:pt>
                <c:pt idx="1315">
                  <c:v>-9.2202000000000002</c:v>
                </c:pt>
                <c:pt idx="1316">
                  <c:v>-8.9916</c:v>
                </c:pt>
                <c:pt idx="1317">
                  <c:v>-8.8645999999999994</c:v>
                </c:pt>
                <c:pt idx="1318">
                  <c:v>-8.6614000000000004</c:v>
                </c:pt>
                <c:pt idx="1319">
                  <c:v>-8.4962999999999997</c:v>
                </c:pt>
                <c:pt idx="1320">
                  <c:v>-7.5691999999999995</c:v>
                </c:pt>
                <c:pt idx="1321">
                  <c:v>-6.1341000000000001</c:v>
                </c:pt>
                <c:pt idx="1322">
                  <c:v>-5.7276999999999996</c:v>
                </c:pt>
                <c:pt idx="1323">
                  <c:v>-5.6642000000000001</c:v>
                </c:pt>
                <c:pt idx="1324">
                  <c:v>-5.6006999999999998</c:v>
                </c:pt>
                <c:pt idx="1325">
                  <c:v>-5.4990999999999994</c:v>
                </c:pt>
                <c:pt idx="1326">
                  <c:v>-5.3975</c:v>
                </c:pt>
                <c:pt idx="1327">
                  <c:v>-5.3975</c:v>
                </c:pt>
                <c:pt idx="1328">
                  <c:v>-5.3975</c:v>
                </c:pt>
                <c:pt idx="1329">
                  <c:v>-5.3593999999999999</c:v>
                </c:pt>
                <c:pt idx="1330">
                  <c:v>-4.8387000000000002</c:v>
                </c:pt>
                <c:pt idx="1331">
                  <c:v>-4.6354999999999995</c:v>
                </c:pt>
                <c:pt idx="1332">
                  <c:v>-4.5720000000000001</c:v>
                </c:pt>
                <c:pt idx="1333">
                  <c:v>-4.4830999999999994</c:v>
                </c:pt>
                <c:pt idx="1334">
                  <c:v>-4.3433999999999999</c:v>
                </c:pt>
                <c:pt idx="1335">
                  <c:v>-4.2545000000000002</c:v>
                </c:pt>
                <c:pt idx="1336">
                  <c:v>-4.2545000000000002</c:v>
                </c:pt>
                <c:pt idx="1337">
                  <c:v>-4.1783000000000001</c:v>
                </c:pt>
                <c:pt idx="1338">
                  <c:v>-3.7464999999999997</c:v>
                </c:pt>
                <c:pt idx="1339">
                  <c:v>-3.6702999999999997</c:v>
                </c:pt>
                <c:pt idx="1340">
                  <c:v>-3.4417</c:v>
                </c:pt>
                <c:pt idx="1341">
                  <c:v>-3.2639</c:v>
                </c:pt>
                <c:pt idx="1342">
                  <c:v>-3.1877</c:v>
                </c:pt>
                <c:pt idx="1343">
                  <c:v>-3.1496</c:v>
                </c:pt>
                <c:pt idx="1344">
                  <c:v>-3.0987999999999998</c:v>
                </c:pt>
                <c:pt idx="1345">
                  <c:v>-3.048</c:v>
                </c:pt>
                <c:pt idx="1346">
                  <c:v>-3.0352999999999999</c:v>
                </c:pt>
                <c:pt idx="1347">
                  <c:v>-3.048</c:v>
                </c:pt>
                <c:pt idx="1348">
                  <c:v>-3.0606999999999998</c:v>
                </c:pt>
                <c:pt idx="1349">
                  <c:v>-3.048</c:v>
                </c:pt>
                <c:pt idx="1350">
                  <c:v>-2.9718</c:v>
                </c:pt>
                <c:pt idx="1351">
                  <c:v>-2.9463999999999997</c:v>
                </c:pt>
                <c:pt idx="1352">
                  <c:v>-2.9590999999999998</c:v>
                </c:pt>
                <c:pt idx="1353">
                  <c:v>-2.9463999999999997</c:v>
                </c:pt>
                <c:pt idx="1354">
                  <c:v>-2.1335999999999999</c:v>
                </c:pt>
                <c:pt idx="1355">
                  <c:v>-1.5493999999999999</c:v>
                </c:pt>
                <c:pt idx="1356">
                  <c:v>-1.2319</c:v>
                </c:pt>
                <c:pt idx="1357">
                  <c:v>-1.1049</c:v>
                </c:pt>
                <c:pt idx="1358">
                  <c:v>-0.85089999999999999</c:v>
                </c:pt>
                <c:pt idx="1359">
                  <c:v>-0.73659999999999992</c:v>
                </c:pt>
                <c:pt idx="1360">
                  <c:v>-0.66039999999999999</c:v>
                </c:pt>
                <c:pt idx="1361">
                  <c:v>-0.58419999999999994</c:v>
                </c:pt>
                <c:pt idx="1362">
                  <c:v>-0.55879999999999996</c:v>
                </c:pt>
                <c:pt idx="1363">
                  <c:v>-0.55879999999999996</c:v>
                </c:pt>
                <c:pt idx="1364">
                  <c:v>-0.49529999999999996</c:v>
                </c:pt>
                <c:pt idx="1365">
                  <c:v>-0.57150000000000001</c:v>
                </c:pt>
                <c:pt idx="1366">
                  <c:v>-0.67309999999999992</c:v>
                </c:pt>
                <c:pt idx="1367">
                  <c:v>-0.72389999999999999</c:v>
                </c:pt>
                <c:pt idx="1368">
                  <c:v>-0.77469999999999994</c:v>
                </c:pt>
                <c:pt idx="1369">
                  <c:v>-0.54610000000000003</c:v>
                </c:pt>
                <c:pt idx="1370">
                  <c:v>-0.40639999999999998</c:v>
                </c:pt>
                <c:pt idx="1371">
                  <c:v>-0.49529999999999996</c:v>
                </c:pt>
                <c:pt idx="1372">
                  <c:v>-0.46989999999999998</c:v>
                </c:pt>
                <c:pt idx="1373">
                  <c:v>-0.44450000000000001</c:v>
                </c:pt>
                <c:pt idx="1374">
                  <c:v>-0.43179999999999996</c:v>
                </c:pt>
                <c:pt idx="1375">
                  <c:v>-0.27939999999999998</c:v>
                </c:pt>
                <c:pt idx="1376">
                  <c:v>-0.39369999999999999</c:v>
                </c:pt>
                <c:pt idx="1377">
                  <c:v>-0.49529999999999996</c:v>
                </c:pt>
                <c:pt idx="1378">
                  <c:v>-0.46989999999999998</c:v>
                </c:pt>
                <c:pt idx="1379">
                  <c:v>-0.53339999999999999</c:v>
                </c:pt>
                <c:pt idx="1380">
                  <c:v>-0.33019999999999999</c:v>
                </c:pt>
                <c:pt idx="1381">
                  <c:v>-0.3175</c:v>
                </c:pt>
                <c:pt idx="1382">
                  <c:v>-0.27939999999999998</c:v>
                </c:pt>
                <c:pt idx="1383">
                  <c:v>-0.34289999999999998</c:v>
                </c:pt>
                <c:pt idx="1384">
                  <c:v>-0.46989999999999998</c:v>
                </c:pt>
                <c:pt idx="1385">
                  <c:v>-0.59689999999999999</c:v>
                </c:pt>
                <c:pt idx="1386">
                  <c:v>-0.68579999999999997</c:v>
                </c:pt>
                <c:pt idx="1387">
                  <c:v>-0.67309999999999992</c:v>
                </c:pt>
                <c:pt idx="1388">
                  <c:v>-0.64769999999999994</c:v>
                </c:pt>
                <c:pt idx="1389">
                  <c:v>-0.64769999999999994</c:v>
                </c:pt>
                <c:pt idx="1390">
                  <c:v>-0.54610000000000003</c:v>
                </c:pt>
                <c:pt idx="1391">
                  <c:v>-0.57150000000000001</c:v>
                </c:pt>
                <c:pt idx="1392">
                  <c:v>-0.58419999999999994</c:v>
                </c:pt>
                <c:pt idx="1393">
                  <c:v>-0.55879999999999996</c:v>
                </c:pt>
                <c:pt idx="1394">
                  <c:v>-0.67309999999999992</c:v>
                </c:pt>
                <c:pt idx="1395">
                  <c:v>-0.81279999999999997</c:v>
                </c:pt>
                <c:pt idx="1396">
                  <c:v>-0.88900000000000001</c:v>
                </c:pt>
                <c:pt idx="1397">
                  <c:v>-0.92709999999999992</c:v>
                </c:pt>
                <c:pt idx="1398">
                  <c:v>-0.91439999999999999</c:v>
                </c:pt>
                <c:pt idx="1399">
                  <c:v>-0.93979999999999997</c:v>
                </c:pt>
                <c:pt idx="1400">
                  <c:v>-1.0286999999999999</c:v>
                </c:pt>
                <c:pt idx="1401">
                  <c:v>-1.0413999999999999</c:v>
                </c:pt>
                <c:pt idx="1402">
                  <c:v>-1.0413999999999999</c:v>
                </c:pt>
                <c:pt idx="1403">
                  <c:v>-0.97789999999999999</c:v>
                </c:pt>
                <c:pt idx="1404">
                  <c:v>-0.97789999999999999</c:v>
                </c:pt>
                <c:pt idx="1405">
                  <c:v>-1.0032999999999999</c:v>
                </c:pt>
                <c:pt idx="1406">
                  <c:v>-1.1175999999999999</c:v>
                </c:pt>
                <c:pt idx="1407">
                  <c:v>-1.2064999999999999</c:v>
                </c:pt>
                <c:pt idx="1408">
                  <c:v>-1.2319</c:v>
                </c:pt>
                <c:pt idx="1409">
                  <c:v>-1.3208</c:v>
                </c:pt>
                <c:pt idx="1410">
                  <c:v>-1.3334999999999999</c:v>
                </c:pt>
                <c:pt idx="1411">
                  <c:v>-1.3334999999999999</c:v>
                </c:pt>
                <c:pt idx="1412">
                  <c:v>-1.3208</c:v>
                </c:pt>
                <c:pt idx="1413">
                  <c:v>-1.3715999999999999</c:v>
                </c:pt>
                <c:pt idx="1414">
                  <c:v>-1.4478</c:v>
                </c:pt>
                <c:pt idx="1415">
                  <c:v>-1.4731999999999998</c:v>
                </c:pt>
                <c:pt idx="1416">
                  <c:v>-1.397</c:v>
                </c:pt>
                <c:pt idx="1417">
                  <c:v>-1.3461999999999998</c:v>
                </c:pt>
                <c:pt idx="1418">
                  <c:v>-1.2572999999999999</c:v>
                </c:pt>
                <c:pt idx="1419">
                  <c:v>-1.2953999999999999</c:v>
                </c:pt>
                <c:pt idx="1420">
                  <c:v>-1.3081</c:v>
                </c:pt>
                <c:pt idx="1421">
                  <c:v>-1.3334999999999999</c:v>
                </c:pt>
                <c:pt idx="1422">
                  <c:v>-1.3334999999999999</c:v>
                </c:pt>
                <c:pt idx="1423">
                  <c:v>-1.4097</c:v>
                </c:pt>
                <c:pt idx="1424">
                  <c:v>-1.4604999999999999</c:v>
                </c:pt>
                <c:pt idx="1425">
                  <c:v>-1.4859</c:v>
                </c:pt>
                <c:pt idx="1426">
                  <c:v>-1.5367</c:v>
                </c:pt>
                <c:pt idx="1427">
                  <c:v>-1.5874999999999999</c:v>
                </c:pt>
                <c:pt idx="1428">
                  <c:v>-1.6001999999999998</c:v>
                </c:pt>
                <c:pt idx="1429">
                  <c:v>-1.5621</c:v>
                </c:pt>
                <c:pt idx="1430">
                  <c:v>-1.1811</c:v>
                </c:pt>
                <c:pt idx="1431">
                  <c:v>-1.0541</c:v>
                </c:pt>
                <c:pt idx="1432">
                  <c:v>-1.143</c:v>
                </c:pt>
                <c:pt idx="1433">
                  <c:v>-1.2064999999999999</c:v>
                </c:pt>
                <c:pt idx="1434">
                  <c:v>-1.1683999999999999</c:v>
                </c:pt>
                <c:pt idx="1435">
                  <c:v>-1.1049</c:v>
                </c:pt>
                <c:pt idx="1436">
                  <c:v>-1.1175999999999999</c:v>
                </c:pt>
                <c:pt idx="1437">
                  <c:v>-1.1049</c:v>
                </c:pt>
                <c:pt idx="1438">
                  <c:v>-1.0668</c:v>
                </c:pt>
                <c:pt idx="1439">
                  <c:v>-1.143</c:v>
                </c:pt>
                <c:pt idx="1440">
                  <c:v>-1.0413999999999999</c:v>
                </c:pt>
                <c:pt idx="1441">
                  <c:v>-1.0668</c:v>
                </c:pt>
                <c:pt idx="1442">
                  <c:v>-1.0668</c:v>
                </c:pt>
                <c:pt idx="1443">
                  <c:v>-1.0922000000000001</c:v>
                </c:pt>
                <c:pt idx="1444">
                  <c:v>-1.0794999999999999</c:v>
                </c:pt>
                <c:pt idx="1445">
                  <c:v>-1.0794999999999999</c:v>
                </c:pt>
                <c:pt idx="1446">
                  <c:v>-1.1556999999999999</c:v>
                </c:pt>
                <c:pt idx="1447">
                  <c:v>-1.1811</c:v>
                </c:pt>
                <c:pt idx="1448">
                  <c:v>-1.2064999999999999</c:v>
                </c:pt>
                <c:pt idx="1449">
                  <c:v>-1.2064999999999999</c:v>
                </c:pt>
                <c:pt idx="1450">
                  <c:v>-0.97789999999999999</c:v>
                </c:pt>
                <c:pt idx="1451">
                  <c:v>-0.95250000000000001</c:v>
                </c:pt>
                <c:pt idx="1452">
                  <c:v>-0.99059999999999993</c:v>
                </c:pt>
                <c:pt idx="1453">
                  <c:v>-0.96519999999999995</c:v>
                </c:pt>
                <c:pt idx="1454">
                  <c:v>-1.016</c:v>
                </c:pt>
                <c:pt idx="1455">
                  <c:v>-1.0413999999999999</c:v>
                </c:pt>
                <c:pt idx="1456">
                  <c:v>-1.0794999999999999</c:v>
                </c:pt>
                <c:pt idx="1457">
                  <c:v>-1.1175999999999999</c:v>
                </c:pt>
                <c:pt idx="1458">
                  <c:v>-1.2319</c:v>
                </c:pt>
                <c:pt idx="1459">
                  <c:v>-1.2827</c:v>
                </c:pt>
                <c:pt idx="1460">
                  <c:v>-1.3589</c:v>
                </c:pt>
                <c:pt idx="1461">
                  <c:v>-1.4985999999999999</c:v>
                </c:pt>
                <c:pt idx="1462">
                  <c:v>-1.5112999999999999</c:v>
                </c:pt>
                <c:pt idx="1463">
                  <c:v>-1.5621</c:v>
                </c:pt>
                <c:pt idx="1464">
                  <c:v>-1.6129</c:v>
                </c:pt>
                <c:pt idx="1465">
                  <c:v>-1.6382999999999999</c:v>
                </c:pt>
                <c:pt idx="1466">
                  <c:v>-1.6890999999999998</c:v>
                </c:pt>
                <c:pt idx="1467">
                  <c:v>-1.7907</c:v>
                </c:pt>
                <c:pt idx="1468">
                  <c:v>-1.9177</c:v>
                </c:pt>
                <c:pt idx="1469">
                  <c:v>-2.0573999999999999</c:v>
                </c:pt>
                <c:pt idx="1470">
                  <c:v>-2.2098</c:v>
                </c:pt>
                <c:pt idx="1471">
                  <c:v>-2.2224999999999997</c:v>
                </c:pt>
                <c:pt idx="1472">
                  <c:v>-2.2732999999999999</c:v>
                </c:pt>
                <c:pt idx="1473">
                  <c:v>-2.3113999999999999</c:v>
                </c:pt>
                <c:pt idx="1474">
                  <c:v>-2.4383999999999997</c:v>
                </c:pt>
                <c:pt idx="1475">
                  <c:v>-2.5145999999999997</c:v>
                </c:pt>
                <c:pt idx="1476">
                  <c:v>-2.5907999999999998</c:v>
                </c:pt>
                <c:pt idx="1477">
                  <c:v>-2.7559</c:v>
                </c:pt>
                <c:pt idx="1478">
                  <c:v>-2.8828999999999998</c:v>
                </c:pt>
                <c:pt idx="1479">
                  <c:v>-2.9718</c:v>
                </c:pt>
                <c:pt idx="1480">
                  <c:v>-3.0352999999999999</c:v>
                </c:pt>
                <c:pt idx="1481">
                  <c:v>-3.2003999999999997</c:v>
                </c:pt>
                <c:pt idx="1482">
                  <c:v>-3.3273999999999999</c:v>
                </c:pt>
                <c:pt idx="1483">
                  <c:v>-3.4798</c:v>
                </c:pt>
                <c:pt idx="1484">
                  <c:v>-3.6194999999999999</c:v>
                </c:pt>
                <c:pt idx="1485">
                  <c:v>-3.7719</c:v>
                </c:pt>
                <c:pt idx="1486">
                  <c:v>-3.8734999999999999</c:v>
                </c:pt>
                <c:pt idx="1487">
                  <c:v>-4.0131999999999994</c:v>
                </c:pt>
                <c:pt idx="1488">
                  <c:v>-4.1528999999999998</c:v>
                </c:pt>
                <c:pt idx="1489">
                  <c:v>-4.3179999999999996</c:v>
                </c:pt>
                <c:pt idx="1490">
                  <c:v>-4.4830999999999994</c:v>
                </c:pt>
                <c:pt idx="1491">
                  <c:v>-4.6482000000000001</c:v>
                </c:pt>
                <c:pt idx="1492">
                  <c:v>-4.7751999999999999</c:v>
                </c:pt>
                <c:pt idx="1493">
                  <c:v>-4.8513999999999999</c:v>
                </c:pt>
                <c:pt idx="1494">
                  <c:v>-4.9276</c:v>
                </c:pt>
                <c:pt idx="1495">
                  <c:v>-5.08</c:v>
                </c:pt>
                <c:pt idx="1496">
                  <c:v>-5.1307999999999998</c:v>
                </c:pt>
                <c:pt idx="1497">
                  <c:v>-5.2069999999999999</c:v>
                </c:pt>
                <c:pt idx="1498">
                  <c:v>-5.3339999999999996</c:v>
                </c:pt>
                <c:pt idx="1499">
                  <c:v>-5.3975</c:v>
                </c:pt>
                <c:pt idx="1500">
                  <c:v>-5.4482999999999997</c:v>
                </c:pt>
                <c:pt idx="1501">
                  <c:v>-5.4863999999999997</c:v>
                </c:pt>
                <c:pt idx="1502">
                  <c:v>-5.5625999999999998</c:v>
                </c:pt>
                <c:pt idx="1503">
                  <c:v>-5.6261000000000001</c:v>
                </c:pt>
                <c:pt idx="1504">
                  <c:v>-5.7023000000000001</c:v>
                </c:pt>
                <c:pt idx="1505">
                  <c:v>-5.8292999999999999</c:v>
                </c:pt>
                <c:pt idx="1506">
                  <c:v>-5.9181999999999997</c:v>
                </c:pt>
                <c:pt idx="1507">
                  <c:v>-5.9817</c:v>
                </c:pt>
                <c:pt idx="1508">
                  <c:v>-6.1086999999999998</c:v>
                </c:pt>
                <c:pt idx="1509">
                  <c:v>-6.2864999999999993</c:v>
                </c:pt>
                <c:pt idx="1510">
                  <c:v>-6.4388999999999994</c:v>
                </c:pt>
                <c:pt idx="1511">
                  <c:v>-6.6166999999999998</c:v>
                </c:pt>
                <c:pt idx="1512">
                  <c:v>-6.7690999999999999</c:v>
                </c:pt>
                <c:pt idx="1513">
                  <c:v>-6.9215</c:v>
                </c:pt>
                <c:pt idx="1514">
                  <c:v>-7.0611999999999995</c:v>
                </c:pt>
                <c:pt idx="1515">
                  <c:v>-7.1373999999999995</c:v>
                </c:pt>
                <c:pt idx="1516">
                  <c:v>-7.3151999999999999</c:v>
                </c:pt>
                <c:pt idx="1517">
                  <c:v>-7.4802999999999997</c:v>
                </c:pt>
                <c:pt idx="1518">
                  <c:v>-7.6326999999999998</c:v>
                </c:pt>
                <c:pt idx="1519">
                  <c:v>-7.8104999999999993</c:v>
                </c:pt>
                <c:pt idx="1520">
                  <c:v>-7.9247999999999994</c:v>
                </c:pt>
                <c:pt idx="1521">
                  <c:v>-8.0009999999999994</c:v>
                </c:pt>
                <c:pt idx="1522">
                  <c:v>-8.0644999999999989</c:v>
                </c:pt>
                <c:pt idx="1523">
                  <c:v>-8.2295999999999996</c:v>
                </c:pt>
                <c:pt idx="1524">
                  <c:v>-8.3819999999999997</c:v>
                </c:pt>
                <c:pt idx="1525">
                  <c:v>-8.5724999999999998</c:v>
                </c:pt>
                <c:pt idx="1526">
                  <c:v>-8.7629999999999999</c:v>
                </c:pt>
                <c:pt idx="1527">
                  <c:v>-8.8645999999999994</c:v>
                </c:pt>
                <c:pt idx="1528">
                  <c:v>-9.0042999999999989</c:v>
                </c:pt>
                <c:pt idx="1529">
                  <c:v>-9.1440000000000001</c:v>
                </c:pt>
                <c:pt idx="1530">
                  <c:v>-9.1821000000000002</c:v>
                </c:pt>
                <c:pt idx="1531">
                  <c:v>-9.3598999999999997</c:v>
                </c:pt>
                <c:pt idx="1532">
                  <c:v>-9.5503999999999998</c:v>
                </c:pt>
                <c:pt idx="1533">
                  <c:v>-9.7408999999999999</c:v>
                </c:pt>
                <c:pt idx="1534">
                  <c:v>-9.9440999999999988</c:v>
                </c:pt>
                <c:pt idx="1535">
                  <c:v>-10.0076</c:v>
                </c:pt>
                <c:pt idx="1536">
                  <c:v>-10.096499999999999</c:v>
                </c:pt>
                <c:pt idx="1537">
                  <c:v>-10.16</c:v>
                </c:pt>
                <c:pt idx="1538">
                  <c:v>-10.2743</c:v>
                </c:pt>
                <c:pt idx="1539">
                  <c:v>-10.3124</c:v>
                </c:pt>
                <c:pt idx="1540">
                  <c:v>-10.3378</c:v>
                </c:pt>
                <c:pt idx="1541">
                  <c:v>-10.401299999999999</c:v>
                </c:pt>
                <c:pt idx="1542">
                  <c:v>-10.4902</c:v>
                </c:pt>
                <c:pt idx="1543">
                  <c:v>-10.553699999999999</c:v>
                </c:pt>
                <c:pt idx="1544">
                  <c:v>-10.6426</c:v>
                </c:pt>
                <c:pt idx="1545">
                  <c:v>-10.744199999999999</c:v>
                </c:pt>
                <c:pt idx="1546">
                  <c:v>-10.8331</c:v>
                </c:pt>
                <c:pt idx="1547">
                  <c:v>-10.9474</c:v>
                </c:pt>
                <c:pt idx="1548">
                  <c:v>-11.036299999999999</c:v>
                </c:pt>
                <c:pt idx="1549">
                  <c:v>-11.0998</c:v>
                </c:pt>
                <c:pt idx="1550">
                  <c:v>-11.150599999999999</c:v>
                </c:pt>
                <c:pt idx="1551">
                  <c:v>-11.2395</c:v>
                </c:pt>
                <c:pt idx="1552">
                  <c:v>-11.2903</c:v>
                </c:pt>
                <c:pt idx="1553">
                  <c:v>-11.3538</c:v>
                </c:pt>
                <c:pt idx="1554">
                  <c:v>-11.4046</c:v>
                </c:pt>
                <c:pt idx="1555">
                  <c:v>-11.493499999999999</c:v>
                </c:pt>
                <c:pt idx="1556">
                  <c:v>-11.5443</c:v>
                </c:pt>
                <c:pt idx="1557">
                  <c:v>-11.5951</c:v>
                </c:pt>
                <c:pt idx="1558">
                  <c:v>-11.6586</c:v>
                </c:pt>
                <c:pt idx="1559">
                  <c:v>-11.683999999999999</c:v>
                </c:pt>
                <c:pt idx="1560">
                  <c:v>-11.760199999999999</c:v>
                </c:pt>
                <c:pt idx="1561">
                  <c:v>-11.798299999999999</c:v>
                </c:pt>
                <c:pt idx="1562">
                  <c:v>-11.836399999999999</c:v>
                </c:pt>
                <c:pt idx="1563">
                  <c:v>-11.8491</c:v>
                </c:pt>
                <c:pt idx="1564">
                  <c:v>-11.861799999999999</c:v>
                </c:pt>
                <c:pt idx="1565">
                  <c:v>-11.836399999999999</c:v>
                </c:pt>
                <c:pt idx="1566">
                  <c:v>-11.798299999999999</c:v>
                </c:pt>
                <c:pt idx="1567">
                  <c:v>-11.785599999999999</c:v>
                </c:pt>
                <c:pt idx="1568">
                  <c:v>-11.7729</c:v>
                </c:pt>
                <c:pt idx="1569">
                  <c:v>-11.7729</c:v>
                </c:pt>
                <c:pt idx="1570">
                  <c:v>-11.798299999999999</c:v>
                </c:pt>
                <c:pt idx="1571">
                  <c:v>-11.747499999999999</c:v>
                </c:pt>
                <c:pt idx="1572">
                  <c:v>-11.7729</c:v>
                </c:pt>
                <c:pt idx="1573">
                  <c:v>-11.7729</c:v>
                </c:pt>
                <c:pt idx="1574">
                  <c:v>-11.798299999999999</c:v>
                </c:pt>
                <c:pt idx="1575">
                  <c:v>-11.6586</c:v>
                </c:pt>
                <c:pt idx="1576">
                  <c:v>-11.683999999999999</c:v>
                </c:pt>
                <c:pt idx="1577">
                  <c:v>-11.683999999999999</c:v>
                </c:pt>
                <c:pt idx="1578">
                  <c:v>-11.671299999999999</c:v>
                </c:pt>
                <c:pt idx="1579">
                  <c:v>-11.645899999999999</c:v>
                </c:pt>
                <c:pt idx="1580">
                  <c:v>-11.6967</c:v>
                </c:pt>
                <c:pt idx="1581">
                  <c:v>-11.785599999999999</c:v>
                </c:pt>
                <c:pt idx="1582">
                  <c:v>-11.8491</c:v>
                </c:pt>
                <c:pt idx="1583">
                  <c:v>-11.8872</c:v>
                </c:pt>
                <c:pt idx="1584">
                  <c:v>-11.9634</c:v>
                </c:pt>
                <c:pt idx="1585">
                  <c:v>-11.988799999999999</c:v>
                </c:pt>
                <c:pt idx="1586">
                  <c:v>-11.9253</c:v>
                </c:pt>
                <c:pt idx="1587">
                  <c:v>-11.861799999999999</c:v>
                </c:pt>
                <c:pt idx="1588">
                  <c:v>-11.8491</c:v>
                </c:pt>
                <c:pt idx="1589">
                  <c:v>-11.7729</c:v>
                </c:pt>
                <c:pt idx="1590">
                  <c:v>-11.747499999999999</c:v>
                </c:pt>
                <c:pt idx="1591">
                  <c:v>-11.6967</c:v>
                </c:pt>
                <c:pt idx="1592">
                  <c:v>-11.645899999999999</c:v>
                </c:pt>
                <c:pt idx="1593">
                  <c:v>-11.6586</c:v>
                </c:pt>
                <c:pt idx="1594">
                  <c:v>-11.3157</c:v>
                </c:pt>
                <c:pt idx="1595">
                  <c:v>-11.2522</c:v>
                </c:pt>
                <c:pt idx="1596">
                  <c:v>-11.2522</c:v>
                </c:pt>
                <c:pt idx="1597">
                  <c:v>-10.706099999999999</c:v>
                </c:pt>
                <c:pt idx="1598">
                  <c:v>-10.4902</c:v>
                </c:pt>
                <c:pt idx="1599">
                  <c:v>-10.1473</c:v>
                </c:pt>
                <c:pt idx="1600">
                  <c:v>-9.0042999999999989</c:v>
                </c:pt>
                <c:pt idx="1601">
                  <c:v>-7.4421999999999997</c:v>
                </c:pt>
                <c:pt idx="1602">
                  <c:v>-7.2770999999999999</c:v>
                </c:pt>
                <c:pt idx="1603">
                  <c:v>-6.9341999999999997</c:v>
                </c:pt>
                <c:pt idx="1604">
                  <c:v>-6.7183000000000002</c:v>
                </c:pt>
                <c:pt idx="1605">
                  <c:v>-6.6674999999999995</c:v>
                </c:pt>
                <c:pt idx="1606">
                  <c:v>-6.5404999999999998</c:v>
                </c:pt>
                <c:pt idx="1607">
                  <c:v>-6.5150999999999994</c:v>
                </c:pt>
                <c:pt idx="1608">
                  <c:v>-6.4642999999999997</c:v>
                </c:pt>
                <c:pt idx="1609">
                  <c:v>-6.1975999999999996</c:v>
                </c:pt>
                <c:pt idx="1610">
                  <c:v>-6.1213999999999995</c:v>
                </c:pt>
                <c:pt idx="1611">
                  <c:v>-6.0579000000000001</c:v>
                </c:pt>
                <c:pt idx="1612">
                  <c:v>-6.0832999999999995</c:v>
                </c:pt>
                <c:pt idx="1613">
                  <c:v>-6.0579000000000001</c:v>
                </c:pt>
                <c:pt idx="1614">
                  <c:v>-6.1722000000000001</c:v>
                </c:pt>
                <c:pt idx="1615">
                  <c:v>-6.2356999999999996</c:v>
                </c:pt>
                <c:pt idx="1616">
                  <c:v>-6.3754</c:v>
                </c:pt>
                <c:pt idx="1617">
                  <c:v>-6.5023999999999997</c:v>
                </c:pt>
                <c:pt idx="1618">
                  <c:v>-6.5278</c:v>
                </c:pt>
                <c:pt idx="1619">
                  <c:v>-6.5531999999999995</c:v>
                </c:pt>
                <c:pt idx="1620">
                  <c:v>-6.3626999999999994</c:v>
                </c:pt>
                <c:pt idx="1621">
                  <c:v>-6.4007999999999994</c:v>
                </c:pt>
                <c:pt idx="1622">
                  <c:v>-6.4769999999999994</c:v>
                </c:pt>
                <c:pt idx="1623">
                  <c:v>-6.4769999999999994</c:v>
                </c:pt>
                <c:pt idx="1624">
                  <c:v>-6.0451999999999995</c:v>
                </c:pt>
                <c:pt idx="1625">
                  <c:v>-5.8165999999999993</c:v>
                </c:pt>
                <c:pt idx="1626">
                  <c:v>-5.7911999999999999</c:v>
                </c:pt>
                <c:pt idx="1627">
                  <c:v>-5.8546999999999993</c:v>
                </c:pt>
                <c:pt idx="1628">
                  <c:v>-5.9055</c:v>
                </c:pt>
                <c:pt idx="1629">
                  <c:v>-5.9308999999999994</c:v>
                </c:pt>
                <c:pt idx="1630">
                  <c:v>-6.0198</c:v>
                </c:pt>
                <c:pt idx="1631">
                  <c:v>-6.1341000000000001</c:v>
                </c:pt>
                <c:pt idx="1632">
                  <c:v>-6.1975999999999996</c:v>
                </c:pt>
                <c:pt idx="1633">
                  <c:v>-6.2356999999999996</c:v>
                </c:pt>
                <c:pt idx="1634">
                  <c:v>-6.2356999999999996</c:v>
                </c:pt>
                <c:pt idx="1635">
                  <c:v>-6.3626999999999994</c:v>
                </c:pt>
                <c:pt idx="1636">
                  <c:v>-6.4642999999999997</c:v>
                </c:pt>
                <c:pt idx="1637">
                  <c:v>-6.5659000000000001</c:v>
                </c:pt>
                <c:pt idx="1638">
                  <c:v>-6.6166999999999998</c:v>
                </c:pt>
                <c:pt idx="1639">
                  <c:v>-6.3372999999999999</c:v>
                </c:pt>
                <c:pt idx="1640">
                  <c:v>-6.3245999999999993</c:v>
                </c:pt>
                <c:pt idx="1641">
                  <c:v>-6.3372999999999999</c:v>
                </c:pt>
                <c:pt idx="1642">
                  <c:v>-6.3118999999999996</c:v>
                </c:pt>
                <c:pt idx="1643">
                  <c:v>-6.2864999999999993</c:v>
                </c:pt>
                <c:pt idx="1644">
                  <c:v>-6.3118999999999996</c:v>
                </c:pt>
                <c:pt idx="1645">
                  <c:v>-6.3245999999999993</c:v>
                </c:pt>
                <c:pt idx="1646">
                  <c:v>-6.3372999999999999</c:v>
                </c:pt>
                <c:pt idx="1647">
                  <c:v>-6.3626999999999994</c:v>
                </c:pt>
                <c:pt idx="1648">
                  <c:v>-6.4135</c:v>
                </c:pt>
                <c:pt idx="1649">
                  <c:v>-6.4769999999999994</c:v>
                </c:pt>
                <c:pt idx="1650">
                  <c:v>-6.4897</c:v>
                </c:pt>
                <c:pt idx="1651">
                  <c:v>-6.5531999999999995</c:v>
                </c:pt>
                <c:pt idx="1652">
                  <c:v>-6.5785999999999998</c:v>
                </c:pt>
                <c:pt idx="1653">
                  <c:v>-6.6293999999999995</c:v>
                </c:pt>
                <c:pt idx="1654">
                  <c:v>-6.6421000000000001</c:v>
                </c:pt>
                <c:pt idx="1655">
                  <c:v>-6.6802000000000001</c:v>
                </c:pt>
                <c:pt idx="1656">
                  <c:v>-6.7183000000000002</c:v>
                </c:pt>
                <c:pt idx="1657">
                  <c:v>-6.7817999999999996</c:v>
                </c:pt>
                <c:pt idx="1658">
                  <c:v>-6.8579999999999997</c:v>
                </c:pt>
                <c:pt idx="1659">
                  <c:v>-6.7944999999999993</c:v>
                </c:pt>
                <c:pt idx="1660">
                  <c:v>-6.8071999999999999</c:v>
                </c:pt>
                <c:pt idx="1661">
                  <c:v>-6.7183000000000002</c:v>
                </c:pt>
                <c:pt idx="1662">
                  <c:v>-6.6802000000000001</c:v>
                </c:pt>
                <c:pt idx="1663">
                  <c:v>-6.6166999999999998</c:v>
                </c:pt>
                <c:pt idx="1664">
                  <c:v>-6.6547999999999998</c:v>
                </c:pt>
                <c:pt idx="1665">
                  <c:v>-6.7055999999999996</c:v>
                </c:pt>
                <c:pt idx="1666">
                  <c:v>-6.6293999999999995</c:v>
                </c:pt>
                <c:pt idx="1667">
                  <c:v>-6.6166999999999998</c:v>
                </c:pt>
                <c:pt idx="1668">
                  <c:v>-6.6421000000000001</c:v>
                </c:pt>
                <c:pt idx="1669">
                  <c:v>-6.6547999999999998</c:v>
                </c:pt>
                <c:pt idx="1670">
                  <c:v>-6.7436999999999996</c:v>
                </c:pt>
                <c:pt idx="1671">
                  <c:v>-6.7055999999999996</c:v>
                </c:pt>
                <c:pt idx="1672">
                  <c:v>-6.5785999999999998</c:v>
                </c:pt>
                <c:pt idx="1673">
                  <c:v>-6.4642999999999997</c:v>
                </c:pt>
                <c:pt idx="1674">
                  <c:v>-6.4388999999999994</c:v>
                </c:pt>
                <c:pt idx="1675">
                  <c:v>-6.4261999999999997</c:v>
                </c:pt>
                <c:pt idx="1676">
                  <c:v>-6.0198</c:v>
                </c:pt>
                <c:pt idx="1677">
                  <c:v>-5.9181999999999997</c:v>
                </c:pt>
                <c:pt idx="1678">
                  <c:v>-5.7657999999999996</c:v>
                </c:pt>
                <c:pt idx="1679">
                  <c:v>-5.6895999999999995</c:v>
                </c:pt>
                <c:pt idx="1680">
                  <c:v>-5.2705000000000002</c:v>
                </c:pt>
                <c:pt idx="1681">
                  <c:v>-4.7370999999999999</c:v>
                </c:pt>
                <c:pt idx="1682">
                  <c:v>-4.4322999999999997</c:v>
                </c:pt>
                <c:pt idx="1683">
                  <c:v>-3.9242999999999997</c:v>
                </c:pt>
                <c:pt idx="1684">
                  <c:v>-3.6194999999999999</c:v>
                </c:pt>
                <c:pt idx="1685">
                  <c:v>-3.3527999999999998</c:v>
                </c:pt>
                <c:pt idx="1686">
                  <c:v>-3.2639</c:v>
                </c:pt>
                <c:pt idx="1687">
                  <c:v>-3.2384999999999997</c:v>
                </c:pt>
                <c:pt idx="1688">
                  <c:v>-3.2511999999999999</c:v>
                </c:pt>
                <c:pt idx="1689">
                  <c:v>-3.2892999999999999</c:v>
                </c:pt>
                <c:pt idx="1690">
                  <c:v>-3.3273999999999999</c:v>
                </c:pt>
                <c:pt idx="1691">
                  <c:v>-3.3527999999999998</c:v>
                </c:pt>
                <c:pt idx="1692">
                  <c:v>-3.4924999999999997</c:v>
                </c:pt>
                <c:pt idx="1693">
                  <c:v>-3.6194999999999999</c:v>
                </c:pt>
                <c:pt idx="1694">
                  <c:v>-3.7464999999999997</c:v>
                </c:pt>
                <c:pt idx="1695">
                  <c:v>-3.8861999999999997</c:v>
                </c:pt>
                <c:pt idx="1696">
                  <c:v>-3.9878</c:v>
                </c:pt>
                <c:pt idx="1697">
                  <c:v>-4.0766999999999998</c:v>
                </c:pt>
                <c:pt idx="1698">
                  <c:v>-4.2164000000000001</c:v>
                </c:pt>
                <c:pt idx="1699">
                  <c:v>-4.3433999999999999</c:v>
                </c:pt>
                <c:pt idx="1700">
                  <c:v>-4.4577</c:v>
                </c:pt>
                <c:pt idx="1701">
                  <c:v>-4.6227999999999998</c:v>
                </c:pt>
                <c:pt idx="1702">
                  <c:v>-4.7878999999999996</c:v>
                </c:pt>
                <c:pt idx="1703">
                  <c:v>-4.9402999999999997</c:v>
                </c:pt>
                <c:pt idx="1704">
                  <c:v>-5.0545999999999998</c:v>
                </c:pt>
                <c:pt idx="1705">
                  <c:v>-5.2324000000000002</c:v>
                </c:pt>
                <c:pt idx="1706">
                  <c:v>-5.3975</c:v>
                </c:pt>
                <c:pt idx="1707">
                  <c:v>-5.4609999999999994</c:v>
                </c:pt>
                <c:pt idx="1708">
                  <c:v>-5.6006999999999998</c:v>
                </c:pt>
                <c:pt idx="1709">
                  <c:v>-5.7404000000000002</c:v>
                </c:pt>
                <c:pt idx="1710">
                  <c:v>-5.8165999999999993</c:v>
                </c:pt>
                <c:pt idx="1711">
                  <c:v>-5.5499000000000001</c:v>
                </c:pt>
                <c:pt idx="1712">
                  <c:v>-5.6514999999999995</c:v>
                </c:pt>
                <c:pt idx="1713">
                  <c:v>-5.7023000000000001</c:v>
                </c:pt>
                <c:pt idx="1714">
                  <c:v>-5.3975</c:v>
                </c:pt>
                <c:pt idx="1715">
                  <c:v>-5.1562000000000001</c:v>
                </c:pt>
                <c:pt idx="1716">
                  <c:v>-5.1688999999999998</c:v>
                </c:pt>
                <c:pt idx="1717">
                  <c:v>-5.2196999999999996</c:v>
                </c:pt>
                <c:pt idx="1718">
                  <c:v>-5.1434999999999995</c:v>
                </c:pt>
                <c:pt idx="1719">
                  <c:v>-5.1053999999999995</c:v>
                </c:pt>
                <c:pt idx="1720">
                  <c:v>-5.1181000000000001</c:v>
                </c:pt>
                <c:pt idx="1721">
                  <c:v>-5.0926999999999998</c:v>
                </c:pt>
                <c:pt idx="1722">
                  <c:v>-5.0672999999999995</c:v>
                </c:pt>
                <c:pt idx="1723">
                  <c:v>-3.4798</c:v>
                </c:pt>
                <c:pt idx="1724">
                  <c:v>-2.9971999999999999</c:v>
                </c:pt>
                <c:pt idx="1725">
                  <c:v>-2.5526999999999997</c:v>
                </c:pt>
                <c:pt idx="1726">
                  <c:v>-1.9811999999999999</c:v>
                </c:pt>
                <c:pt idx="1727">
                  <c:v>-1.7399</c:v>
                </c:pt>
                <c:pt idx="1728">
                  <c:v>-1.6763999999999999</c:v>
                </c:pt>
                <c:pt idx="1729">
                  <c:v>-1.6001999999999998</c:v>
                </c:pt>
                <c:pt idx="1730">
                  <c:v>-1.6255999999999999</c:v>
                </c:pt>
                <c:pt idx="1731">
                  <c:v>-1.6001999999999998</c:v>
                </c:pt>
                <c:pt idx="1732">
                  <c:v>-1.6001999999999998</c:v>
                </c:pt>
                <c:pt idx="1733">
                  <c:v>-1.6890999999999998</c:v>
                </c:pt>
                <c:pt idx="1734">
                  <c:v>-1.6382999999999999</c:v>
                </c:pt>
                <c:pt idx="1735">
                  <c:v>-1.6255999999999999</c:v>
                </c:pt>
                <c:pt idx="1736">
                  <c:v>-1.6001999999999998</c:v>
                </c:pt>
                <c:pt idx="1737">
                  <c:v>-1.6890999999999998</c:v>
                </c:pt>
                <c:pt idx="1738">
                  <c:v>-1.778</c:v>
                </c:pt>
                <c:pt idx="1739">
                  <c:v>-1.8922999999999999</c:v>
                </c:pt>
                <c:pt idx="1740">
                  <c:v>-2.0065999999999997</c:v>
                </c:pt>
                <c:pt idx="1741">
                  <c:v>-2.1208999999999998</c:v>
                </c:pt>
                <c:pt idx="1742">
                  <c:v>-2.2479</c:v>
                </c:pt>
                <c:pt idx="1743">
                  <c:v>-2.3622000000000001</c:v>
                </c:pt>
                <c:pt idx="1744">
                  <c:v>-2.5145999999999997</c:v>
                </c:pt>
                <c:pt idx="1745">
                  <c:v>-2.6034999999999999</c:v>
                </c:pt>
                <c:pt idx="1746">
                  <c:v>-2.2732999999999999</c:v>
                </c:pt>
                <c:pt idx="1747">
                  <c:v>-2.2479</c:v>
                </c:pt>
                <c:pt idx="1748">
                  <c:v>-2.0827999999999998</c:v>
                </c:pt>
                <c:pt idx="1749">
                  <c:v>-1.5621</c:v>
                </c:pt>
                <c:pt idx="1750">
                  <c:v>-1.3081</c:v>
                </c:pt>
                <c:pt idx="1751">
                  <c:v>-1.27</c:v>
                </c:pt>
                <c:pt idx="1752">
                  <c:v>-1.3081</c:v>
                </c:pt>
                <c:pt idx="1753">
                  <c:v>-1.3842999999999999</c:v>
                </c:pt>
                <c:pt idx="1754">
                  <c:v>-1.4604999999999999</c:v>
                </c:pt>
                <c:pt idx="1755">
                  <c:v>-1.5493999999999999</c:v>
                </c:pt>
                <c:pt idx="1756">
                  <c:v>-1.6129</c:v>
                </c:pt>
                <c:pt idx="1757">
                  <c:v>-1.7144999999999999</c:v>
                </c:pt>
                <c:pt idx="1758">
                  <c:v>-1.8288</c:v>
                </c:pt>
                <c:pt idx="1759">
                  <c:v>-1.9430999999999998</c:v>
                </c:pt>
                <c:pt idx="1760">
                  <c:v>-2.0573999999999999</c:v>
                </c:pt>
                <c:pt idx="1761">
                  <c:v>-2.2224999999999997</c:v>
                </c:pt>
                <c:pt idx="1762">
                  <c:v>-2.3494999999999999</c:v>
                </c:pt>
                <c:pt idx="1763">
                  <c:v>-2.4764999999999997</c:v>
                </c:pt>
                <c:pt idx="1764">
                  <c:v>-2.6288999999999998</c:v>
                </c:pt>
                <c:pt idx="1765">
                  <c:v>-2.7050999999999998</c:v>
                </c:pt>
                <c:pt idx="1766">
                  <c:v>-2.7812999999999999</c:v>
                </c:pt>
                <c:pt idx="1767">
                  <c:v>-2.8828999999999998</c:v>
                </c:pt>
                <c:pt idx="1768">
                  <c:v>-2.9590999999999998</c:v>
                </c:pt>
                <c:pt idx="1769">
                  <c:v>-2.9209999999999998</c:v>
                </c:pt>
                <c:pt idx="1770">
                  <c:v>-2.9082999999999997</c:v>
                </c:pt>
                <c:pt idx="1771">
                  <c:v>-2.8956</c:v>
                </c:pt>
                <c:pt idx="1772">
                  <c:v>-2.9209999999999998</c:v>
                </c:pt>
                <c:pt idx="1773">
                  <c:v>-3.0352999999999999</c:v>
                </c:pt>
                <c:pt idx="1774">
                  <c:v>-3.048</c:v>
                </c:pt>
                <c:pt idx="1775">
                  <c:v>-3.0987999999999998</c:v>
                </c:pt>
                <c:pt idx="1776">
                  <c:v>-3.1877</c:v>
                </c:pt>
                <c:pt idx="1777">
                  <c:v>-3.1877</c:v>
                </c:pt>
                <c:pt idx="1778">
                  <c:v>-3.1622999999999997</c:v>
                </c:pt>
                <c:pt idx="1779">
                  <c:v>-3.1242000000000001</c:v>
                </c:pt>
                <c:pt idx="1780">
                  <c:v>-3.0606999999999998</c:v>
                </c:pt>
                <c:pt idx="1781">
                  <c:v>-3.0861000000000001</c:v>
                </c:pt>
                <c:pt idx="1782">
                  <c:v>-3.0733999999999999</c:v>
                </c:pt>
                <c:pt idx="1783">
                  <c:v>-3.0099</c:v>
                </c:pt>
                <c:pt idx="1784">
                  <c:v>-2.8828999999999998</c:v>
                </c:pt>
                <c:pt idx="1785">
                  <c:v>-2.8193999999999999</c:v>
                </c:pt>
                <c:pt idx="1786">
                  <c:v>-2.7812999999999999</c:v>
                </c:pt>
                <c:pt idx="1787">
                  <c:v>-2.7559</c:v>
                </c:pt>
                <c:pt idx="1788">
                  <c:v>-2.7304999999999997</c:v>
                </c:pt>
                <c:pt idx="1789">
                  <c:v>-2.7559</c:v>
                </c:pt>
                <c:pt idx="1790">
                  <c:v>-2.7685999999999997</c:v>
                </c:pt>
                <c:pt idx="1791">
                  <c:v>-2.7431999999999999</c:v>
                </c:pt>
                <c:pt idx="1792">
                  <c:v>-2.7812999999999999</c:v>
                </c:pt>
                <c:pt idx="1793">
                  <c:v>-2.8066999999999998</c:v>
                </c:pt>
                <c:pt idx="1794">
                  <c:v>-2.8447999999999998</c:v>
                </c:pt>
                <c:pt idx="1795">
                  <c:v>-2.8574999999999999</c:v>
                </c:pt>
                <c:pt idx="1796">
                  <c:v>-2.9463999999999997</c:v>
                </c:pt>
                <c:pt idx="1797">
                  <c:v>-3.0099</c:v>
                </c:pt>
                <c:pt idx="1798">
                  <c:v>-2.9209999999999998</c:v>
                </c:pt>
                <c:pt idx="1799">
                  <c:v>-2.8702000000000001</c:v>
                </c:pt>
                <c:pt idx="1800">
                  <c:v>-2.8447999999999998</c:v>
                </c:pt>
                <c:pt idx="1801">
                  <c:v>-2.7559</c:v>
                </c:pt>
                <c:pt idx="1802">
                  <c:v>-2.794</c:v>
                </c:pt>
                <c:pt idx="1803">
                  <c:v>-2.8321000000000001</c:v>
                </c:pt>
                <c:pt idx="1804">
                  <c:v>-2.8066999999999998</c:v>
                </c:pt>
                <c:pt idx="1805">
                  <c:v>-2.8321000000000001</c:v>
                </c:pt>
                <c:pt idx="1806">
                  <c:v>-2.8447999999999998</c:v>
                </c:pt>
                <c:pt idx="1807">
                  <c:v>-2.8956</c:v>
                </c:pt>
                <c:pt idx="1808">
                  <c:v>-2.8828999999999998</c:v>
                </c:pt>
                <c:pt idx="1809">
                  <c:v>-2.9337</c:v>
                </c:pt>
                <c:pt idx="1810">
                  <c:v>-2.9844999999999997</c:v>
                </c:pt>
                <c:pt idx="1811">
                  <c:v>-3.048</c:v>
                </c:pt>
                <c:pt idx="1812">
                  <c:v>-3.1368999999999998</c:v>
                </c:pt>
                <c:pt idx="1813">
                  <c:v>-3.2258</c:v>
                </c:pt>
                <c:pt idx="1814">
                  <c:v>-3.2892999999999999</c:v>
                </c:pt>
                <c:pt idx="1815">
                  <c:v>-3.3273999999999999</c:v>
                </c:pt>
                <c:pt idx="1816">
                  <c:v>-3.2639</c:v>
                </c:pt>
                <c:pt idx="1817">
                  <c:v>-3.302</c:v>
                </c:pt>
                <c:pt idx="1818">
                  <c:v>-3.3273999999999999</c:v>
                </c:pt>
                <c:pt idx="1819">
                  <c:v>-3.2639</c:v>
                </c:pt>
                <c:pt idx="1820">
                  <c:v>-3.2258</c:v>
                </c:pt>
                <c:pt idx="1821">
                  <c:v>-3.2384999999999997</c:v>
                </c:pt>
                <c:pt idx="1822">
                  <c:v>-3.2130999999999998</c:v>
                </c:pt>
                <c:pt idx="1823">
                  <c:v>-3.2130999999999998</c:v>
                </c:pt>
                <c:pt idx="1824">
                  <c:v>-3.2003999999999997</c:v>
                </c:pt>
                <c:pt idx="1825">
                  <c:v>-3.1877</c:v>
                </c:pt>
                <c:pt idx="1826">
                  <c:v>-3.2003999999999997</c:v>
                </c:pt>
                <c:pt idx="1827">
                  <c:v>-3.1749999999999998</c:v>
                </c:pt>
                <c:pt idx="1828">
                  <c:v>-3.1368999999999998</c:v>
                </c:pt>
                <c:pt idx="1829">
                  <c:v>-3.2130999999999998</c:v>
                </c:pt>
                <c:pt idx="1830">
                  <c:v>-3.2892999999999999</c:v>
                </c:pt>
                <c:pt idx="1831">
                  <c:v>-3.2892999999999999</c:v>
                </c:pt>
                <c:pt idx="1832">
                  <c:v>-3.3273999999999999</c:v>
                </c:pt>
                <c:pt idx="1833">
                  <c:v>-3.3273999999999999</c:v>
                </c:pt>
                <c:pt idx="1834">
                  <c:v>-3.3527999999999998</c:v>
                </c:pt>
                <c:pt idx="1835">
                  <c:v>-3.4162999999999997</c:v>
                </c:pt>
                <c:pt idx="1836">
                  <c:v>-3.4162999999999997</c:v>
                </c:pt>
                <c:pt idx="1837">
                  <c:v>-3.4289999999999998</c:v>
                </c:pt>
                <c:pt idx="1838">
                  <c:v>-3.4289999999999998</c:v>
                </c:pt>
                <c:pt idx="1839">
                  <c:v>-3.4924999999999997</c:v>
                </c:pt>
                <c:pt idx="1840">
                  <c:v>-3.5432999999999999</c:v>
                </c:pt>
                <c:pt idx="1841">
                  <c:v>-3.3781999999999996</c:v>
                </c:pt>
                <c:pt idx="1842">
                  <c:v>-3.2892999999999999</c:v>
                </c:pt>
                <c:pt idx="1843">
                  <c:v>-3.1242000000000001</c:v>
                </c:pt>
                <c:pt idx="1844">
                  <c:v>-3.0733999999999999</c:v>
                </c:pt>
                <c:pt idx="1845">
                  <c:v>-3.0225999999999997</c:v>
                </c:pt>
                <c:pt idx="1846">
                  <c:v>-2.9844999999999997</c:v>
                </c:pt>
                <c:pt idx="1847">
                  <c:v>-2.9590999999999998</c:v>
                </c:pt>
                <c:pt idx="1848">
                  <c:v>-2.9463999999999997</c:v>
                </c:pt>
                <c:pt idx="1849">
                  <c:v>-2.9337</c:v>
                </c:pt>
                <c:pt idx="1850">
                  <c:v>-2.9337</c:v>
                </c:pt>
                <c:pt idx="1851">
                  <c:v>-2.9209999999999998</c:v>
                </c:pt>
                <c:pt idx="1852">
                  <c:v>-2.9337</c:v>
                </c:pt>
                <c:pt idx="1853">
                  <c:v>-2.9082999999999997</c:v>
                </c:pt>
                <c:pt idx="1854">
                  <c:v>-2.8956</c:v>
                </c:pt>
                <c:pt idx="1855">
                  <c:v>-2.8956</c:v>
                </c:pt>
                <c:pt idx="1856">
                  <c:v>-2.9082999999999997</c:v>
                </c:pt>
                <c:pt idx="1857">
                  <c:v>-2.8066999999999998</c:v>
                </c:pt>
                <c:pt idx="1858">
                  <c:v>-2.7559</c:v>
                </c:pt>
                <c:pt idx="1859">
                  <c:v>-2.7559</c:v>
                </c:pt>
                <c:pt idx="1860">
                  <c:v>-2.7812999999999999</c:v>
                </c:pt>
                <c:pt idx="1861">
                  <c:v>-2.7685999999999997</c:v>
                </c:pt>
                <c:pt idx="1862">
                  <c:v>-2.8066999999999998</c:v>
                </c:pt>
                <c:pt idx="1863">
                  <c:v>-2.8321000000000001</c:v>
                </c:pt>
                <c:pt idx="1864">
                  <c:v>-2.8828999999999998</c:v>
                </c:pt>
                <c:pt idx="1865">
                  <c:v>-2.9082999999999997</c:v>
                </c:pt>
                <c:pt idx="1866">
                  <c:v>-2.9463999999999997</c:v>
                </c:pt>
                <c:pt idx="1867">
                  <c:v>-2.9971999999999999</c:v>
                </c:pt>
                <c:pt idx="1868">
                  <c:v>-3.0352999999999999</c:v>
                </c:pt>
                <c:pt idx="1869">
                  <c:v>-3.0861000000000001</c:v>
                </c:pt>
                <c:pt idx="1870">
                  <c:v>-3.1242000000000001</c:v>
                </c:pt>
                <c:pt idx="1871">
                  <c:v>-3.2258</c:v>
                </c:pt>
                <c:pt idx="1872">
                  <c:v>-3.1749999999999998</c:v>
                </c:pt>
                <c:pt idx="1873">
                  <c:v>-3.1496</c:v>
                </c:pt>
                <c:pt idx="1874">
                  <c:v>-3.2003999999999997</c:v>
                </c:pt>
                <c:pt idx="1875">
                  <c:v>-3.2892999999999999</c:v>
                </c:pt>
                <c:pt idx="1876">
                  <c:v>-3.3654999999999999</c:v>
                </c:pt>
                <c:pt idx="1877">
                  <c:v>-3.4289999999999998</c:v>
                </c:pt>
                <c:pt idx="1878">
                  <c:v>-3.4417</c:v>
                </c:pt>
                <c:pt idx="1879">
                  <c:v>-3.4289999999999998</c:v>
                </c:pt>
                <c:pt idx="1880">
                  <c:v>-3.3908999999999998</c:v>
                </c:pt>
                <c:pt idx="1881">
                  <c:v>-3.4289999999999998</c:v>
                </c:pt>
                <c:pt idx="1882">
                  <c:v>-3.4670999999999998</c:v>
                </c:pt>
                <c:pt idx="1883">
                  <c:v>-3.5179</c:v>
                </c:pt>
                <c:pt idx="1884">
                  <c:v>-3.556</c:v>
                </c:pt>
                <c:pt idx="1885">
                  <c:v>-3.5813999999999999</c:v>
                </c:pt>
                <c:pt idx="1886">
                  <c:v>-3.6321999999999997</c:v>
                </c:pt>
                <c:pt idx="1887">
                  <c:v>-3.7210999999999999</c:v>
                </c:pt>
                <c:pt idx="1888">
                  <c:v>-3.8226999999999998</c:v>
                </c:pt>
                <c:pt idx="1889">
                  <c:v>-3.9242999999999997</c:v>
                </c:pt>
                <c:pt idx="1890">
                  <c:v>-4.0131999999999994</c:v>
                </c:pt>
                <c:pt idx="1891">
                  <c:v>-4.1274999999999995</c:v>
                </c:pt>
                <c:pt idx="1892">
                  <c:v>-4.1783000000000001</c:v>
                </c:pt>
                <c:pt idx="1893">
                  <c:v>-4.1274999999999995</c:v>
                </c:pt>
                <c:pt idx="1894">
                  <c:v>-4.0512999999999995</c:v>
                </c:pt>
                <c:pt idx="1895">
                  <c:v>-4.0004999999999997</c:v>
                </c:pt>
                <c:pt idx="1896">
                  <c:v>-3.9750999999999999</c:v>
                </c:pt>
                <c:pt idx="1897">
                  <c:v>-3.9750999999999999</c:v>
                </c:pt>
                <c:pt idx="1898">
                  <c:v>-4.0512999999999995</c:v>
                </c:pt>
                <c:pt idx="1899">
                  <c:v>-4.1021000000000001</c:v>
                </c:pt>
                <c:pt idx="1900">
                  <c:v>-4.1402000000000001</c:v>
                </c:pt>
                <c:pt idx="1901">
                  <c:v>-4.2290999999999999</c:v>
                </c:pt>
                <c:pt idx="1902">
                  <c:v>-4.2798999999999996</c:v>
                </c:pt>
                <c:pt idx="1903">
                  <c:v>-4.3433999999999999</c:v>
                </c:pt>
                <c:pt idx="1904">
                  <c:v>-4.4449999999999994</c:v>
                </c:pt>
                <c:pt idx="1905">
                  <c:v>-4.4830999999999994</c:v>
                </c:pt>
                <c:pt idx="1906">
                  <c:v>-4.4958</c:v>
                </c:pt>
                <c:pt idx="1907">
                  <c:v>-4.4196</c:v>
                </c:pt>
                <c:pt idx="1908">
                  <c:v>-4.3941999999999997</c:v>
                </c:pt>
                <c:pt idx="1909">
                  <c:v>-4.4703999999999997</c:v>
                </c:pt>
                <c:pt idx="1910">
                  <c:v>-4.5720000000000001</c:v>
                </c:pt>
                <c:pt idx="1911">
                  <c:v>-4.6608999999999998</c:v>
                </c:pt>
                <c:pt idx="1912">
                  <c:v>-4.7625000000000002</c:v>
                </c:pt>
                <c:pt idx="1913">
                  <c:v>-4.7625000000000002</c:v>
                </c:pt>
                <c:pt idx="1914">
                  <c:v>-4.5211999999999994</c:v>
                </c:pt>
                <c:pt idx="1915">
                  <c:v>-4.3307000000000002</c:v>
                </c:pt>
                <c:pt idx="1916">
                  <c:v>-4.3688000000000002</c:v>
                </c:pt>
                <c:pt idx="1917">
                  <c:v>-4.4577</c:v>
                </c:pt>
                <c:pt idx="1918">
                  <c:v>-4.5592999999999995</c:v>
                </c:pt>
                <c:pt idx="1919">
                  <c:v>-4.7116999999999996</c:v>
                </c:pt>
                <c:pt idx="1920">
                  <c:v>-4.8259999999999996</c:v>
                </c:pt>
                <c:pt idx="1921">
                  <c:v>-4.9910999999999994</c:v>
                </c:pt>
                <c:pt idx="1922">
                  <c:v>-5.0926999999999998</c:v>
                </c:pt>
                <c:pt idx="1923">
                  <c:v>-5.2450999999999999</c:v>
                </c:pt>
                <c:pt idx="1924">
                  <c:v>-5.3593999999999999</c:v>
                </c:pt>
                <c:pt idx="1925">
                  <c:v>-5.5118</c:v>
                </c:pt>
                <c:pt idx="1926">
                  <c:v>-5.6514999999999995</c:v>
                </c:pt>
                <c:pt idx="1927">
                  <c:v>-5.7530999999999999</c:v>
                </c:pt>
                <c:pt idx="1928">
                  <c:v>-5.8419999999999996</c:v>
                </c:pt>
                <c:pt idx="1929">
                  <c:v>-5.8927999999999994</c:v>
                </c:pt>
                <c:pt idx="1930">
                  <c:v>-5.9181999999999997</c:v>
                </c:pt>
                <c:pt idx="1931">
                  <c:v>-5.8927999999999994</c:v>
                </c:pt>
                <c:pt idx="1932">
                  <c:v>-5.8292999999999999</c:v>
                </c:pt>
                <c:pt idx="1933">
                  <c:v>-5.8673999999999999</c:v>
                </c:pt>
                <c:pt idx="1934">
                  <c:v>-5.9308999999999994</c:v>
                </c:pt>
                <c:pt idx="1935">
                  <c:v>-6.0198</c:v>
                </c:pt>
                <c:pt idx="1936">
                  <c:v>-6.1341000000000001</c:v>
                </c:pt>
                <c:pt idx="1937">
                  <c:v>-6.2484000000000002</c:v>
                </c:pt>
                <c:pt idx="1938">
                  <c:v>-6.3754</c:v>
                </c:pt>
                <c:pt idx="1939">
                  <c:v>-6.4769999999999994</c:v>
                </c:pt>
                <c:pt idx="1940">
                  <c:v>-6.6040000000000001</c:v>
                </c:pt>
                <c:pt idx="1941">
                  <c:v>-6.7944999999999993</c:v>
                </c:pt>
                <c:pt idx="1942">
                  <c:v>-6.8706999999999994</c:v>
                </c:pt>
                <c:pt idx="1943">
                  <c:v>-7.0103999999999997</c:v>
                </c:pt>
                <c:pt idx="1944">
                  <c:v>-7.1627999999999998</c:v>
                </c:pt>
                <c:pt idx="1945">
                  <c:v>-7.3278999999999996</c:v>
                </c:pt>
                <c:pt idx="1946">
                  <c:v>-7.4929999999999994</c:v>
                </c:pt>
                <c:pt idx="1947">
                  <c:v>-7.6581000000000001</c:v>
                </c:pt>
                <c:pt idx="1948">
                  <c:v>-7.7850999999999999</c:v>
                </c:pt>
                <c:pt idx="1949">
                  <c:v>-7.9120999999999997</c:v>
                </c:pt>
                <c:pt idx="1950">
                  <c:v>-7.9501999999999997</c:v>
                </c:pt>
                <c:pt idx="1951">
                  <c:v>-7.9501999999999997</c:v>
                </c:pt>
                <c:pt idx="1952">
                  <c:v>-8.0518000000000001</c:v>
                </c:pt>
                <c:pt idx="1953">
                  <c:v>-8.1025999999999989</c:v>
                </c:pt>
                <c:pt idx="1954">
                  <c:v>-8.1914999999999996</c:v>
                </c:pt>
                <c:pt idx="1955">
                  <c:v>-8.2042000000000002</c:v>
                </c:pt>
                <c:pt idx="1956">
                  <c:v>-8.2295999999999996</c:v>
                </c:pt>
                <c:pt idx="1957">
                  <c:v>-8.3057999999999996</c:v>
                </c:pt>
                <c:pt idx="1958">
                  <c:v>-8.3819999999999997</c:v>
                </c:pt>
                <c:pt idx="1959">
                  <c:v>-8.4835999999999991</c:v>
                </c:pt>
                <c:pt idx="1960">
                  <c:v>-8.3947000000000003</c:v>
                </c:pt>
                <c:pt idx="1961">
                  <c:v>-8.0263999999999989</c:v>
                </c:pt>
                <c:pt idx="1962">
                  <c:v>-7.8613</c:v>
                </c:pt>
                <c:pt idx="1963">
                  <c:v>-7.8231999999999999</c:v>
                </c:pt>
                <c:pt idx="1964">
                  <c:v>-7.8994</c:v>
                </c:pt>
                <c:pt idx="1965">
                  <c:v>-8.0137</c:v>
                </c:pt>
                <c:pt idx="1966">
                  <c:v>-8.0137</c:v>
                </c:pt>
                <c:pt idx="1967">
                  <c:v>-8.0137</c:v>
                </c:pt>
                <c:pt idx="1968">
                  <c:v>-7.9247999999999994</c:v>
                </c:pt>
                <c:pt idx="1969">
                  <c:v>-7.7850999999999999</c:v>
                </c:pt>
                <c:pt idx="1970">
                  <c:v>-7.4929999999999994</c:v>
                </c:pt>
                <c:pt idx="1971">
                  <c:v>-5.4990999999999994</c:v>
                </c:pt>
                <c:pt idx="1972">
                  <c:v>-4.6989999999999998</c:v>
                </c:pt>
                <c:pt idx="1973">
                  <c:v>-3.2765999999999997</c:v>
                </c:pt>
                <c:pt idx="1974">
                  <c:v>-2.8574999999999999</c:v>
                </c:pt>
                <c:pt idx="1975">
                  <c:v>-2.6288999999999998</c:v>
                </c:pt>
                <c:pt idx="1976">
                  <c:v>-2.5145999999999997</c:v>
                </c:pt>
                <c:pt idx="1977">
                  <c:v>-2.286</c:v>
                </c:pt>
                <c:pt idx="1978">
                  <c:v>-2.4129999999999998</c:v>
                </c:pt>
                <c:pt idx="1979">
                  <c:v>-2.4638</c:v>
                </c:pt>
                <c:pt idx="1980">
                  <c:v>-2.5272999999999999</c:v>
                </c:pt>
                <c:pt idx="1981">
                  <c:v>-2.4891999999999999</c:v>
                </c:pt>
                <c:pt idx="1982">
                  <c:v>-1.9558</c:v>
                </c:pt>
                <c:pt idx="1983">
                  <c:v>-1.6255999999999999</c:v>
                </c:pt>
                <c:pt idx="1984">
                  <c:v>-1.6129</c:v>
                </c:pt>
                <c:pt idx="1985">
                  <c:v>-1.6637</c:v>
                </c:pt>
                <c:pt idx="1986">
                  <c:v>-0.72389999999999999</c:v>
                </c:pt>
                <c:pt idx="1987">
                  <c:v>-0.62229999999999996</c:v>
                </c:pt>
                <c:pt idx="1988">
                  <c:v>-0.62229999999999996</c:v>
                </c:pt>
                <c:pt idx="1989">
                  <c:v>-0.66039999999999999</c:v>
                </c:pt>
                <c:pt idx="1990">
                  <c:v>-0.69850000000000001</c:v>
                </c:pt>
                <c:pt idx="1991">
                  <c:v>-0.1016</c:v>
                </c:pt>
                <c:pt idx="1992">
                  <c:v>-1.2699999999999999E-2</c:v>
                </c:pt>
                <c:pt idx="1993">
                  <c:v>-1.2699999999999999E-2</c:v>
                </c:pt>
                <c:pt idx="1994">
                  <c:v>-7.619999999999999E-2</c:v>
                </c:pt>
                <c:pt idx="1995">
                  <c:v>-0.13969999999999999</c:v>
                </c:pt>
                <c:pt idx="1996">
                  <c:v>-0.2286</c:v>
                </c:pt>
                <c:pt idx="1997">
                  <c:v>-0.33019999999999999</c:v>
                </c:pt>
                <c:pt idx="1998">
                  <c:v>-0.40639999999999998</c:v>
                </c:pt>
                <c:pt idx="1999">
                  <c:v>-0.54610000000000003</c:v>
                </c:pt>
                <c:pt idx="2000">
                  <c:v>-0.66039999999999999</c:v>
                </c:pt>
                <c:pt idx="2001">
                  <c:v>-0.71119999999999994</c:v>
                </c:pt>
                <c:pt idx="2002">
                  <c:v>-0.71119999999999994</c:v>
                </c:pt>
                <c:pt idx="2003">
                  <c:v>-0.83819999999999995</c:v>
                </c:pt>
                <c:pt idx="2004">
                  <c:v>-0.93979999999999997</c:v>
                </c:pt>
                <c:pt idx="2005">
                  <c:v>-1.0413999999999999</c:v>
                </c:pt>
                <c:pt idx="2006">
                  <c:v>-1.1811</c:v>
                </c:pt>
                <c:pt idx="2007">
                  <c:v>-1.2953999999999999</c:v>
                </c:pt>
                <c:pt idx="2008">
                  <c:v>-1.4351</c:v>
                </c:pt>
                <c:pt idx="2009">
                  <c:v>-1.4859</c:v>
                </c:pt>
                <c:pt idx="2010">
                  <c:v>-1.5621</c:v>
                </c:pt>
                <c:pt idx="2011">
                  <c:v>-1.7399</c:v>
                </c:pt>
                <c:pt idx="2012">
                  <c:v>-1.8033999999999999</c:v>
                </c:pt>
                <c:pt idx="2013">
                  <c:v>-1.8922999999999999</c:v>
                </c:pt>
                <c:pt idx="2014">
                  <c:v>-1.9811999999999999</c:v>
                </c:pt>
                <c:pt idx="2015">
                  <c:v>-2.0954999999999999</c:v>
                </c:pt>
                <c:pt idx="2016">
                  <c:v>-2.2098</c:v>
                </c:pt>
                <c:pt idx="2017">
                  <c:v>-0.4572</c:v>
                </c:pt>
                <c:pt idx="2018">
                  <c:v>0</c:v>
                </c:pt>
                <c:pt idx="2019">
                  <c:v>-2.5399999999999999E-2</c:v>
                </c:pt>
                <c:pt idx="2020">
                  <c:v>-2.5399999999999999E-2</c:v>
                </c:pt>
                <c:pt idx="2021">
                  <c:v>-3.8099999999999995E-2</c:v>
                </c:pt>
                <c:pt idx="2022">
                  <c:v>-0.1143</c:v>
                </c:pt>
                <c:pt idx="2023">
                  <c:v>-0.21589999999999998</c:v>
                </c:pt>
                <c:pt idx="2024">
                  <c:v>-0.27939999999999998</c:v>
                </c:pt>
                <c:pt idx="2025">
                  <c:v>-0.35559999999999997</c:v>
                </c:pt>
                <c:pt idx="2026">
                  <c:v>-0.43179999999999996</c:v>
                </c:pt>
                <c:pt idx="2027">
                  <c:v>-0.50800000000000001</c:v>
                </c:pt>
                <c:pt idx="2028">
                  <c:v>-0.62229999999999996</c:v>
                </c:pt>
                <c:pt idx="2029">
                  <c:v>-0.77469999999999994</c:v>
                </c:pt>
                <c:pt idx="2030">
                  <c:v>-0.86359999999999992</c:v>
                </c:pt>
                <c:pt idx="2031">
                  <c:v>-0.68579999999999997</c:v>
                </c:pt>
                <c:pt idx="2032">
                  <c:v>-0.59689999999999999</c:v>
                </c:pt>
                <c:pt idx="2033">
                  <c:v>-0.59689999999999999</c:v>
                </c:pt>
                <c:pt idx="2034">
                  <c:v>-0.26669999999999999</c:v>
                </c:pt>
                <c:pt idx="2035">
                  <c:v>-0.27939999999999998</c:v>
                </c:pt>
                <c:pt idx="2036">
                  <c:v>-0.29209999999999997</c:v>
                </c:pt>
                <c:pt idx="2037">
                  <c:v>-0.34289999999999998</c:v>
                </c:pt>
                <c:pt idx="2038">
                  <c:v>-0.41909999999999997</c:v>
                </c:pt>
                <c:pt idx="2039">
                  <c:v>-0.50800000000000001</c:v>
                </c:pt>
                <c:pt idx="2040">
                  <c:v>-0.63500000000000001</c:v>
                </c:pt>
                <c:pt idx="2041">
                  <c:v>-0.66039999999999999</c:v>
                </c:pt>
                <c:pt idx="2042">
                  <c:v>-0.68579999999999997</c:v>
                </c:pt>
                <c:pt idx="2043">
                  <c:v>-0.73659999999999992</c:v>
                </c:pt>
                <c:pt idx="2044">
                  <c:v>-0.76200000000000001</c:v>
                </c:pt>
                <c:pt idx="2045">
                  <c:v>-0.71119999999999994</c:v>
                </c:pt>
                <c:pt idx="2046">
                  <c:v>-0.46989999999999998</c:v>
                </c:pt>
                <c:pt idx="2047">
                  <c:v>-0.3175</c:v>
                </c:pt>
                <c:pt idx="2048">
                  <c:v>-0.254</c:v>
                </c:pt>
                <c:pt idx="2049">
                  <c:v>-0.26669999999999999</c:v>
                </c:pt>
                <c:pt idx="2050">
                  <c:v>-0.30479999999999996</c:v>
                </c:pt>
                <c:pt idx="2051">
                  <c:v>-3.8099999999999995E-2</c:v>
                </c:pt>
                <c:pt idx="2052">
                  <c:v>-3.8099999999999995E-2</c:v>
                </c:pt>
                <c:pt idx="2053">
                  <c:v>-3.8099999999999995E-2</c:v>
                </c:pt>
                <c:pt idx="2054">
                  <c:v>-0.1016</c:v>
                </c:pt>
                <c:pt idx="2055">
                  <c:v>-0.1905</c:v>
                </c:pt>
                <c:pt idx="2056">
                  <c:v>-0.27939999999999998</c:v>
                </c:pt>
                <c:pt idx="2057">
                  <c:v>-0.35559999999999997</c:v>
                </c:pt>
                <c:pt idx="2058">
                  <c:v>-0.46989999999999998</c:v>
                </c:pt>
                <c:pt idx="2059">
                  <c:v>-0.60959999999999992</c:v>
                </c:pt>
                <c:pt idx="2060">
                  <c:v>-0.73659999999999992</c:v>
                </c:pt>
                <c:pt idx="2061">
                  <c:v>-0.83819999999999995</c:v>
                </c:pt>
                <c:pt idx="2062">
                  <c:v>-0.99059999999999993</c:v>
                </c:pt>
                <c:pt idx="2063">
                  <c:v>-1.1683999999999999</c:v>
                </c:pt>
                <c:pt idx="2064">
                  <c:v>-1.2191999999999998</c:v>
                </c:pt>
                <c:pt idx="2065">
                  <c:v>-1.1938</c:v>
                </c:pt>
                <c:pt idx="2066">
                  <c:v>-1.0794999999999999</c:v>
                </c:pt>
                <c:pt idx="2067">
                  <c:v>-0.93979999999999997</c:v>
                </c:pt>
                <c:pt idx="2068">
                  <c:v>-0.76200000000000001</c:v>
                </c:pt>
                <c:pt idx="2069">
                  <c:v>-0.74929999999999997</c:v>
                </c:pt>
                <c:pt idx="2070">
                  <c:v>-0.80009999999999992</c:v>
                </c:pt>
                <c:pt idx="2071">
                  <c:v>-0.86359999999999992</c:v>
                </c:pt>
                <c:pt idx="2072">
                  <c:v>-1.0032999999999999</c:v>
                </c:pt>
                <c:pt idx="2073">
                  <c:v>-1.0032999999999999</c:v>
                </c:pt>
                <c:pt idx="2074">
                  <c:v>-0.87629999999999997</c:v>
                </c:pt>
                <c:pt idx="2075">
                  <c:v>-0.63500000000000001</c:v>
                </c:pt>
                <c:pt idx="2076">
                  <c:v>-0.46989999999999998</c:v>
                </c:pt>
                <c:pt idx="2077">
                  <c:v>-0.49529999999999996</c:v>
                </c:pt>
                <c:pt idx="2078">
                  <c:v>-0.55879999999999996</c:v>
                </c:pt>
                <c:pt idx="2079">
                  <c:v>-0.63500000000000001</c:v>
                </c:pt>
                <c:pt idx="2080">
                  <c:v>-0.73659999999999992</c:v>
                </c:pt>
                <c:pt idx="2081">
                  <c:v>-0.78739999999999999</c:v>
                </c:pt>
                <c:pt idx="2082">
                  <c:v>-0.76200000000000001</c:v>
                </c:pt>
                <c:pt idx="2083">
                  <c:v>-0.86359999999999992</c:v>
                </c:pt>
                <c:pt idx="2084">
                  <c:v>-0.97789999999999999</c:v>
                </c:pt>
                <c:pt idx="2085">
                  <c:v>-1.0668</c:v>
                </c:pt>
                <c:pt idx="2086">
                  <c:v>-1.0922000000000001</c:v>
                </c:pt>
                <c:pt idx="2087">
                  <c:v>-1.2191999999999998</c:v>
                </c:pt>
                <c:pt idx="2088">
                  <c:v>-1.2827</c:v>
                </c:pt>
                <c:pt idx="2089">
                  <c:v>-1.2827</c:v>
                </c:pt>
                <c:pt idx="2090">
                  <c:v>-1.3334999999999999</c:v>
                </c:pt>
                <c:pt idx="2091">
                  <c:v>-1.4351</c:v>
                </c:pt>
                <c:pt idx="2092">
                  <c:v>-1.5493999999999999</c:v>
                </c:pt>
                <c:pt idx="2093">
                  <c:v>-1.6890999999999998</c:v>
                </c:pt>
                <c:pt idx="2094">
                  <c:v>-1.8033999999999999</c:v>
                </c:pt>
                <c:pt idx="2095">
                  <c:v>-1.778</c:v>
                </c:pt>
                <c:pt idx="2096">
                  <c:v>-0.82550000000000001</c:v>
                </c:pt>
                <c:pt idx="2097">
                  <c:v>-0.58419999999999994</c:v>
                </c:pt>
                <c:pt idx="2098">
                  <c:v>-0.34289999999999998</c:v>
                </c:pt>
                <c:pt idx="2099">
                  <c:v>-0.38100000000000001</c:v>
                </c:pt>
                <c:pt idx="2100">
                  <c:v>-0.44450000000000001</c:v>
                </c:pt>
                <c:pt idx="2101">
                  <c:v>-0.30479999999999996</c:v>
                </c:pt>
                <c:pt idx="2102">
                  <c:v>-0.30479999999999996</c:v>
                </c:pt>
                <c:pt idx="2103">
                  <c:v>-0.3175</c:v>
                </c:pt>
                <c:pt idx="2104">
                  <c:v>-0.36829999999999996</c:v>
                </c:pt>
                <c:pt idx="2105">
                  <c:v>-5.0799999999999998E-2</c:v>
                </c:pt>
                <c:pt idx="2106">
                  <c:v>-3.8099999999999995E-2</c:v>
                </c:pt>
                <c:pt idx="2107">
                  <c:v>-6.3500000000000001E-2</c:v>
                </c:pt>
                <c:pt idx="2108">
                  <c:v>-0.1016</c:v>
                </c:pt>
                <c:pt idx="2109">
                  <c:v>-0.1905</c:v>
                </c:pt>
                <c:pt idx="2110">
                  <c:v>-0.1016</c:v>
                </c:pt>
                <c:pt idx="2111">
                  <c:v>-5.0799999999999998E-2</c:v>
                </c:pt>
                <c:pt idx="2112">
                  <c:v>-2.5399999999999999E-2</c:v>
                </c:pt>
                <c:pt idx="2113">
                  <c:v>-6.3500000000000001E-2</c:v>
                </c:pt>
                <c:pt idx="2114">
                  <c:v>-0.1651</c:v>
                </c:pt>
                <c:pt idx="2115">
                  <c:v>-0.24129999999999999</c:v>
                </c:pt>
                <c:pt idx="2116">
                  <c:v>-0.254</c:v>
                </c:pt>
                <c:pt idx="2117">
                  <c:v>-0.30479999999999996</c:v>
                </c:pt>
                <c:pt idx="2118">
                  <c:v>-0.36829999999999996</c:v>
                </c:pt>
                <c:pt idx="2119">
                  <c:v>-3.8099999999999995E-2</c:v>
                </c:pt>
                <c:pt idx="2120">
                  <c:v>-6.3500000000000001E-2</c:v>
                </c:pt>
                <c:pt idx="2121">
                  <c:v>-7.619999999999999E-2</c:v>
                </c:pt>
                <c:pt idx="2122">
                  <c:v>-0.1143</c:v>
                </c:pt>
                <c:pt idx="2123">
                  <c:v>-0.2286</c:v>
                </c:pt>
                <c:pt idx="2124">
                  <c:v>-0.35559999999999997</c:v>
                </c:pt>
                <c:pt idx="2125">
                  <c:v>-0.44450000000000001</c:v>
                </c:pt>
                <c:pt idx="2126">
                  <c:v>-0.40639999999999998</c:v>
                </c:pt>
                <c:pt idx="2127">
                  <c:v>-0.49529999999999996</c:v>
                </c:pt>
                <c:pt idx="2128">
                  <c:v>-0.60959999999999992</c:v>
                </c:pt>
                <c:pt idx="2129">
                  <c:v>-0.59689999999999999</c:v>
                </c:pt>
                <c:pt idx="2130">
                  <c:v>-0.66039999999999999</c:v>
                </c:pt>
                <c:pt idx="2131">
                  <c:v>-0.69850000000000001</c:v>
                </c:pt>
                <c:pt idx="2132">
                  <c:v>-0.77469999999999994</c:v>
                </c:pt>
                <c:pt idx="2133">
                  <c:v>-0.80009999999999992</c:v>
                </c:pt>
                <c:pt idx="2134">
                  <c:v>-0.78739999999999999</c:v>
                </c:pt>
                <c:pt idx="2135">
                  <c:v>-0.81279999999999997</c:v>
                </c:pt>
                <c:pt idx="2136">
                  <c:v>-0.88900000000000001</c:v>
                </c:pt>
                <c:pt idx="2137">
                  <c:v>-0.86359999999999992</c:v>
                </c:pt>
                <c:pt idx="2138">
                  <c:v>-0.67309999999999992</c:v>
                </c:pt>
                <c:pt idx="2139">
                  <c:v>-0.34289999999999998</c:v>
                </c:pt>
                <c:pt idx="2140">
                  <c:v>-0.254</c:v>
                </c:pt>
                <c:pt idx="2141">
                  <c:v>-0.2286</c:v>
                </c:pt>
                <c:pt idx="2142">
                  <c:v>-0.24129999999999999</c:v>
                </c:pt>
                <c:pt idx="2143">
                  <c:v>-0.13969999999999999</c:v>
                </c:pt>
                <c:pt idx="2144">
                  <c:v>-0.13969999999999999</c:v>
                </c:pt>
                <c:pt idx="2145">
                  <c:v>-0.1143</c:v>
                </c:pt>
                <c:pt idx="2146">
                  <c:v>-2.5399999999999999E-2</c:v>
                </c:pt>
                <c:pt idx="2147">
                  <c:v>-2.5399999999999999E-2</c:v>
                </c:pt>
                <c:pt idx="2148">
                  <c:v>-5.0799999999999998E-2</c:v>
                </c:pt>
                <c:pt idx="2149">
                  <c:v>-0.127</c:v>
                </c:pt>
                <c:pt idx="2150">
                  <c:v>-7.619999999999999E-2</c:v>
                </c:pt>
                <c:pt idx="2151">
                  <c:v>-0.127</c:v>
                </c:pt>
                <c:pt idx="2152">
                  <c:v>-0.2286</c:v>
                </c:pt>
                <c:pt idx="2153">
                  <c:v>-0.35559999999999997</c:v>
                </c:pt>
                <c:pt idx="2154">
                  <c:v>-0.4572</c:v>
                </c:pt>
                <c:pt idx="2155">
                  <c:v>-0.58419999999999994</c:v>
                </c:pt>
                <c:pt idx="2156">
                  <c:v>-0.68579999999999997</c:v>
                </c:pt>
                <c:pt idx="2157">
                  <c:v>-0.81279999999999997</c:v>
                </c:pt>
                <c:pt idx="2158">
                  <c:v>-0.83819999999999995</c:v>
                </c:pt>
                <c:pt idx="2159">
                  <c:v>-0.95250000000000001</c:v>
                </c:pt>
                <c:pt idx="2160">
                  <c:v>-1.0286999999999999</c:v>
                </c:pt>
                <c:pt idx="2161">
                  <c:v>-1.1175999999999999</c:v>
                </c:pt>
                <c:pt idx="2162">
                  <c:v>-1.2064999999999999</c:v>
                </c:pt>
                <c:pt idx="2163">
                  <c:v>-1.2445999999999999</c:v>
                </c:pt>
                <c:pt idx="2164">
                  <c:v>-1.3081</c:v>
                </c:pt>
                <c:pt idx="2165">
                  <c:v>-1.4223999999999999</c:v>
                </c:pt>
                <c:pt idx="2166">
                  <c:v>-1.5493999999999999</c:v>
                </c:pt>
                <c:pt idx="2167">
                  <c:v>-1.6890999999999998</c:v>
                </c:pt>
                <c:pt idx="2168">
                  <c:v>-1.8669</c:v>
                </c:pt>
                <c:pt idx="2169">
                  <c:v>-2.0446999999999997</c:v>
                </c:pt>
                <c:pt idx="2170">
                  <c:v>-2.1970999999999998</c:v>
                </c:pt>
                <c:pt idx="2171">
                  <c:v>-2.3494999999999999</c:v>
                </c:pt>
                <c:pt idx="2172">
                  <c:v>-2.5145999999999997</c:v>
                </c:pt>
                <c:pt idx="2173">
                  <c:v>-2.6034999999999999</c:v>
                </c:pt>
                <c:pt idx="2174">
                  <c:v>-2.7050999999999998</c:v>
                </c:pt>
                <c:pt idx="2175">
                  <c:v>-2.794</c:v>
                </c:pt>
                <c:pt idx="2176">
                  <c:v>-2.9463999999999997</c:v>
                </c:pt>
                <c:pt idx="2177">
                  <c:v>-2.9971999999999999</c:v>
                </c:pt>
                <c:pt idx="2178">
                  <c:v>-3.048</c:v>
                </c:pt>
                <c:pt idx="2179">
                  <c:v>-2.9971999999999999</c:v>
                </c:pt>
                <c:pt idx="2180">
                  <c:v>-2.9590999999999998</c:v>
                </c:pt>
                <c:pt idx="2181">
                  <c:v>-3.048</c:v>
                </c:pt>
                <c:pt idx="2182">
                  <c:v>-3.2003999999999997</c:v>
                </c:pt>
                <c:pt idx="2183">
                  <c:v>-3.2003999999999997</c:v>
                </c:pt>
                <c:pt idx="2184">
                  <c:v>-3.2892999999999999</c:v>
                </c:pt>
                <c:pt idx="2185">
                  <c:v>-3.4036</c:v>
                </c:pt>
                <c:pt idx="2186">
                  <c:v>-3.4924999999999997</c:v>
                </c:pt>
                <c:pt idx="2187">
                  <c:v>-3.6194999999999999</c:v>
                </c:pt>
                <c:pt idx="2188">
                  <c:v>-3.7338</c:v>
                </c:pt>
                <c:pt idx="2189">
                  <c:v>-3.8607999999999998</c:v>
                </c:pt>
                <c:pt idx="2190">
                  <c:v>-3.9878</c:v>
                </c:pt>
                <c:pt idx="2191">
                  <c:v>-4.1021000000000001</c:v>
                </c:pt>
                <c:pt idx="2192">
                  <c:v>-4.2036999999999995</c:v>
                </c:pt>
                <c:pt idx="2193">
                  <c:v>-4.2798999999999996</c:v>
                </c:pt>
                <c:pt idx="2194">
                  <c:v>-4.3307000000000002</c:v>
                </c:pt>
                <c:pt idx="2195">
                  <c:v>-4.5339</c:v>
                </c:pt>
                <c:pt idx="2196">
                  <c:v>-4.6863000000000001</c:v>
                </c:pt>
                <c:pt idx="2197">
                  <c:v>-4.8006000000000002</c:v>
                </c:pt>
                <c:pt idx="2198">
                  <c:v>-4.9402999999999997</c:v>
                </c:pt>
                <c:pt idx="2199">
                  <c:v>-5.1434999999999995</c:v>
                </c:pt>
                <c:pt idx="2200">
                  <c:v>-5.2705000000000002</c:v>
                </c:pt>
                <c:pt idx="2201">
                  <c:v>-5.2958999999999996</c:v>
                </c:pt>
                <c:pt idx="2202">
                  <c:v>-5.4228999999999994</c:v>
                </c:pt>
                <c:pt idx="2203">
                  <c:v>-5.5752999999999995</c:v>
                </c:pt>
                <c:pt idx="2204">
                  <c:v>-5.7023000000000001</c:v>
                </c:pt>
                <c:pt idx="2205">
                  <c:v>-5.8673999999999999</c:v>
                </c:pt>
                <c:pt idx="2206">
                  <c:v>-6.0070999999999994</c:v>
                </c:pt>
                <c:pt idx="2207">
                  <c:v>-6.1213999999999995</c:v>
                </c:pt>
                <c:pt idx="2208">
                  <c:v>-6.1467999999999998</c:v>
                </c:pt>
                <c:pt idx="2209">
                  <c:v>-6.2484000000000002</c:v>
                </c:pt>
                <c:pt idx="2210">
                  <c:v>-6.3754</c:v>
                </c:pt>
                <c:pt idx="2211">
                  <c:v>-6.5150999999999994</c:v>
                </c:pt>
                <c:pt idx="2212">
                  <c:v>-6.6928999999999998</c:v>
                </c:pt>
                <c:pt idx="2213">
                  <c:v>-6.8452999999999999</c:v>
                </c:pt>
                <c:pt idx="2214">
                  <c:v>-6.9849999999999994</c:v>
                </c:pt>
                <c:pt idx="2215">
                  <c:v>-7.1120000000000001</c:v>
                </c:pt>
                <c:pt idx="2216">
                  <c:v>-7.2516999999999996</c:v>
                </c:pt>
                <c:pt idx="2217">
                  <c:v>-7.3914</c:v>
                </c:pt>
                <c:pt idx="2218">
                  <c:v>-7.5691999999999995</c:v>
                </c:pt>
                <c:pt idx="2219">
                  <c:v>-7.7342999999999993</c:v>
                </c:pt>
                <c:pt idx="2220">
                  <c:v>-7.7977999999999996</c:v>
                </c:pt>
                <c:pt idx="2221">
                  <c:v>-7.8358999999999996</c:v>
                </c:pt>
                <c:pt idx="2222">
                  <c:v>-7.8866999999999994</c:v>
                </c:pt>
                <c:pt idx="2223">
                  <c:v>-7.9120999999999997</c:v>
                </c:pt>
                <c:pt idx="2224">
                  <c:v>-7.9628999999999994</c:v>
                </c:pt>
                <c:pt idx="2225">
                  <c:v>-8.0009999999999994</c:v>
                </c:pt>
                <c:pt idx="2226">
                  <c:v>-8.0644999999999989</c:v>
                </c:pt>
                <c:pt idx="2227">
                  <c:v>-8.0644999999999989</c:v>
                </c:pt>
                <c:pt idx="2228">
                  <c:v>-8.1152999999999995</c:v>
                </c:pt>
                <c:pt idx="2229">
                  <c:v>-8.2423000000000002</c:v>
                </c:pt>
                <c:pt idx="2230">
                  <c:v>-8.3566000000000003</c:v>
                </c:pt>
                <c:pt idx="2231">
                  <c:v>-8.4581999999999997</c:v>
                </c:pt>
                <c:pt idx="2232">
                  <c:v>-8.6105999999999998</c:v>
                </c:pt>
                <c:pt idx="2233">
                  <c:v>-8.6995000000000005</c:v>
                </c:pt>
                <c:pt idx="2234">
                  <c:v>-8.8010999999999999</c:v>
                </c:pt>
                <c:pt idx="2235">
                  <c:v>-8.7121999999999993</c:v>
                </c:pt>
                <c:pt idx="2236">
                  <c:v>-8.7502999999999993</c:v>
                </c:pt>
                <c:pt idx="2237">
                  <c:v>-8.8645999999999994</c:v>
                </c:pt>
                <c:pt idx="2238">
                  <c:v>-8.9661999999999988</c:v>
                </c:pt>
                <c:pt idx="2239">
                  <c:v>-9.1059000000000001</c:v>
                </c:pt>
                <c:pt idx="2240">
                  <c:v>-9.2074999999999996</c:v>
                </c:pt>
                <c:pt idx="2241">
                  <c:v>-9.3217999999999996</c:v>
                </c:pt>
                <c:pt idx="2242">
                  <c:v>-9.4360999999999997</c:v>
                </c:pt>
                <c:pt idx="2243">
                  <c:v>-9.5631000000000004</c:v>
                </c:pt>
                <c:pt idx="2244">
                  <c:v>-9.6774000000000004</c:v>
                </c:pt>
                <c:pt idx="2245">
                  <c:v>-9.7916999999999987</c:v>
                </c:pt>
                <c:pt idx="2246">
                  <c:v>-9.9567999999999994</c:v>
                </c:pt>
                <c:pt idx="2247">
                  <c:v>-10.032999999999999</c:v>
                </c:pt>
                <c:pt idx="2248">
                  <c:v>-10.1219</c:v>
                </c:pt>
                <c:pt idx="2249">
                  <c:v>-10.2235</c:v>
                </c:pt>
                <c:pt idx="2250">
                  <c:v>-10.325099999999999</c:v>
                </c:pt>
                <c:pt idx="2251">
                  <c:v>-10.4267</c:v>
                </c:pt>
                <c:pt idx="2252">
                  <c:v>-10.553699999999999</c:v>
                </c:pt>
                <c:pt idx="2253">
                  <c:v>-10.6553</c:v>
                </c:pt>
                <c:pt idx="2254">
                  <c:v>-10.7569</c:v>
                </c:pt>
                <c:pt idx="2255">
                  <c:v>-10.8712</c:v>
                </c:pt>
                <c:pt idx="2256">
                  <c:v>-10.972799999999999</c:v>
                </c:pt>
                <c:pt idx="2257">
                  <c:v>-11.1633</c:v>
                </c:pt>
                <c:pt idx="2258">
                  <c:v>-11.2903</c:v>
                </c:pt>
                <c:pt idx="2259">
                  <c:v>-11.3919</c:v>
                </c:pt>
                <c:pt idx="2260">
                  <c:v>-11.5062</c:v>
                </c:pt>
                <c:pt idx="2261">
                  <c:v>-11.6586</c:v>
                </c:pt>
                <c:pt idx="2262">
                  <c:v>-11.7729</c:v>
                </c:pt>
                <c:pt idx="2263">
                  <c:v>-11.861799999999999</c:v>
                </c:pt>
                <c:pt idx="2264">
                  <c:v>-11.950699999999999</c:v>
                </c:pt>
                <c:pt idx="2265">
                  <c:v>-12.065</c:v>
                </c:pt>
                <c:pt idx="2266">
                  <c:v>-12.192</c:v>
                </c:pt>
                <c:pt idx="2267">
                  <c:v>-12.3317</c:v>
                </c:pt>
                <c:pt idx="2268">
                  <c:v>-12.4841</c:v>
                </c:pt>
                <c:pt idx="2269">
                  <c:v>-12.4841</c:v>
                </c:pt>
                <c:pt idx="2270">
                  <c:v>-12.585699999999999</c:v>
                </c:pt>
                <c:pt idx="2271">
                  <c:v>-12.7127</c:v>
                </c:pt>
                <c:pt idx="2272">
                  <c:v>-12.839699999999999</c:v>
                </c:pt>
                <c:pt idx="2273">
                  <c:v>-12.966699999999999</c:v>
                </c:pt>
                <c:pt idx="2274">
                  <c:v>-13.1191</c:v>
                </c:pt>
                <c:pt idx="2275">
                  <c:v>-13.2334</c:v>
                </c:pt>
                <c:pt idx="2276">
                  <c:v>-13.3477</c:v>
                </c:pt>
                <c:pt idx="2277">
                  <c:v>-13.474699999999999</c:v>
                </c:pt>
                <c:pt idx="2278">
                  <c:v>-13.5763</c:v>
                </c:pt>
                <c:pt idx="2279">
                  <c:v>-13.6906</c:v>
                </c:pt>
                <c:pt idx="2280">
                  <c:v>-13.7668</c:v>
                </c:pt>
                <c:pt idx="2281">
                  <c:v>-13.754099999999999</c:v>
                </c:pt>
                <c:pt idx="2282">
                  <c:v>-13.830299999999999</c:v>
                </c:pt>
                <c:pt idx="2283">
                  <c:v>-13.969999999999999</c:v>
                </c:pt>
                <c:pt idx="2284">
                  <c:v>-13.969999999999999</c:v>
                </c:pt>
                <c:pt idx="2285">
                  <c:v>-14.020799999999999</c:v>
                </c:pt>
                <c:pt idx="2286">
                  <c:v>-14.0589</c:v>
                </c:pt>
                <c:pt idx="2287">
                  <c:v>-13.9954</c:v>
                </c:pt>
                <c:pt idx="2288">
                  <c:v>-13.8049</c:v>
                </c:pt>
                <c:pt idx="2289">
                  <c:v>-13.8049</c:v>
                </c:pt>
                <c:pt idx="2290">
                  <c:v>-13.7287</c:v>
                </c:pt>
                <c:pt idx="2291">
                  <c:v>-13.855699999999999</c:v>
                </c:pt>
                <c:pt idx="2292">
                  <c:v>-13.9192</c:v>
                </c:pt>
                <c:pt idx="2293">
                  <c:v>-13.982699999999999</c:v>
                </c:pt>
                <c:pt idx="2294">
                  <c:v>-13.9573</c:v>
                </c:pt>
                <c:pt idx="2295">
                  <c:v>-14.020799999999999</c:v>
                </c:pt>
                <c:pt idx="2296">
                  <c:v>-14.084299999999999</c:v>
                </c:pt>
                <c:pt idx="2297">
                  <c:v>-14.1732</c:v>
                </c:pt>
                <c:pt idx="2298">
                  <c:v>-14.1478</c:v>
                </c:pt>
                <c:pt idx="2299">
                  <c:v>-14.1097</c:v>
                </c:pt>
                <c:pt idx="2300">
                  <c:v>-14.1478</c:v>
                </c:pt>
                <c:pt idx="2301">
                  <c:v>-14.2113</c:v>
                </c:pt>
                <c:pt idx="2302">
                  <c:v>-14.3256</c:v>
                </c:pt>
                <c:pt idx="2303">
                  <c:v>-14.503399999999999</c:v>
                </c:pt>
                <c:pt idx="2304">
                  <c:v>-14.541499999999999</c:v>
                </c:pt>
                <c:pt idx="2305">
                  <c:v>-14.478</c:v>
                </c:pt>
                <c:pt idx="2306">
                  <c:v>-14.541499999999999</c:v>
                </c:pt>
                <c:pt idx="2307">
                  <c:v>-14.6304</c:v>
                </c:pt>
                <c:pt idx="2308">
                  <c:v>-14.7447</c:v>
                </c:pt>
                <c:pt idx="2309">
                  <c:v>-14.871699999999999</c:v>
                </c:pt>
                <c:pt idx="2310">
                  <c:v>-14.9352</c:v>
                </c:pt>
                <c:pt idx="2311">
                  <c:v>-14.8971</c:v>
                </c:pt>
                <c:pt idx="2312">
                  <c:v>-15.036799999999999</c:v>
                </c:pt>
                <c:pt idx="2313">
                  <c:v>-15.036799999999999</c:v>
                </c:pt>
                <c:pt idx="2314">
                  <c:v>-14.998699999999999</c:v>
                </c:pt>
                <c:pt idx="2315">
                  <c:v>-15.1511</c:v>
                </c:pt>
                <c:pt idx="2316">
                  <c:v>-15.252699999999999</c:v>
                </c:pt>
                <c:pt idx="2317">
                  <c:v>-15.3162</c:v>
                </c:pt>
                <c:pt idx="2318">
                  <c:v>-15.2781</c:v>
                </c:pt>
                <c:pt idx="2319">
                  <c:v>-15.443199999999999</c:v>
                </c:pt>
                <c:pt idx="2320">
                  <c:v>-15.620999999999999</c:v>
                </c:pt>
                <c:pt idx="2321">
                  <c:v>-15.2019</c:v>
                </c:pt>
                <c:pt idx="2322">
                  <c:v>-13.4239</c:v>
                </c:pt>
                <c:pt idx="2323">
                  <c:v>-12.3444</c:v>
                </c:pt>
                <c:pt idx="2324">
                  <c:v>-11.7348</c:v>
                </c:pt>
                <c:pt idx="2325">
                  <c:v>-10.325099999999999</c:v>
                </c:pt>
                <c:pt idx="2326">
                  <c:v>-9.156699999999999</c:v>
                </c:pt>
                <c:pt idx="2327">
                  <c:v>-8.6740999999999993</c:v>
                </c:pt>
                <c:pt idx="2328">
                  <c:v>-8.216899999999999</c:v>
                </c:pt>
                <c:pt idx="2329">
                  <c:v>-7.4802999999999997</c:v>
                </c:pt>
                <c:pt idx="2330">
                  <c:v>-6.6928999999999998</c:v>
                </c:pt>
                <c:pt idx="2331">
                  <c:v>-6.0070999999999994</c:v>
                </c:pt>
                <c:pt idx="2332">
                  <c:v>-5.7785000000000002</c:v>
                </c:pt>
                <c:pt idx="2333">
                  <c:v>-5.7023000000000001</c:v>
                </c:pt>
                <c:pt idx="2334">
                  <c:v>-5.6895999999999995</c:v>
                </c:pt>
                <c:pt idx="2335">
                  <c:v>-5.6768999999999998</c:v>
                </c:pt>
                <c:pt idx="2336">
                  <c:v>-5.3720999999999997</c:v>
                </c:pt>
                <c:pt idx="2337">
                  <c:v>-5.2831999999999999</c:v>
                </c:pt>
                <c:pt idx="2338">
                  <c:v>-5.0926999999999998</c:v>
                </c:pt>
                <c:pt idx="2339">
                  <c:v>-5.1688999999999998</c:v>
                </c:pt>
                <c:pt idx="2340">
                  <c:v>-5.0164999999999997</c:v>
                </c:pt>
                <c:pt idx="2341">
                  <c:v>-4.8513999999999999</c:v>
                </c:pt>
                <c:pt idx="2342">
                  <c:v>-4.6227999999999998</c:v>
                </c:pt>
                <c:pt idx="2343">
                  <c:v>-3.4036</c:v>
                </c:pt>
                <c:pt idx="2344">
                  <c:v>-3.1242000000000001</c:v>
                </c:pt>
                <c:pt idx="2345">
                  <c:v>-2.9590999999999998</c:v>
                </c:pt>
                <c:pt idx="2346">
                  <c:v>-2.8574999999999999</c:v>
                </c:pt>
                <c:pt idx="2347">
                  <c:v>-2.8574999999999999</c:v>
                </c:pt>
                <c:pt idx="2348">
                  <c:v>-2.9209999999999998</c:v>
                </c:pt>
                <c:pt idx="2349">
                  <c:v>-2.9590999999999998</c:v>
                </c:pt>
                <c:pt idx="2350">
                  <c:v>-2.9590999999999998</c:v>
                </c:pt>
                <c:pt idx="2351">
                  <c:v>-2.9971999999999999</c:v>
                </c:pt>
                <c:pt idx="2352">
                  <c:v>-2.9590999999999998</c:v>
                </c:pt>
                <c:pt idx="2353">
                  <c:v>-3.0733999999999999</c:v>
                </c:pt>
                <c:pt idx="2354">
                  <c:v>-3.1114999999999999</c:v>
                </c:pt>
                <c:pt idx="2355">
                  <c:v>-3.1749999999999998</c:v>
                </c:pt>
                <c:pt idx="2356">
                  <c:v>-3.3401000000000001</c:v>
                </c:pt>
                <c:pt idx="2357">
                  <c:v>-3.4924999999999997</c:v>
                </c:pt>
                <c:pt idx="2358">
                  <c:v>-3.5686999999999998</c:v>
                </c:pt>
                <c:pt idx="2359">
                  <c:v>-3.6829999999999998</c:v>
                </c:pt>
                <c:pt idx="2360">
                  <c:v>-3.8480999999999996</c:v>
                </c:pt>
                <c:pt idx="2361">
                  <c:v>-3.9116</c:v>
                </c:pt>
                <c:pt idx="2362">
                  <c:v>-4.0131999999999994</c:v>
                </c:pt>
                <c:pt idx="2363">
                  <c:v>-4.1909999999999998</c:v>
                </c:pt>
                <c:pt idx="2364">
                  <c:v>-4.2926000000000002</c:v>
                </c:pt>
                <c:pt idx="2365">
                  <c:v>-4.4703999999999997</c:v>
                </c:pt>
                <c:pt idx="2366">
                  <c:v>-4.6482000000000001</c:v>
                </c:pt>
                <c:pt idx="2367">
                  <c:v>-4.7497999999999996</c:v>
                </c:pt>
                <c:pt idx="2368">
                  <c:v>-4.8767999999999994</c:v>
                </c:pt>
                <c:pt idx="2369">
                  <c:v>-5.0291999999999994</c:v>
                </c:pt>
                <c:pt idx="2370">
                  <c:v>-5.1181000000000001</c:v>
                </c:pt>
                <c:pt idx="2371">
                  <c:v>-5.2577999999999996</c:v>
                </c:pt>
                <c:pt idx="2372">
                  <c:v>-5.3847999999999994</c:v>
                </c:pt>
                <c:pt idx="2373">
                  <c:v>-5.3212999999999999</c:v>
                </c:pt>
                <c:pt idx="2374">
                  <c:v>-5.4356</c:v>
                </c:pt>
                <c:pt idx="2375">
                  <c:v>-5.2958999999999996</c:v>
                </c:pt>
                <c:pt idx="2376">
                  <c:v>-4.5973999999999995</c:v>
                </c:pt>
                <c:pt idx="2377">
                  <c:v>-4.4958</c:v>
                </c:pt>
                <c:pt idx="2378">
                  <c:v>-4.2926000000000002</c:v>
                </c:pt>
                <c:pt idx="2379">
                  <c:v>-4.2798999999999996</c:v>
                </c:pt>
                <c:pt idx="2380">
                  <c:v>-4.3179999999999996</c:v>
                </c:pt>
                <c:pt idx="2381">
                  <c:v>-4.3941999999999997</c:v>
                </c:pt>
                <c:pt idx="2382">
                  <c:v>-4.3815</c:v>
                </c:pt>
                <c:pt idx="2383">
                  <c:v>-4.3052999999999999</c:v>
                </c:pt>
                <c:pt idx="2384">
                  <c:v>-4.1274999999999995</c:v>
                </c:pt>
                <c:pt idx="2385">
                  <c:v>-4.1783000000000001</c:v>
                </c:pt>
                <c:pt idx="2386">
                  <c:v>-4.1783000000000001</c:v>
                </c:pt>
                <c:pt idx="2387">
                  <c:v>-4.1655999999999995</c:v>
                </c:pt>
                <c:pt idx="2388">
                  <c:v>-4.2036999999999995</c:v>
                </c:pt>
                <c:pt idx="2389">
                  <c:v>-4.2545000000000002</c:v>
                </c:pt>
                <c:pt idx="2390">
                  <c:v>-4.2545000000000002</c:v>
                </c:pt>
                <c:pt idx="2391">
                  <c:v>-4.3815</c:v>
                </c:pt>
                <c:pt idx="2392">
                  <c:v>-4.5084999999999997</c:v>
                </c:pt>
                <c:pt idx="2393">
                  <c:v>-4.5720000000000001</c:v>
                </c:pt>
                <c:pt idx="2394">
                  <c:v>-4.5973999999999995</c:v>
                </c:pt>
                <c:pt idx="2395">
                  <c:v>-4.6482000000000001</c:v>
                </c:pt>
                <c:pt idx="2396">
                  <c:v>-4.6608999999999998</c:v>
                </c:pt>
                <c:pt idx="2397">
                  <c:v>-4.7878999999999996</c:v>
                </c:pt>
                <c:pt idx="2398">
                  <c:v>-4.8513999999999999</c:v>
                </c:pt>
                <c:pt idx="2399">
                  <c:v>-4.8895</c:v>
                </c:pt>
                <c:pt idx="2400">
                  <c:v>-4.8767999999999994</c:v>
                </c:pt>
                <c:pt idx="2401">
                  <c:v>-4.9783999999999997</c:v>
                </c:pt>
                <c:pt idx="2402">
                  <c:v>-5.1181000000000001</c:v>
                </c:pt>
                <c:pt idx="2403">
                  <c:v>-5.2196999999999996</c:v>
                </c:pt>
                <c:pt idx="2404">
                  <c:v>-5.1688999999999998</c:v>
                </c:pt>
                <c:pt idx="2405">
                  <c:v>-3.3273999999999999</c:v>
                </c:pt>
                <c:pt idx="2406">
                  <c:v>-2.1208999999999998</c:v>
                </c:pt>
                <c:pt idx="2407">
                  <c:v>-1.0032999999999999</c:v>
                </c:pt>
                <c:pt idx="2408">
                  <c:v>-0.48259999999999997</c:v>
                </c:pt>
                <c:pt idx="2409">
                  <c:v>-0.40639999999999998</c:v>
                </c:pt>
                <c:pt idx="2410">
                  <c:v>-0.35559999999999997</c:v>
                </c:pt>
                <c:pt idx="2411">
                  <c:v>-0.35559999999999997</c:v>
                </c:pt>
                <c:pt idx="2412">
                  <c:v>-0.41909999999999997</c:v>
                </c:pt>
                <c:pt idx="2413">
                  <c:v>-0.44450000000000001</c:v>
                </c:pt>
                <c:pt idx="2414">
                  <c:v>-0.53339999999999999</c:v>
                </c:pt>
                <c:pt idx="2415">
                  <c:v>-0.59689999999999999</c:v>
                </c:pt>
                <c:pt idx="2416">
                  <c:v>-0.71119999999999994</c:v>
                </c:pt>
                <c:pt idx="2417">
                  <c:v>-0.82550000000000001</c:v>
                </c:pt>
                <c:pt idx="2418">
                  <c:v>-1.0032999999999999</c:v>
                </c:pt>
                <c:pt idx="2419">
                  <c:v>-1.1049</c:v>
                </c:pt>
                <c:pt idx="2420">
                  <c:v>-1.27</c:v>
                </c:pt>
                <c:pt idx="2421">
                  <c:v>-1.4351</c:v>
                </c:pt>
                <c:pt idx="2422">
                  <c:v>-1.5748</c:v>
                </c:pt>
                <c:pt idx="2423">
                  <c:v>-1.7399</c:v>
                </c:pt>
                <c:pt idx="2424">
                  <c:v>-1.7525999999999999</c:v>
                </c:pt>
                <c:pt idx="2425">
                  <c:v>-1.8669</c:v>
                </c:pt>
                <c:pt idx="2426">
                  <c:v>-1.6255999999999999</c:v>
                </c:pt>
                <c:pt idx="2427">
                  <c:v>-1.7018</c:v>
                </c:pt>
                <c:pt idx="2428">
                  <c:v>-1.8160999999999998</c:v>
                </c:pt>
                <c:pt idx="2429">
                  <c:v>-1.9939</c:v>
                </c:pt>
                <c:pt idx="2430">
                  <c:v>-1.5493999999999999</c:v>
                </c:pt>
                <c:pt idx="2431">
                  <c:v>-1.3715999999999999</c:v>
                </c:pt>
                <c:pt idx="2432">
                  <c:v>-1.4223999999999999</c:v>
                </c:pt>
                <c:pt idx="2433">
                  <c:v>-1.524</c:v>
                </c:pt>
                <c:pt idx="2434">
                  <c:v>-1.524</c:v>
                </c:pt>
                <c:pt idx="2435">
                  <c:v>-1.0922000000000001</c:v>
                </c:pt>
                <c:pt idx="2436">
                  <c:v>-0.72389999999999999</c:v>
                </c:pt>
                <c:pt idx="2437">
                  <c:v>-0.80009999999999992</c:v>
                </c:pt>
                <c:pt idx="2438">
                  <c:v>-0.77469999999999994</c:v>
                </c:pt>
                <c:pt idx="2439">
                  <c:v>-0.67309999999999992</c:v>
                </c:pt>
                <c:pt idx="2440">
                  <c:v>-8.8899999999999993E-2</c:v>
                </c:pt>
                <c:pt idx="2441">
                  <c:v>-0.17779999999999999</c:v>
                </c:pt>
                <c:pt idx="2442">
                  <c:v>-0.30479999999999996</c:v>
                </c:pt>
                <c:pt idx="2443">
                  <c:v>-0.4572</c:v>
                </c:pt>
                <c:pt idx="2444">
                  <c:v>-0.68579999999999997</c:v>
                </c:pt>
                <c:pt idx="2445">
                  <c:v>-0.88900000000000001</c:v>
                </c:pt>
                <c:pt idx="2446">
                  <c:v>-1.0032999999999999</c:v>
                </c:pt>
                <c:pt idx="2447">
                  <c:v>-1.1049</c:v>
                </c:pt>
                <c:pt idx="2448">
                  <c:v>-1.2319</c:v>
                </c:pt>
                <c:pt idx="2449">
                  <c:v>-1.3842999999999999</c:v>
                </c:pt>
                <c:pt idx="2450">
                  <c:v>-1.524</c:v>
                </c:pt>
                <c:pt idx="2451">
                  <c:v>-1.5621</c:v>
                </c:pt>
                <c:pt idx="2452">
                  <c:v>-1.5112999999999999</c:v>
                </c:pt>
                <c:pt idx="2453">
                  <c:v>-1.4604999999999999</c:v>
                </c:pt>
                <c:pt idx="2454">
                  <c:v>-1.6129</c:v>
                </c:pt>
                <c:pt idx="2455">
                  <c:v>-1.8414999999999999</c:v>
                </c:pt>
                <c:pt idx="2456">
                  <c:v>-2.0192999999999999</c:v>
                </c:pt>
                <c:pt idx="2457">
                  <c:v>-2.2224999999999997</c:v>
                </c:pt>
                <c:pt idx="2458">
                  <c:v>-2.4257</c:v>
                </c:pt>
                <c:pt idx="2459">
                  <c:v>-2.4638</c:v>
                </c:pt>
                <c:pt idx="2460">
                  <c:v>-2.5907999999999998</c:v>
                </c:pt>
                <c:pt idx="2461">
                  <c:v>-2.7812999999999999</c:v>
                </c:pt>
                <c:pt idx="2462">
                  <c:v>-2.9971999999999999</c:v>
                </c:pt>
                <c:pt idx="2463">
                  <c:v>-3.1877</c:v>
                </c:pt>
                <c:pt idx="2464">
                  <c:v>-3.4162999999999997</c:v>
                </c:pt>
                <c:pt idx="2465">
                  <c:v>-3.4924999999999997</c:v>
                </c:pt>
                <c:pt idx="2466">
                  <c:v>-3.2258</c:v>
                </c:pt>
                <c:pt idx="2467">
                  <c:v>-2.3748999999999998</c:v>
                </c:pt>
                <c:pt idx="2468">
                  <c:v>-1.4859</c:v>
                </c:pt>
                <c:pt idx="2469">
                  <c:v>-1.2191999999999998</c:v>
                </c:pt>
                <c:pt idx="2470">
                  <c:v>-1.1556999999999999</c:v>
                </c:pt>
                <c:pt idx="2471">
                  <c:v>-1.1938</c:v>
                </c:pt>
                <c:pt idx="2472">
                  <c:v>-1.2191999999999998</c:v>
                </c:pt>
                <c:pt idx="2473">
                  <c:v>-1.3081</c:v>
                </c:pt>
                <c:pt idx="2474">
                  <c:v>-1.4223999999999999</c:v>
                </c:pt>
                <c:pt idx="2475">
                  <c:v>-1.5367</c:v>
                </c:pt>
                <c:pt idx="2476">
                  <c:v>-1.6637</c:v>
                </c:pt>
                <c:pt idx="2477">
                  <c:v>-1.7525999999999999</c:v>
                </c:pt>
                <c:pt idx="2478">
                  <c:v>-1.6763999999999999</c:v>
                </c:pt>
                <c:pt idx="2479">
                  <c:v>-1.2827</c:v>
                </c:pt>
                <c:pt idx="2480">
                  <c:v>-1.0922000000000001</c:v>
                </c:pt>
                <c:pt idx="2481">
                  <c:v>-1.0922000000000001</c:v>
                </c:pt>
                <c:pt idx="2482">
                  <c:v>-0.99059999999999993</c:v>
                </c:pt>
                <c:pt idx="2483">
                  <c:v>-0.95250000000000001</c:v>
                </c:pt>
                <c:pt idx="2484">
                  <c:v>-1.0413999999999999</c:v>
                </c:pt>
                <c:pt idx="2485">
                  <c:v>-0.77469999999999994</c:v>
                </c:pt>
                <c:pt idx="2486">
                  <c:v>-0.46989999999999998</c:v>
                </c:pt>
                <c:pt idx="2487">
                  <c:v>-0.53339999999999999</c:v>
                </c:pt>
                <c:pt idx="2488">
                  <c:v>-0.2286</c:v>
                </c:pt>
                <c:pt idx="2489">
                  <c:v>-3.8099999999999995E-2</c:v>
                </c:pt>
                <c:pt idx="2490">
                  <c:v>-0.1651</c:v>
                </c:pt>
                <c:pt idx="2491">
                  <c:v>-0.24129999999999999</c:v>
                </c:pt>
                <c:pt idx="2492">
                  <c:v>-0.36829999999999996</c:v>
                </c:pt>
                <c:pt idx="2493">
                  <c:v>-0.55879999999999996</c:v>
                </c:pt>
                <c:pt idx="2494">
                  <c:v>-0.58419999999999994</c:v>
                </c:pt>
                <c:pt idx="2495">
                  <c:v>-0.48259999999999997</c:v>
                </c:pt>
                <c:pt idx="2496">
                  <c:v>-0.57150000000000001</c:v>
                </c:pt>
                <c:pt idx="2497">
                  <c:v>-0.63500000000000001</c:v>
                </c:pt>
                <c:pt idx="2498">
                  <c:v>-0.72389999999999999</c:v>
                </c:pt>
                <c:pt idx="2499">
                  <c:v>-0.82550000000000001</c:v>
                </c:pt>
                <c:pt idx="2500">
                  <c:v>-0.91439999999999999</c:v>
                </c:pt>
                <c:pt idx="2501">
                  <c:v>-0.85089999999999999</c:v>
                </c:pt>
                <c:pt idx="2502">
                  <c:v>-0.76200000000000001</c:v>
                </c:pt>
                <c:pt idx="2503">
                  <c:v>-0.71119999999999994</c:v>
                </c:pt>
                <c:pt idx="2504">
                  <c:v>-0.83819999999999995</c:v>
                </c:pt>
                <c:pt idx="2505">
                  <c:v>-0.95250000000000001</c:v>
                </c:pt>
                <c:pt idx="2506">
                  <c:v>-1.0286999999999999</c:v>
                </c:pt>
                <c:pt idx="2507">
                  <c:v>-1.1302999999999999</c:v>
                </c:pt>
                <c:pt idx="2508">
                  <c:v>-1.2953999999999999</c:v>
                </c:pt>
                <c:pt idx="2509">
                  <c:v>-1.2953999999999999</c:v>
                </c:pt>
                <c:pt idx="2510">
                  <c:v>-1.2319</c:v>
                </c:pt>
                <c:pt idx="2511">
                  <c:v>-1.2953999999999999</c:v>
                </c:pt>
                <c:pt idx="2512">
                  <c:v>-1.4223999999999999</c:v>
                </c:pt>
                <c:pt idx="2513">
                  <c:v>-1.5493999999999999</c:v>
                </c:pt>
                <c:pt idx="2514">
                  <c:v>-1.651</c:v>
                </c:pt>
                <c:pt idx="2515">
                  <c:v>-1.7907</c:v>
                </c:pt>
                <c:pt idx="2516">
                  <c:v>-1.9430999999999998</c:v>
                </c:pt>
                <c:pt idx="2517">
                  <c:v>-2.1082000000000001</c:v>
                </c:pt>
                <c:pt idx="2518">
                  <c:v>-2.2732999999999999</c:v>
                </c:pt>
                <c:pt idx="2519">
                  <c:v>-2.4383999999999997</c:v>
                </c:pt>
                <c:pt idx="2520">
                  <c:v>-2.6162000000000001</c:v>
                </c:pt>
                <c:pt idx="2521">
                  <c:v>-2.7812999999999999</c:v>
                </c:pt>
                <c:pt idx="2522">
                  <c:v>-2.8193999999999999</c:v>
                </c:pt>
                <c:pt idx="2523">
                  <c:v>-2.9337</c:v>
                </c:pt>
                <c:pt idx="2524">
                  <c:v>-3.0861000000000001</c:v>
                </c:pt>
                <c:pt idx="2525">
                  <c:v>-3.1877</c:v>
                </c:pt>
                <c:pt idx="2526">
                  <c:v>-3.302</c:v>
                </c:pt>
                <c:pt idx="2527">
                  <c:v>-3.4670999999999998</c:v>
                </c:pt>
                <c:pt idx="2528">
                  <c:v>-3.5179</c:v>
                </c:pt>
                <c:pt idx="2529">
                  <c:v>-3.4543999999999997</c:v>
                </c:pt>
                <c:pt idx="2530">
                  <c:v>-3.5051999999999999</c:v>
                </c:pt>
                <c:pt idx="2531">
                  <c:v>-3.6067999999999998</c:v>
                </c:pt>
                <c:pt idx="2532">
                  <c:v>-3.6576</c:v>
                </c:pt>
                <c:pt idx="2533">
                  <c:v>-3.6702999999999997</c:v>
                </c:pt>
                <c:pt idx="2534">
                  <c:v>-3.6829999999999998</c:v>
                </c:pt>
                <c:pt idx="2535">
                  <c:v>-3.6702999999999997</c:v>
                </c:pt>
                <c:pt idx="2536">
                  <c:v>-3.6576</c:v>
                </c:pt>
                <c:pt idx="2537">
                  <c:v>-3.6321999999999997</c:v>
                </c:pt>
                <c:pt idx="2538">
                  <c:v>-3.6702999999999997</c:v>
                </c:pt>
                <c:pt idx="2539">
                  <c:v>-3.7464999999999997</c:v>
                </c:pt>
                <c:pt idx="2540">
                  <c:v>-3.7972999999999999</c:v>
                </c:pt>
                <c:pt idx="2541">
                  <c:v>-3.7719</c:v>
                </c:pt>
                <c:pt idx="2542">
                  <c:v>-3.81</c:v>
                </c:pt>
                <c:pt idx="2543">
                  <c:v>-3.7845999999999997</c:v>
                </c:pt>
                <c:pt idx="2544">
                  <c:v>-3.7972999999999999</c:v>
                </c:pt>
                <c:pt idx="2545">
                  <c:v>-3.8353999999999999</c:v>
                </c:pt>
                <c:pt idx="2546">
                  <c:v>-3.9242999999999997</c:v>
                </c:pt>
                <c:pt idx="2547">
                  <c:v>-3.8988999999999998</c:v>
                </c:pt>
                <c:pt idx="2548">
                  <c:v>-3.9116</c:v>
                </c:pt>
                <c:pt idx="2549">
                  <c:v>-3.9497</c:v>
                </c:pt>
                <c:pt idx="2550">
                  <c:v>-4.0131999999999994</c:v>
                </c:pt>
                <c:pt idx="2551">
                  <c:v>-3.7972999999999999</c:v>
                </c:pt>
                <c:pt idx="2552">
                  <c:v>-3.8734999999999999</c:v>
                </c:pt>
                <c:pt idx="2553">
                  <c:v>-3.9116</c:v>
                </c:pt>
                <c:pt idx="2554">
                  <c:v>-3.9623999999999997</c:v>
                </c:pt>
                <c:pt idx="2555">
                  <c:v>-3.9878</c:v>
                </c:pt>
                <c:pt idx="2556">
                  <c:v>-4.0766999999999998</c:v>
                </c:pt>
                <c:pt idx="2557">
                  <c:v>-4.1655999999999995</c:v>
                </c:pt>
                <c:pt idx="2558">
                  <c:v>-4.1909999999999998</c:v>
                </c:pt>
                <c:pt idx="2559">
                  <c:v>-4.2671999999999999</c:v>
                </c:pt>
                <c:pt idx="2560">
                  <c:v>-4.3307000000000002</c:v>
                </c:pt>
                <c:pt idx="2561">
                  <c:v>-4.4322999999999997</c:v>
                </c:pt>
                <c:pt idx="2562">
                  <c:v>-4.5846999999999998</c:v>
                </c:pt>
                <c:pt idx="2563">
                  <c:v>-4.5846999999999998</c:v>
                </c:pt>
                <c:pt idx="2564">
                  <c:v>-4.5592999999999995</c:v>
                </c:pt>
                <c:pt idx="2565">
                  <c:v>-4.6482000000000001</c:v>
                </c:pt>
                <c:pt idx="2566">
                  <c:v>-4.7116999999999996</c:v>
                </c:pt>
                <c:pt idx="2567">
                  <c:v>-4.8132999999999999</c:v>
                </c:pt>
                <c:pt idx="2568">
                  <c:v>-4.9021999999999997</c:v>
                </c:pt>
                <c:pt idx="2569">
                  <c:v>-5.0291999999999994</c:v>
                </c:pt>
                <c:pt idx="2570">
                  <c:v>-5.0926999999999998</c:v>
                </c:pt>
                <c:pt idx="2571">
                  <c:v>-5.1434999999999995</c:v>
                </c:pt>
                <c:pt idx="2572">
                  <c:v>-5.1943000000000001</c:v>
                </c:pt>
                <c:pt idx="2573">
                  <c:v>-5.2577999999999996</c:v>
                </c:pt>
                <c:pt idx="2574">
                  <c:v>-5.3212999999999999</c:v>
                </c:pt>
                <c:pt idx="2575">
                  <c:v>-5.3847999999999994</c:v>
                </c:pt>
                <c:pt idx="2576">
                  <c:v>-5.4737</c:v>
                </c:pt>
                <c:pt idx="2577">
                  <c:v>-5.5625999999999998</c:v>
                </c:pt>
                <c:pt idx="2578">
                  <c:v>-5.6133999999999995</c:v>
                </c:pt>
                <c:pt idx="2579">
                  <c:v>-5.7023000000000001</c:v>
                </c:pt>
                <c:pt idx="2580">
                  <c:v>-5.8038999999999996</c:v>
                </c:pt>
                <c:pt idx="2581">
                  <c:v>-5.8673999999999999</c:v>
                </c:pt>
                <c:pt idx="2582">
                  <c:v>-5.9055</c:v>
                </c:pt>
                <c:pt idx="2583">
                  <c:v>-5.9562999999999997</c:v>
                </c:pt>
                <c:pt idx="2584">
                  <c:v>-6.0324999999999998</c:v>
                </c:pt>
                <c:pt idx="2585">
                  <c:v>-6.1467999999999998</c:v>
                </c:pt>
                <c:pt idx="2586">
                  <c:v>-6.2356999999999996</c:v>
                </c:pt>
                <c:pt idx="2587">
                  <c:v>-6.3245999999999993</c:v>
                </c:pt>
                <c:pt idx="2588">
                  <c:v>-6.4135</c:v>
                </c:pt>
                <c:pt idx="2589">
                  <c:v>-6.4897</c:v>
                </c:pt>
                <c:pt idx="2590">
                  <c:v>-6.6040000000000001</c:v>
                </c:pt>
                <c:pt idx="2591">
                  <c:v>-6.7309999999999999</c:v>
                </c:pt>
                <c:pt idx="2592">
                  <c:v>-6.8071999999999999</c:v>
                </c:pt>
                <c:pt idx="2593">
                  <c:v>-6.8198999999999996</c:v>
                </c:pt>
                <c:pt idx="2594">
                  <c:v>-6.9468999999999994</c:v>
                </c:pt>
                <c:pt idx="2595">
                  <c:v>-7.0358000000000001</c:v>
                </c:pt>
                <c:pt idx="2596">
                  <c:v>-7.2516999999999996</c:v>
                </c:pt>
                <c:pt idx="2597">
                  <c:v>-7.4421999999999997</c:v>
                </c:pt>
                <c:pt idx="2598">
                  <c:v>-7.6326999999999998</c:v>
                </c:pt>
                <c:pt idx="2599">
                  <c:v>-7.7596999999999996</c:v>
                </c:pt>
                <c:pt idx="2600">
                  <c:v>-7.8739999999999997</c:v>
                </c:pt>
                <c:pt idx="2601">
                  <c:v>-8.0263999999999989</c:v>
                </c:pt>
                <c:pt idx="2602">
                  <c:v>-8.1406999999999989</c:v>
                </c:pt>
                <c:pt idx="2603">
                  <c:v>-8.2423000000000002</c:v>
                </c:pt>
                <c:pt idx="2604">
                  <c:v>-8.4200999999999997</c:v>
                </c:pt>
                <c:pt idx="2605">
                  <c:v>-8.5216999999999992</c:v>
                </c:pt>
                <c:pt idx="2606">
                  <c:v>-8.5597999999999992</c:v>
                </c:pt>
                <c:pt idx="2607">
                  <c:v>-8.5216999999999992</c:v>
                </c:pt>
                <c:pt idx="2608">
                  <c:v>-8.5852000000000004</c:v>
                </c:pt>
                <c:pt idx="2609">
                  <c:v>-8.7502999999999993</c:v>
                </c:pt>
                <c:pt idx="2610">
                  <c:v>-8.9407999999999994</c:v>
                </c:pt>
                <c:pt idx="2611">
                  <c:v>-9.1185999999999989</c:v>
                </c:pt>
                <c:pt idx="2612">
                  <c:v>-9.2583000000000002</c:v>
                </c:pt>
                <c:pt idx="2613">
                  <c:v>-9.3598999999999997</c:v>
                </c:pt>
                <c:pt idx="2614">
                  <c:v>-9.5250000000000004</c:v>
                </c:pt>
                <c:pt idx="2615">
                  <c:v>-9.7408999999999999</c:v>
                </c:pt>
                <c:pt idx="2616">
                  <c:v>-9.8678999999999988</c:v>
                </c:pt>
                <c:pt idx="2617">
                  <c:v>-10.020299999999999</c:v>
                </c:pt>
                <c:pt idx="2618">
                  <c:v>-10.210799999999999</c:v>
                </c:pt>
                <c:pt idx="2619">
                  <c:v>-10.3886</c:v>
                </c:pt>
                <c:pt idx="2620">
                  <c:v>-10.5283</c:v>
                </c:pt>
                <c:pt idx="2621">
                  <c:v>-10.706099999999999</c:v>
                </c:pt>
                <c:pt idx="2622">
                  <c:v>-10.845799999999999</c:v>
                </c:pt>
                <c:pt idx="2623">
                  <c:v>-11.010899999999999</c:v>
                </c:pt>
                <c:pt idx="2624">
                  <c:v>-11.112499999999999</c:v>
                </c:pt>
                <c:pt idx="2625">
                  <c:v>-11.264899999999999</c:v>
                </c:pt>
                <c:pt idx="2626">
                  <c:v>-11.4427</c:v>
                </c:pt>
                <c:pt idx="2627">
                  <c:v>-11.557</c:v>
                </c:pt>
                <c:pt idx="2628">
                  <c:v>-11.531599999999999</c:v>
                </c:pt>
                <c:pt idx="2629">
                  <c:v>-11.5443</c:v>
                </c:pt>
                <c:pt idx="2630">
                  <c:v>-11.569699999999999</c:v>
                </c:pt>
                <c:pt idx="2631">
                  <c:v>-11.633199999999999</c:v>
                </c:pt>
                <c:pt idx="2632">
                  <c:v>-11.645899999999999</c:v>
                </c:pt>
                <c:pt idx="2633">
                  <c:v>-11.6967</c:v>
                </c:pt>
                <c:pt idx="2634">
                  <c:v>-11.747499999999999</c:v>
                </c:pt>
                <c:pt idx="2635">
                  <c:v>-11.6967</c:v>
                </c:pt>
                <c:pt idx="2636">
                  <c:v>-11.836399999999999</c:v>
                </c:pt>
                <c:pt idx="2637">
                  <c:v>-12.026899999999999</c:v>
                </c:pt>
                <c:pt idx="2638">
                  <c:v>-12.2174</c:v>
                </c:pt>
                <c:pt idx="2639">
                  <c:v>-12.4079</c:v>
                </c:pt>
                <c:pt idx="2640">
                  <c:v>-12.547599999999999</c:v>
                </c:pt>
                <c:pt idx="2641">
                  <c:v>-12.7889</c:v>
                </c:pt>
                <c:pt idx="2642">
                  <c:v>-12.9794</c:v>
                </c:pt>
                <c:pt idx="2643">
                  <c:v>-13.220699999999999</c:v>
                </c:pt>
                <c:pt idx="2644">
                  <c:v>-13.4366</c:v>
                </c:pt>
                <c:pt idx="2645">
                  <c:v>-13.6525</c:v>
                </c:pt>
                <c:pt idx="2646">
                  <c:v>-13.830299999999999</c:v>
                </c:pt>
                <c:pt idx="2647">
                  <c:v>-13.982699999999999</c:v>
                </c:pt>
                <c:pt idx="2648">
                  <c:v>-14.0335</c:v>
                </c:pt>
                <c:pt idx="2649">
                  <c:v>-14.224</c:v>
                </c:pt>
                <c:pt idx="2650">
                  <c:v>-14.3256</c:v>
                </c:pt>
                <c:pt idx="2651">
                  <c:v>-14.5542</c:v>
                </c:pt>
                <c:pt idx="2652">
                  <c:v>-14.6304</c:v>
                </c:pt>
                <c:pt idx="2653">
                  <c:v>-14.8971</c:v>
                </c:pt>
                <c:pt idx="2654">
                  <c:v>-15.113</c:v>
                </c:pt>
                <c:pt idx="2655">
                  <c:v>-15.214599999999999</c:v>
                </c:pt>
                <c:pt idx="2656">
                  <c:v>-15.2781</c:v>
                </c:pt>
                <c:pt idx="2657">
                  <c:v>-15.494</c:v>
                </c:pt>
                <c:pt idx="2658">
                  <c:v>-15.697199999999999</c:v>
                </c:pt>
                <c:pt idx="2659">
                  <c:v>-15.824199999999999</c:v>
                </c:pt>
                <c:pt idx="2660">
                  <c:v>-16.001999999999999</c:v>
                </c:pt>
                <c:pt idx="2661">
                  <c:v>-16.167099999999998</c:v>
                </c:pt>
                <c:pt idx="2662">
                  <c:v>-16.230599999999999</c:v>
                </c:pt>
                <c:pt idx="2663">
                  <c:v>-16.382999999999999</c:v>
                </c:pt>
                <c:pt idx="2664">
                  <c:v>-16.471899999999998</c:v>
                </c:pt>
                <c:pt idx="2665">
                  <c:v>-16.573499999999999</c:v>
                </c:pt>
                <c:pt idx="2666">
                  <c:v>-16.637</c:v>
                </c:pt>
                <c:pt idx="2667">
                  <c:v>-16.700499999999998</c:v>
                </c:pt>
                <c:pt idx="2668">
                  <c:v>-16.840199999999999</c:v>
                </c:pt>
                <c:pt idx="2669">
                  <c:v>-16.903700000000001</c:v>
                </c:pt>
                <c:pt idx="2670">
                  <c:v>-16.890999999999998</c:v>
                </c:pt>
                <c:pt idx="2671">
                  <c:v>-16.890999999999998</c:v>
                </c:pt>
                <c:pt idx="2672">
                  <c:v>-16.5989</c:v>
                </c:pt>
                <c:pt idx="2673">
                  <c:v>-16.5608</c:v>
                </c:pt>
                <c:pt idx="2674">
                  <c:v>-16.5989</c:v>
                </c:pt>
                <c:pt idx="2675">
                  <c:v>-16.6751</c:v>
                </c:pt>
                <c:pt idx="2676">
                  <c:v>-16.548099999999998</c:v>
                </c:pt>
                <c:pt idx="2677">
                  <c:v>-16.5227</c:v>
                </c:pt>
                <c:pt idx="2678">
                  <c:v>-16.548099999999998</c:v>
                </c:pt>
                <c:pt idx="2679">
                  <c:v>-16.573499999999999</c:v>
                </c:pt>
                <c:pt idx="2680">
                  <c:v>-16.662399999999998</c:v>
                </c:pt>
                <c:pt idx="2681">
                  <c:v>-16.6751</c:v>
                </c:pt>
                <c:pt idx="2682">
                  <c:v>-16.624299999999998</c:v>
                </c:pt>
                <c:pt idx="2683">
                  <c:v>-16.624299999999998</c:v>
                </c:pt>
                <c:pt idx="2684">
                  <c:v>-16.637</c:v>
                </c:pt>
                <c:pt idx="2685">
                  <c:v>-16.586199999999998</c:v>
                </c:pt>
                <c:pt idx="2686">
                  <c:v>-16.548099999999998</c:v>
                </c:pt>
                <c:pt idx="2687">
                  <c:v>-16.509999999999998</c:v>
                </c:pt>
                <c:pt idx="2688">
                  <c:v>-16.167099999999998</c:v>
                </c:pt>
                <c:pt idx="2689">
                  <c:v>-15.494</c:v>
                </c:pt>
                <c:pt idx="2690">
                  <c:v>-14.871699999999999</c:v>
                </c:pt>
                <c:pt idx="2691">
                  <c:v>-14.643099999999999</c:v>
                </c:pt>
                <c:pt idx="2692">
                  <c:v>-14.5923</c:v>
                </c:pt>
                <c:pt idx="2693">
                  <c:v>-14.643099999999999</c:v>
                </c:pt>
                <c:pt idx="2694">
                  <c:v>-14.655799999999999</c:v>
                </c:pt>
                <c:pt idx="2695">
                  <c:v>-14.7066</c:v>
                </c:pt>
                <c:pt idx="2696">
                  <c:v>-14.693899999999999</c:v>
                </c:pt>
                <c:pt idx="2697">
                  <c:v>-14.579599999999999</c:v>
                </c:pt>
                <c:pt idx="2698">
                  <c:v>-14.566899999999999</c:v>
                </c:pt>
                <c:pt idx="2699">
                  <c:v>-14.617699999999999</c:v>
                </c:pt>
                <c:pt idx="2700">
                  <c:v>-14.604999999999999</c:v>
                </c:pt>
                <c:pt idx="2701">
                  <c:v>-14.643099999999999</c:v>
                </c:pt>
                <c:pt idx="2702">
                  <c:v>-14.681199999999999</c:v>
                </c:pt>
                <c:pt idx="2703">
                  <c:v>-14.731999999999999</c:v>
                </c:pt>
                <c:pt idx="2704">
                  <c:v>-14.731999999999999</c:v>
                </c:pt>
                <c:pt idx="2705">
                  <c:v>-14.808199999999999</c:v>
                </c:pt>
                <c:pt idx="2706">
                  <c:v>-14.8971</c:v>
                </c:pt>
                <c:pt idx="2707">
                  <c:v>-14.9733</c:v>
                </c:pt>
                <c:pt idx="2708">
                  <c:v>-15.036799999999999</c:v>
                </c:pt>
                <c:pt idx="2709">
                  <c:v>-15.024099999999999</c:v>
                </c:pt>
                <c:pt idx="2710">
                  <c:v>-14.985999999999999</c:v>
                </c:pt>
                <c:pt idx="2711">
                  <c:v>-14.960599999999999</c:v>
                </c:pt>
                <c:pt idx="2712">
                  <c:v>-14.998699999999999</c:v>
                </c:pt>
                <c:pt idx="2713">
                  <c:v>-14.9733</c:v>
                </c:pt>
                <c:pt idx="2714">
                  <c:v>-14.9733</c:v>
                </c:pt>
                <c:pt idx="2715">
                  <c:v>-14.871699999999999</c:v>
                </c:pt>
                <c:pt idx="2716">
                  <c:v>-14.681199999999999</c:v>
                </c:pt>
                <c:pt idx="2717">
                  <c:v>-14.6304</c:v>
                </c:pt>
                <c:pt idx="2718">
                  <c:v>-14.643099999999999</c:v>
                </c:pt>
                <c:pt idx="2719">
                  <c:v>-14.5542</c:v>
                </c:pt>
                <c:pt idx="2720">
                  <c:v>-14.2113</c:v>
                </c:pt>
                <c:pt idx="2721">
                  <c:v>-14.097</c:v>
                </c:pt>
                <c:pt idx="2722">
                  <c:v>-14.0589</c:v>
                </c:pt>
                <c:pt idx="2723">
                  <c:v>-14.160499999999999</c:v>
                </c:pt>
                <c:pt idx="2724">
                  <c:v>-14.160499999999999</c:v>
                </c:pt>
                <c:pt idx="2725">
                  <c:v>-14.160499999999999</c:v>
                </c:pt>
                <c:pt idx="2726">
                  <c:v>-14.160499999999999</c:v>
                </c:pt>
                <c:pt idx="2727">
                  <c:v>-14.224</c:v>
                </c:pt>
                <c:pt idx="2728">
                  <c:v>-14.1859</c:v>
                </c:pt>
                <c:pt idx="2729">
                  <c:v>-14.1351</c:v>
                </c:pt>
                <c:pt idx="2730">
                  <c:v>-14.1478</c:v>
                </c:pt>
                <c:pt idx="2731">
                  <c:v>-14.2113</c:v>
                </c:pt>
                <c:pt idx="2732">
                  <c:v>-14.2875</c:v>
                </c:pt>
                <c:pt idx="2733">
                  <c:v>-14.160499999999999</c:v>
                </c:pt>
                <c:pt idx="2734">
                  <c:v>-14.122399999999999</c:v>
                </c:pt>
                <c:pt idx="2735">
                  <c:v>-13.982699999999999</c:v>
                </c:pt>
                <c:pt idx="2736">
                  <c:v>-13.969999999999999</c:v>
                </c:pt>
                <c:pt idx="2737">
                  <c:v>-13.741399999999999</c:v>
                </c:pt>
                <c:pt idx="2738">
                  <c:v>-13.5763</c:v>
                </c:pt>
                <c:pt idx="2739">
                  <c:v>-13.3985</c:v>
                </c:pt>
                <c:pt idx="2740">
                  <c:v>-12.5349</c:v>
                </c:pt>
                <c:pt idx="2741">
                  <c:v>-11.823699999999999</c:v>
                </c:pt>
                <c:pt idx="2742">
                  <c:v>-11.150599999999999</c:v>
                </c:pt>
                <c:pt idx="2743">
                  <c:v>-10.2235</c:v>
                </c:pt>
                <c:pt idx="2744">
                  <c:v>-9.8933</c:v>
                </c:pt>
                <c:pt idx="2745">
                  <c:v>-9.7281999999999993</c:v>
                </c:pt>
                <c:pt idx="2746">
                  <c:v>-9.6646999999999998</c:v>
                </c:pt>
                <c:pt idx="2747">
                  <c:v>-9.6519999999999992</c:v>
                </c:pt>
                <c:pt idx="2748">
                  <c:v>-9.6646999999999998</c:v>
                </c:pt>
                <c:pt idx="2749">
                  <c:v>-9.6646999999999998</c:v>
                </c:pt>
                <c:pt idx="2750">
                  <c:v>-9.6265999999999998</c:v>
                </c:pt>
                <c:pt idx="2751">
                  <c:v>-9.5631000000000004</c:v>
                </c:pt>
                <c:pt idx="2752">
                  <c:v>-9.5631000000000004</c:v>
                </c:pt>
                <c:pt idx="2753">
                  <c:v>-9.5631000000000004</c:v>
                </c:pt>
                <c:pt idx="2754">
                  <c:v>-9.6138999999999992</c:v>
                </c:pt>
                <c:pt idx="2755">
                  <c:v>-9.6393000000000004</c:v>
                </c:pt>
                <c:pt idx="2756">
                  <c:v>-9.6393000000000004</c:v>
                </c:pt>
                <c:pt idx="2757">
                  <c:v>-9.6519999999999992</c:v>
                </c:pt>
                <c:pt idx="2758">
                  <c:v>-9.6138999999999992</c:v>
                </c:pt>
                <c:pt idx="2759">
                  <c:v>-9.6519999999999992</c:v>
                </c:pt>
                <c:pt idx="2760">
                  <c:v>-9.6900999999999993</c:v>
                </c:pt>
                <c:pt idx="2761">
                  <c:v>-9.7027999999999999</c:v>
                </c:pt>
                <c:pt idx="2762">
                  <c:v>-9.7408999999999999</c:v>
                </c:pt>
                <c:pt idx="2763">
                  <c:v>-9.6393000000000004</c:v>
                </c:pt>
                <c:pt idx="2764">
                  <c:v>-9.6265999999999998</c:v>
                </c:pt>
                <c:pt idx="2765">
                  <c:v>-9.6138999999999992</c:v>
                </c:pt>
                <c:pt idx="2766">
                  <c:v>-9.6646999999999998</c:v>
                </c:pt>
                <c:pt idx="2767">
                  <c:v>-9.6900999999999993</c:v>
                </c:pt>
                <c:pt idx="2768">
                  <c:v>-9.7281999999999993</c:v>
                </c:pt>
                <c:pt idx="2769">
                  <c:v>-9.7535999999999987</c:v>
                </c:pt>
                <c:pt idx="2770">
                  <c:v>-9.7916999999999987</c:v>
                </c:pt>
                <c:pt idx="2771">
                  <c:v>-9.8170999999999999</c:v>
                </c:pt>
                <c:pt idx="2772">
                  <c:v>-9.8933</c:v>
                </c:pt>
                <c:pt idx="2773">
                  <c:v>-9.9567999999999994</c:v>
                </c:pt>
                <c:pt idx="2774">
                  <c:v>-10.0076</c:v>
                </c:pt>
                <c:pt idx="2775">
                  <c:v>-10.0457</c:v>
                </c:pt>
                <c:pt idx="2776">
                  <c:v>-10.1473</c:v>
                </c:pt>
                <c:pt idx="2777">
                  <c:v>-10.2616</c:v>
                </c:pt>
                <c:pt idx="2778">
                  <c:v>-10.439399999999999</c:v>
                </c:pt>
                <c:pt idx="2779">
                  <c:v>-10.6426</c:v>
                </c:pt>
                <c:pt idx="2780">
                  <c:v>-10.7188</c:v>
                </c:pt>
                <c:pt idx="2781">
                  <c:v>-10.795</c:v>
                </c:pt>
                <c:pt idx="2782">
                  <c:v>-10.8712</c:v>
                </c:pt>
                <c:pt idx="2783">
                  <c:v>-10.998199999999999</c:v>
                </c:pt>
                <c:pt idx="2784">
                  <c:v>-11.176</c:v>
                </c:pt>
                <c:pt idx="2785">
                  <c:v>-11.3284</c:v>
                </c:pt>
                <c:pt idx="2786">
                  <c:v>-11.493499999999999</c:v>
                </c:pt>
                <c:pt idx="2787">
                  <c:v>-11.6205</c:v>
                </c:pt>
                <c:pt idx="2788">
                  <c:v>-11.709399999999999</c:v>
                </c:pt>
                <c:pt idx="2789">
                  <c:v>-11.798299999999999</c:v>
                </c:pt>
                <c:pt idx="2790">
                  <c:v>-11.9634</c:v>
                </c:pt>
                <c:pt idx="2791">
                  <c:v>-12.1412</c:v>
                </c:pt>
                <c:pt idx="2792">
                  <c:v>-12.318999999999999</c:v>
                </c:pt>
                <c:pt idx="2793">
                  <c:v>-12.5222</c:v>
                </c:pt>
                <c:pt idx="2794">
                  <c:v>-12.6746</c:v>
                </c:pt>
                <c:pt idx="2795">
                  <c:v>-12.7889</c:v>
                </c:pt>
                <c:pt idx="2796">
                  <c:v>-12.7889</c:v>
                </c:pt>
                <c:pt idx="2797">
                  <c:v>-12.890499999999999</c:v>
                </c:pt>
                <c:pt idx="2798">
                  <c:v>-13.004799999999999</c:v>
                </c:pt>
                <c:pt idx="2799">
                  <c:v>-12.801599999999999</c:v>
                </c:pt>
                <c:pt idx="2800">
                  <c:v>-12.852399999999999</c:v>
                </c:pt>
                <c:pt idx="2801">
                  <c:v>-12.776199999999999</c:v>
                </c:pt>
                <c:pt idx="2802">
                  <c:v>-12.5349</c:v>
                </c:pt>
                <c:pt idx="2803">
                  <c:v>-10.8331</c:v>
                </c:pt>
                <c:pt idx="2804">
                  <c:v>-10.4521</c:v>
                </c:pt>
                <c:pt idx="2805">
                  <c:v>-9.7027999999999999</c:v>
                </c:pt>
                <c:pt idx="2806">
                  <c:v>-8.8518999999999988</c:v>
                </c:pt>
                <c:pt idx="2807">
                  <c:v>-7.9501999999999997</c:v>
                </c:pt>
                <c:pt idx="2808">
                  <c:v>-7.5819000000000001</c:v>
                </c:pt>
                <c:pt idx="2809">
                  <c:v>-7.4040999999999997</c:v>
                </c:pt>
                <c:pt idx="2810">
                  <c:v>-7.2262999999999993</c:v>
                </c:pt>
                <c:pt idx="2811">
                  <c:v>-7.0230999999999995</c:v>
                </c:pt>
                <c:pt idx="2812">
                  <c:v>-7.0103999999999997</c:v>
                </c:pt>
                <c:pt idx="2813">
                  <c:v>-6.7944999999999993</c:v>
                </c:pt>
                <c:pt idx="2814">
                  <c:v>-6.2610999999999999</c:v>
                </c:pt>
                <c:pt idx="2815">
                  <c:v>-6.0705999999999998</c:v>
                </c:pt>
                <c:pt idx="2816">
                  <c:v>-6.0070999999999994</c:v>
                </c:pt>
                <c:pt idx="2817">
                  <c:v>-5.9436</c:v>
                </c:pt>
                <c:pt idx="2818">
                  <c:v>-5.9436</c:v>
                </c:pt>
                <c:pt idx="2819">
                  <c:v>-5.8800999999999997</c:v>
                </c:pt>
                <c:pt idx="2820">
                  <c:v>-5.9181999999999997</c:v>
                </c:pt>
                <c:pt idx="2821">
                  <c:v>-5.9308999999999994</c:v>
                </c:pt>
                <c:pt idx="2822">
                  <c:v>-5.9308999999999994</c:v>
                </c:pt>
                <c:pt idx="2823">
                  <c:v>-5.9817</c:v>
                </c:pt>
                <c:pt idx="2824">
                  <c:v>-5.9943999999999997</c:v>
                </c:pt>
                <c:pt idx="2825">
                  <c:v>-6.0832999999999995</c:v>
                </c:pt>
                <c:pt idx="2826">
                  <c:v>-6.0451999999999995</c:v>
                </c:pt>
                <c:pt idx="2827">
                  <c:v>-5.5118</c:v>
                </c:pt>
                <c:pt idx="2828">
                  <c:v>-4.6227999999999998</c:v>
                </c:pt>
                <c:pt idx="2829">
                  <c:v>-4.0259</c:v>
                </c:pt>
                <c:pt idx="2830">
                  <c:v>-3.7591999999999999</c:v>
                </c:pt>
                <c:pt idx="2831">
                  <c:v>-3.5432999999999999</c:v>
                </c:pt>
                <c:pt idx="2832">
                  <c:v>-3.3401000000000001</c:v>
                </c:pt>
                <c:pt idx="2833">
                  <c:v>-3.2003999999999997</c:v>
                </c:pt>
                <c:pt idx="2834">
                  <c:v>-3.0861000000000001</c:v>
                </c:pt>
                <c:pt idx="2835">
                  <c:v>-2.9844999999999997</c:v>
                </c:pt>
                <c:pt idx="2836">
                  <c:v>-2.6162000000000001</c:v>
                </c:pt>
                <c:pt idx="2837">
                  <c:v>-2.5272999999999999</c:v>
                </c:pt>
                <c:pt idx="2838">
                  <c:v>-2.5145999999999997</c:v>
                </c:pt>
                <c:pt idx="2839">
                  <c:v>-2.4510999999999998</c:v>
                </c:pt>
                <c:pt idx="2840">
                  <c:v>-2.2224999999999997</c:v>
                </c:pt>
                <c:pt idx="2841">
                  <c:v>-1.5367</c:v>
                </c:pt>
                <c:pt idx="2842">
                  <c:v>-1.5367</c:v>
                </c:pt>
                <c:pt idx="2843">
                  <c:v>-1.3842999999999999</c:v>
                </c:pt>
                <c:pt idx="2844">
                  <c:v>-1.3334999999999999</c:v>
                </c:pt>
                <c:pt idx="2845">
                  <c:v>-1.397</c:v>
                </c:pt>
                <c:pt idx="2846">
                  <c:v>-1.5493999999999999</c:v>
                </c:pt>
                <c:pt idx="2847">
                  <c:v>-1.7652999999999999</c:v>
                </c:pt>
                <c:pt idx="2848">
                  <c:v>-1.8160999999999998</c:v>
                </c:pt>
                <c:pt idx="2849">
                  <c:v>-1.9811999999999999</c:v>
                </c:pt>
                <c:pt idx="2850">
                  <c:v>-2.0065999999999997</c:v>
                </c:pt>
                <c:pt idx="2851">
                  <c:v>-1.9939</c:v>
                </c:pt>
                <c:pt idx="2852">
                  <c:v>-2.0065999999999997</c:v>
                </c:pt>
                <c:pt idx="2853">
                  <c:v>-2.0954999999999999</c:v>
                </c:pt>
                <c:pt idx="2854">
                  <c:v>-2.0573999999999999</c:v>
                </c:pt>
                <c:pt idx="2855">
                  <c:v>-2.0573999999999999</c:v>
                </c:pt>
                <c:pt idx="2856">
                  <c:v>-2.1208999999999998</c:v>
                </c:pt>
                <c:pt idx="2857">
                  <c:v>-2.0701000000000001</c:v>
                </c:pt>
                <c:pt idx="2858">
                  <c:v>-1.8669</c:v>
                </c:pt>
                <c:pt idx="2859">
                  <c:v>-1.6382999999999999</c:v>
                </c:pt>
                <c:pt idx="2860">
                  <c:v>-1.5367</c:v>
                </c:pt>
                <c:pt idx="2861">
                  <c:v>-1.524</c:v>
                </c:pt>
                <c:pt idx="2862">
                  <c:v>-1.4985999999999999</c:v>
                </c:pt>
                <c:pt idx="2863">
                  <c:v>-1.4985999999999999</c:v>
                </c:pt>
                <c:pt idx="2864">
                  <c:v>-1.4478</c:v>
                </c:pt>
                <c:pt idx="2865">
                  <c:v>-1.3208</c:v>
                </c:pt>
                <c:pt idx="2866">
                  <c:v>-1.2953999999999999</c:v>
                </c:pt>
                <c:pt idx="2867">
                  <c:v>-1.2064999999999999</c:v>
                </c:pt>
                <c:pt idx="2868">
                  <c:v>-1.2064999999999999</c:v>
                </c:pt>
                <c:pt idx="2869">
                  <c:v>-1.2191999999999998</c:v>
                </c:pt>
                <c:pt idx="2870">
                  <c:v>-0.83819999999999995</c:v>
                </c:pt>
                <c:pt idx="2871">
                  <c:v>-0.86359999999999992</c:v>
                </c:pt>
                <c:pt idx="2872">
                  <c:v>-0.95250000000000001</c:v>
                </c:pt>
                <c:pt idx="2873">
                  <c:v>-0.82550000000000001</c:v>
                </c:pt>
                <c:pt idx="2874">
                  <c:v>-0.91439999999999999</c:v>
                </c:pt>
                <c:pt idx="2875">
                  <c:v>-0.97789999999999999</c:v>
                </c:pt>
                <c:pt idx="2876">
                  <c:v>-1.0668</c:v>
                </c:pt>
                <c:pt idx="2877">
                  <c:v>-0.93979999999999997</c:v>
                </c:pt>
                <c:pt idx="2878">
                  <c:v>-0.90169999999999995</c:v>
                </c:pt>
                <c:pt idx="2879">
                  <c:v>-0.87629999999999997</c:v>
                </c:pt>
                <c:pt idx="2880">
                  <c:v>-0.87629999999999997</c:v>
                </c:pt>
                <c:pt idx="2881">
                  <c:v>-0.92709999999999992</c:v>
                </c:pt>
                <c:pt idx="2882">
                  <c:v>-0.90169999999999995</c:v>
                </c:pt>
                <c:pt idx="2883">
                  <c:v>-0.86359999999999992</c:v>
                </c:pt>
                <c:pt idx="2884">
                  <c:v>-0.96519999999999995</c:v>
                </c:pt>
                <c:pt idx="2885">
                  <c:v>-0.96519999999999995</c:v>
                </c:pt>
                <c:pt idx="2886">
                  <c:v>-0.90169999999999995</c:v>
                </c:pt>
                <c:pt idx="2887">
                  <c:v>-0.82550000000000001</c:v>
                </c:pt>
                <c:pt idx="2888">
                  <c:v>-0.78739999999999999</c:v>
                </c:pt>
                <c:pt idx="2889">
                  <c:v>-0.76200000000000001</c:v>
                </c:pt>
                <c:pt idx="2890">
                  <c:v>-0.69850000000000001</c:v>
                </c:pt>
                <c:pt idx="2891">
                  <c:v>-0.55879999999999996</c:v>
                </c:pt>
                <c:pt idx="2892">
                  <c:v>-0.53339999999999999</c:v>
                </c:pt>
                <c:pt idx="2893">
                  <c:v>-0.54610000000000003</c:v>
                </c:pt>
                <c:pt idx="2894">
                  <c:v>-0.35559999999999997</c:v>
                </c:pt>
                <c:pt idx="2895">
                  <c:v>-0.20319999999999999</c:v>
                </c:pt>
                <c:pt idx="2896">
                  <c:v>-0.2286</c:v>
                </c:pt>
                <c:pt idx="2897">
                  <c:v>-0.26669999999999999</c:v>
                </c:pt>
                <c:pt idx="2898">
                  <c:v>-0.29209999999999997</c:v>
                </c:pt>
                <c:pt idx="2899">
                  <c:v>-0.21589999999999998</c:v>
                </c:pt>
                <c:pt idx="2900">
                  <c:v>-0.13969999999999999</c:v>
                </c:pt>
                <c:pt idx="2901">
                  <c:v>-0.1016</c:v>
                </c:pt>
                <c:pt idx="2902">
                  <c:v>-0.1143</c:v>
                </c:pt>
                <c:pt idx="2903">
                  <c:v>-0.127</c:v>
                </c:pt>
                <c:pt idx="2904">
                  <c:v>-0.127</c:v>
                </c:pt>
                <c:pt idx="2905">
                  <c:v>-0.1651</c:v>
                </c:pt>
                <c:pt idx="2906">
                  <c:v>-0.1905</c:v>
                </c:pt>
                <c:pt idx="2907">
                  <c:v>-5.0799999999999998E-2</c:v>
                </c:pt>
                <c:pt idx="2908">
                  <c:v>-2.5399999999999999E-2</c:v>
                </c:pt>
                <c:pt idx="2909">
                  <c:v>-2.5399999999999999E-2</c:v>
                </c:pt>
                <c:pt idx="2910">
                  <c:v>-5.0799999999999998E-2</c:v>
                </c:pt>
                <c:pt idx="2911">
                  <c:v>-8.8899999999999993E-2</c:v>
                </c:pt>
                <c:pt idx="2912">
                  <c:v>-0.127</c:v>
                </c:pt>
                <c:pt idx="2913">
                  <c:v>-0.17779999999999999</c:v>
                </c:pt>
                <c:pt idx="2914">
                  <c:v>-0.2286</c:v>
                </c:pt>
                <c:pt idx="2915">
                  <c:v>-0.2286</c:v>
                </c:pt>
                <c:pt idx="2916">
                  <c:v>-0.24129999999999999</c:v>
                </c:pt>
                <c:pt idx="2917">
                  <c:v>-0.29209999999999997</c:v>
                </c:pt>
                <c:pt idx="2918">
                  <c:v>-0.39369999999999999</c:v>
                </c:pt>
                <c:pt idx="2919">
                  <c:v>-0.48259999999999997</c:v>
                </c:pt>
                <c:pt idx="2920">
                  <c:v>-0.54610000000000003</c:v>
                </c:pt>
                <c:pt idx="2921">
                  <c:v>-0.59689999999999999</c:v>
                </c:pt>
                <c:pt idx="2922">
                  <c:v>-0.58419999999999994</c:v>
                </c:pt>
                <c:pt idx="2923">
                  <c:v>-0.52069999999999994</c:v>
                </c:pt>
                <c:pt idx="2924">
                  <c:v>-0.50800000000000001</c:v>
                </c:pt>
                <c:pt idx="2925">
                  <c:v>-0.60959999999999992</c:v>
                </c:pt>
                <c:pt idx="2926">
                  <c:v>-0.72389999999999999</c:v>
                </c:pt>
                <c:pt idx="2927">
                  <c:v>-0.77469999999999994</c:v>
                </c:pt>
                <c:pt idx="2928">
                  <c:v>-0.85089999999999999</c:v>
                </c:pt>
                <c:pt idx="2929">
                  <c:v>-0.78739999999999999</c:v>
                </c:pt>
                <c:pt idx="2930">
                  <c:v>-0.88900000000000001</c:v>
                </c:pt>
                <c:pt idx="2931">
                  <c:v>-0.88900000000000001</c:v>
                </c:pt>
                <c:pt idx="2932">
                  <c:v>-0.91439999999999999</c:v>
                </c:pt>
                <c:pt idx="2933">
                  <c:v>-0.96519999999999995</c:v>
                </c:pt>
                <c:pt idx="2934">
                  <c:v>-1.0922000000000001</c:v>
                </c:pt>
                <c:pt idx="2935">
                  <c:v>-1.2445999999999999</c:v>
                </c:pt>
                <c:pt idx="2936">
                  <c:v>-1.3842999999999999</c:v>
                </c:pt>
                <c:pt idx="2937">
                  <c:v>-1.5621</c:v>
                </c:pt>
                <c:pt idx="2938">
                  <c:v>-1.778</c:v>
                </c:pt>
                <c:pt idx="2939">
                  <c:v>-1.9558</c:v>
                </c:pt>
                <c:pt idx="2940">
                  <c:v>-2.1463000000000001</c:v>
                </c:pt>
                <c:pt idx="2941">
                  <c:v>-2.2732999999999999</c:v>
                </c:pt>
                <c:pt idx="2942">
                  <c:v>-2.4003000000000001</c:v>
                </c:pt>
                <c:pt idx="2943">
                  <c:v>-2.5526999999999997</c:v>
                </c:pt>
                <c:pt idx="2944">
                  <c:v>-2.7431999999999999</c:v>
                </c:pt>
                <c:pt idx="2945">
                  <c:v>-2.794</c:v>
                </c:pt>
                <c:pt idx="2946">
                  <c:v>-2.8574999999999999</c:v>
                </c:pt>
                <c:pt idx="2947">
                  <c:v>-2.8956</c:v>
                </c:pt>
                <c:pt idx="2948">
                  <c:v>-2.9718</c:v>
                </c:pt>
                <c:pt idx="2949">
                  <c:v>-3.048</c:v>
                </c:pt>
                <c:pt idx="2950">
                  <c:v>-3.1114999999999999</c:v>
                </c:pt>
                <c:pt idx="2951">
                  <c:v>-3.1877</c:v>
                </c:pt>
                <c:pt idx="2952">
                  <c:v>-3.2384999999999997</c:v>
                </c:pt>
                <c:pt idx="2953">
                  <c:v>-3.2384999999999997</c:v>
                </c:pt>
                <c:pt idx="2954">
                  <c:v>-3.2892999999999999</c:v>
                </c:pt>
                <c:pt idx="2955">
                  <c:v>-3.3654999999999999</c:v>
                </c:pt>
                <c:pt idx="2956">
                  <c:v>-3.4289999999999998</c:v>
                </c:pt>
                <c:pt idx="2957">
                  <c:v>-3.4417</c:v>
                </c:pt>
                <c:pt idx="2958">
                  <c:v>-3.5051999999999999</c:v>
                </c:pt>
                <c:pt idx="2959">
                  <c:v>-3.6448999999999998</c:v>
                </c:pt>
                <c:pt idx="2960">
                  <c:v>-3.6829999999999998</c:v>
                </c:pt>
                <c:pt idx="2961">
                  <c:v>-3.7845999999999997</c:v>
                </c:pt>
                <c:pt idx="2962">
                  <c:v>-3.7210999999999999</c:v>
                </c:pt>
                <c:pt idx="2963">
                  <c:v>-3.9750999999999999</c:v>
                </c:pt>
                <c:pt idx="2964">
                  <c:v>-4.0512999999999995</c:v>
                </c:pt>
                <c:pt idx="2965">
                  <c:v>-4.1274999999999995</c:v>
                </c:pt>
                <c:pt idx="2966">
                  <c:v>-4.1528999999999998</c:v>
                </c:pt>
                <c:pt idx="2967">
                  <c:v>-4.1528999999999998</c:v>
                </c:pt>
                <c:pt idx="2968">
                  <c:v>-4.2036999999999995</c:v>
                </c:pt>
                <c:pt idx="2969">
                  <c:v>-4.2545000000000002</c:v>
                </c:pt>
                <c:pt idx="2970">
                  <c:v>-4.3052999999999999</c:v>
                </c:pt>
                <c:pt idx="2971">
                  <c:v>-4.3688000000000002</c:v>
                </c:pt>
                <c:pt idx="2972">
                  <c:v>-4.4703999999999997</c:v>
                </c:pt>
                <c:pt idx="2973">
                  <c:v>-4.5339</c:v>
                </c:pt>
                <c:pt idx="2974">
                  <c:v>-4.6608999999999998</c:v>
                </c:pt>
                <c:pt idx="2975">
                  <c:v>-4.7116999999999996</c:v>
                </c:pt>
                <c:pt idx="2976">
                  <c:v>-4.7116999999999996</c:v>
                </c:pt>
                <c:pt idx="2977">
                  <c:v>-4.7116999999999996</c:v>
                </c:pt>
                <c:pt idx="2978">
                  <c:v>-4.7751999999999999</c:v>
                </c:pt>
                <c:pt idx="2979">
                  <c:v>-5.0038</c:v>
                </c:pt>
                <c:pt idx="2980">
                  <c:v>-5.1688999999999998</c:v>
                </c:pt>
                <c:pt idx="2981">
                  <c:v>-5.3212999999999999</c:v>
                </c:pt>
                <c:pt idx="2982">
                  <c:v>-5.4609999999999994</c:v>
                </c:pt>
                <c:pt idx="2983">
                  <c:v>-5.5752999999999995</c:v>
                </c:pt>
                <c:pt idx="2984">
                  <c:v>-5.7404000000000002</c:v>
                </c:pt>
                <c:pt idx="2985">
                  <c:v>-5.8800999999999997</c:v>
                </c:pt>
                <c:pt idx="2986">
                  <c:v>-5.9817</c:v>
                </c:pt>
                <c:pt idx="2987">
                  <c:v>-6.1341000000000001</c:v>
                </c:pt>
                <c:pt idx="2988">
                  <c:v>-6.2864999999999993</c:v>
                </c:pt>
                <c:pt idx="2989">
                  <c:v>-6.5278</c:v>
                </c:pt>
                <c:pt idx="2990">
                  <c:v>-6.7055999999999996</c:v>
                </c:pt>
                <c:pt idx="2991">
                  <c:v>-6.8579999999999997</c:v>
                </c:pt>
                <c:pt idx="2992">
                  <c:v>-6.9977</c:v>
                </c:pt>
                <c:pt idx="2993">
                  <c:v>-7.2135999999999996</c:v>
                </c:pt>
                <c:pt idx="2994">
                  <c:v>-7.3659999999999997</c:v>
                </c:pt>
                <c:pt idx="2995">
                  <c:v>-7.5945999999999998</c:v>
                </c:pt>
                <c:pt idx="2996">
                  <c:v>-7.7723999999999993</c:v>
                </c:pt>
                <c:pt idx="2997">
                  <c:v>-7.9882999999999997</c:v>
                </c:pt>
                <c:pt idx="2998">
                  <c:v>-8.1406999999999989</c:v>
                </c:pt>
                <c:pt idx="2999">
                  <c:v>-8.3185000000000002</c:v>
                </c:pt>
                <c:pt idx="3000">
                  <c:v>-8.5597999999999992</c:v>
                </c:pt>
                <c:pt idx="3001">
                  <c:v>-8.7376000000000005</c:v>
                </c:pt>
                <c:pt idx="3002">
                  <c:v>-8.9535</c:v>
                </c:pt>
                <c:pt idx="3003">
                  <c:v>-9.1185999999999989</c:v>
                </c:pt>
                <c:pt idx="3004">
                  <c:v>-9.1821000000000002</c:v>
                </c:pt>
                <c:pt idx="3005">
                  <c:v>-9.2964000000000002</c:v>
                </c:pt>
                <c:pt idx="3006">
                  <c:v>-9.3345000000000002</c:v>
                </c:pt>
                <c:pt idx="3007">
                  <c:v>-9.4869000000000003</c:v>
                </c:pt>
                <c:pt idx="3008">
                  <c:v>-9.6138999999999992</c:v>
                </c:pt>
                <c:pt idx="3009">
                  <c:v>-9.7789999999999999</c:v>
                </c:pt>
                <c:pt idx="3010">
                  <c:v>-9.9059999999999988</c:v>
                </c:pt>
                <c:pt idx="3011">
                  <c:v>-10.0838</c:v>
                </c:pt>
                <c:pt idx="3012">
                  <c:v>-10.1219</c:v>
                </c:pt>
                <c:pt idx="3013">
                  <c:v>-10.248899999999999</c:v>
                </c:pt>
                <c:pt idx="3014">
                  <c:v>-10.2235</c:v>
                </c:pt>
                <c:pt idx="3015">
                  <c:v>-10.3124</c:v>
                </c:pt>
                <c:pt idx="3016">
                  <c:v>-10.4521</c:v>
                </c:pt>
                <c:pt idx="3017">
                  <c:v>-10.4521</c:v>
                </c:pt>
                <c:pt idx="3018">
                  <c:v>-10.693399999999999</c:v>
                </c:pt>
                <c:pt idx="3019">
                  <c:v>-10.858499999999999</c:v>
                </c:pt>
                <c:pt idx="3020">
                  <c:v>-10.9855</c:v>
                </c:pt>
                <c:pt idx="3021">
                  <c:v>-11.226799999999999</c:v>
                </c:pt>
                <c:pt idx="3022">
                  <c:v>-11.3919</c:v>
                </c:pt>
                <c:pt idx="3023">
                  <c:v>-11.5443</c:v>
                </c:pt>
                <c:pt idx="3024">
                  <c:v>-11.607799999999999</c:v>
                </c:pt>
                <c:pt idx="3025">
                  <c:v>-11.823699999999999</c:v>
                </c:pt>
                <c:pt idx="3026">
                  <c:v>-11.9634</c:v>
                </c:pt>
                <c:pt idx="3027">
                  <c:v>-12.026899999999999</c:v>
                </c:pt>
                <c:pt idx="3028">
                  <c:v>-12.128499999999999</c:v>
                </c:pt>
                <c:pt idx="3029">
                  <c:v>-12.2936</c:v>
                </c:pt>
                <c:pt idx="3030">
                  <c:v>-12.3698</c:v>
                </c:pt>
                <c:pt idx="3031">
                  <c:v>-12.4968</c:v>
                </c:pt>
                <c:pt idx="3032">
                  <c:v>-12.649199999999999</c:v>
                </c:pt>
                <c:pt idx="3033">
                  <c:v>-12.839699999999999</c:v>
                </c:pt>
                <c:pt idx="3034">
                  <c:v>-12.992099999999999</c:v>
                </c:pt>
                <c:pt idx="3035">
                  <c:v>-13.2461</c:v>
                </c:pt>
                <c:pt idx="3036">
                  <c:v>-13.220699999999999</c:v>
                </c:pt>
                <c:pt idx="3037">
                  <c:v>-13.3985</c:v>
                </c:pt>
                <c:pt idx="3038">
                  <c:v>-13.525499999999999</c:v>
                </c:pt>
                <c:pt idx="3039">
                  <c:v>-13.741399999999999</c:v>
                </c:pt>
                <c:pt idx="3040">
                  <c:v>-13.843</c:v>
                </c:pt>
                <c:pt idx="3041">
                  <c:v>-13.944599999999999</c:v>
                </c:pt>
                <c:pt idx="3042">
                  <c:v>-14.1478</c:v>
                </c:pt>
                <c:pt idx="3043">
                  <c:v>-14.1732</c:v>
                </c:pt>
                <c:pt idx="3044">
                  <c:v>-14.2621</c:v>
                </c:pt>
                <c:pt idx="3045">
                  <c:v>-14.389099999999999</c:v>
                </c:pt>
                <c:pt idx="3046">
                  <c:v>-14.5542</c:v>
                </c:pt>
                <c:pt idx="3047">
                  <c:v>-14.604999999999999</c:v>
                </c:pt>
                <c:pt idx="3048">
                  <c:v>-14.655799999999999</c:v>
                </c:pt>
                <c:pt idx="3049">
                  <c:v>-14.7447</c:v>
                </c:pt>
                <c:pt idx="3050">
                  <c:v>-14.871699999999999</c:v>
                </c:pt>
                <c:pt idx="3051">
                  <c:v>-14.947899999999999</c:v>
                </c:pt>
                <c:pt idx="3052">
                  <c:v>-15.062199999999999</c:v>
                </c:pt>
                <c:pt idx="3053">
                  <c:v>-14.922499999999999</c:v>
                </c:pt>
                <c:pt idx="3054">
                  <c:v>-14.884399999999999</c:v>
                </c:pt>
                <c:pt idx="3055">
                  <c:v>-14.846299999999999</c:v>
                </c:pt>
                <c:pt idx="3056">
                  <c:v>-14.681199999999999</c:v>
                </c:pt>
                <c:pt idx="3057">
                  <c:v>-14.947899999999999</c:v>
                </c:pt>
                <c:pt idx="3058">
                  <c:v>-14.985999999999999</c:v>
                </c:pt>
                <c:pt idx="3059">
                  <c:v>-14.9733</c:v>
                </c:pt>
                <c:pt idx="3060">
                  <c:v>-15.0749</c:v>
                </c:pt>
                <c:pt idx="3061">
                  <c:v>-15.1638</c:v>
                </c:pt>
                <c:pt idx="3062">
                  <c:v>-15.100299999999999</c:v>
                </c:pt>
                <c:pt idx="3063">
                  <c:v>-14.7447</c:v>
                </c:pt>
                <c:pt idx="3064">
                  <c:v>-14.478</c:v>
                </c:pt>
                <c:pt idx="3065">
                  <c:v>-13.144499999999999</c:v>
                </c:pt>
                <c:pt idx="3066">
                  <c:v>-12.471399999999999</c:v>
                </c:pt>
                <c:pt idx="3067">
                  <c:v>-11.4681</c:v>
                </c:pt>
                <c:pt idx="3068">
                  <c:v>-10.16</c:v>
                </c:pt>
                <c:pt idx="3069">
                  <c:v>-9.2583000000000002</c:v>
                </c:pt>
                <c:pt idx="3070">
                  <c:v>-8.1025999999999989</c:v>
                </c:pt>
                <c:pt idx="3071">
                  <c:v>-7.1882000000000001</c:v>
                </c:pt>
                <c:pt idx="3072">
                  <c:v>-6.3372999999999999</c:v>
                </c:pt>
                <c:pt idx="3073">
                  <c:v>-5.5499000000000001</c:v>
                </c:pt>
                <c:pt idx="3074">
                  <c:v>-5.3593999999999999</c:v>
                </c:pt>
                <c:pt idx="3075">
                  <c:v>-5.1688999999999998</c:v>
                </c:pt>
                <c:pt idx="3076">
                  <c:v>-4.5465999999999998</c:v>
                </c:pt>
                <c:pt idx="3077">
                  <c:v>-4.1402000000000001</c:v>
                </c:pt>
                <c:pt idx="3078">
                  <c:v>-4.0640000000000001</c:v>
                </c:pt>
                <c:pt idx="3079">
                  <c:v>-4.0004999999999997</c:v>
                </c:pt>
                <c:pt idx="3080">
                  <c:v>-3.9623999999999997</c:v>
                </c:pt>
                <c:pt idx="3081">
                  <c:v>-3.6829999999999998</c:v>
                </c:pt>
                <c:pt idx="3082">
                  <c:v>-3.4543999999999997</c:v>
                </c:pt>
                <c:pt idx="3083">
                  <c:v>-3.2765999999999997</c:v>
                </c:pt>
                <c:pt idx="3084">
                  <c:v>-3.2765999999999997</c:v>
                </c:pt>
                <c:pt idx="3085">
                  <c:v>-3.3146999999999998</c:v>
                </c:pt>
                <c:pt idx="3086">
                  <c:v>-3.3781999999999996</c:v>
                </c:pt>
                <c:pt idx="3087">
                  <c:v>-3.3908999999999998</c:v>
                </c:pt>
                <c:pt idx="3088">
                  <c:v>-3.4036</c:v>
                </c:pt>
                <c:pt idx="3089">
                  <c:v>-3.4036</c:v>
                </c:pt>
                <c:pt idx="3090">
                  <c:v>-3.3908999999999998</c:v>
                </c:pt>
                <c:pt idx="3091">
                  <c:v>-3.5305999999999997</c:v>
                </c:pt>
                <c:pt idx="3092">
                  <c:v>-3.5941000000000001</c:v>
                </c:pt>
                <c:pt idx="3093">
                  <c:v>-3.6829999999999998</c:v>
                </c:pt>
                <c:pt idx="3094">
                  <c:v>-3.7845999999999997</c:v>
                </c:pt>
                <c:pt idx="3095">
                  <c:v>-3.6194999999999999</c:v>
                </c:pt>
                <c:pt idx="3096">
                  <c:v>-3.3781999999999996</c:v>
                </c:pt>
                <c:pt idx="3097">
                  <c:v>-3.2384999999999997</c:v>
                </c:pt>
                <c:pt idx="3098">
                  <c:v>-3.0987999999999998</c:v>
                </c:pt>
                <c:pt idx="3099">
                  <c:v>-2.2605999999999997</c:v>
                </c:pt>
                <c:pt idx="3100">
                  <c:v>-1.6763999999999999</c:v>
                </c:pt>
                <c:pt idx="3101">
                  <c:v>-1.5748</c:v>
                </c:pt>
                <c:pt idx="3102">
                  <c:v>-1.5748</c:v>
                </c:pt>
                <c:pt idx="3103">
                  <c:v>-1.5874999999999999</c:v>
                </c:pt>
                <c:pt idx="3104">
                  <c:v>-1.6382999999999999</c:v>
                </c:pt>
                <c:pt idx="3105">
                  <c:v>-1.7144999999999999</c:v>
                </c:pt>
                <c:pt idx="3106">
                  <c:v>-1.8033999999999999</c:v>
                </c:pt>
                <c:pt idx="3107">
                  <c:v>-1.905</c:v>
                </c:pt>
                <c:pt idx="3108">
                  <c:v>-2.0192999999999999</c:v>
                </c:pt>
                <c:pt idx="3109">
                  <c:v>-2.0573999999999999</c:v>
                </c:pt>
                <c:pt idx="3110">
                  <c:v>-2.1589999999999998</c:v>
                </c:pt>
                <c:pt idx="3111">
                  <c:v>-2.1717</c:v>
                </c:pt>
                <c:pt idx="3112">
                  <c:v>-2.2479</c:v>
                </c:pt>
                <c:pt idx="3113">
                  <c:v>-2.3748999999999998</c:v>
                </c:pt>
                <c:pt idx="3114">
                  <c:v>-2.4891999999999999</c:v>
                </c:pt>
                <c:pt idx="3115">
                  <c:v>-2.6543000000000001</c:v>
                </c:pt>
                <c:pt idx="3116">
                  <c:v>-2.7685999999999997</c:v>
                </c:pt>
                <c:pt idx="3117">
                  <c:v>-2.2986999999999997</c:v>
                </c:pt>
                <c:pt idx="3118">
                  <c:v>-2.2351999999999999</c:v>
                </c:pt>
                <c:pt idx="3119">
                  <c:v>-1.9939</c:v>
                </c:pt>
                <c:pt idx="3120">
                  <c:v>-1.8922999999999999</c:v>
                </c:pt>
                <c:pt idx="3121">
                  <c:v>-1.7525999999999999</c:v>
                </c:pt>
                <c:pt idx="3122">
                  <c:v>-1.778</c:v>
                </c:pt>
                <c:pt idx="3123">
                  <c:v>-1.8288</c:v>
                </c:pt>
                <c:pt idx="3124">
                  <c:v>-1.8414999999999999</c:v>
                </c:pt>
                <c:pt idx="3125">
                  <c:v>-1.905</c:v>
                </c:pt>
                <c:pt idx="3126">
                  <c:v>-1.9303999999999999</c:v>
                </c:pt>
                <c:pt idx="3127">
                  <c:v>-2.0701000000000001</c:v>
                </c:pt>
                <c:pt idx="3128">
                  <c:v>-2.1970999999999998</c:v>
                </c:pt>
                <c:pt idx="3129">
                  <c:v>-2.3622000000000001</c:v>
                </c:pt>
                <c:pt idx="3130">
                  <c:v>-2.5019</c:v>
                </c:pt>
                <c:pt idx="3131">
                  <c:v>-2.6543000000000001</c:v>
                </c:pt>
                <c:pt idx="3132">
                  <c:v>-2.6669999999999998</c:v>
                </c:pt>
                <c:pt idx="3133">
                  <c:v>-2.1082000000000001</c:v>
                </c:pt>
                <c:pt idx="3134">
                  <c:v>-2.0827999999999998</c:v>
                </c:pt>
                <c:pt idx="3135">
                  <c:v>-2.1208999999999998</c:v>
                </c:pt>
                <c:pt idx="3136">
                  <c:v>-2.2224999999999997</c:v>
                </c:pt>
                <c:pt idx="3137">
                  <c:v>-2.3113999999999999</c:v>
                </c:pt>
                <c:pt idx="3138">
                  <c:v>-2.4257</c:v>
                </c:pt>
                <c:pt idx="3139">
                  <c:v>-2.5145999999999997</c:v>
                </c:pt>
                <c:pt idx="3140">
                  <c:v>-2.6415999999999999</c:v>
                </c:pt>
                <c:pt idx="3141">
                  <c:v>-2.7685999999999997</c:v>
                </c:pt>
                <c:pt idx="3142">
                  <c:v>-2.8956</c:v>
                </c:pt>
                <c:pt idx="3143">
                  <c:v>-3.0225999999999997</c:v>
                </c:pt>
                <c:pt idx="3144">
                  <c:v>-3.1877</c:v>
                </c:pt>
                <c:pt idx="3145">
                  <c:v>-3.3273999999999999</c:v>
                </c:pt>
                <c:pt idx="3146">
                  <c:v>-3.4543999999999997</c:v>
                </c:pt>
                <c:pt idx="3147">
                  <c:v>-3.4162999999999997</c:v>
                </c:pt>
                <c:pt idx="3148">
                  <c:v>-3.3401000000000001</c:v>
                </c:pt>
                <c:pt idx="3149">
                  <c:v>-3.4036</c:v>
                </c:pt>
                <c:pt idx="3150">
                  <c:v>-3.4798</c:v>
                </c:pt>
                <c:pt idx="3151">
                  <c:v>-3.5305999999999997</c:v>
                </c:pt>
                <c:pt idx="3152">
                  <c:v>-3.3654999999999999</c:v>
                </c:pt>
                <c:pt idx="3153">
                  <c:v>-3.3527999999999998</c:v>
                </c:pt>
                <c:pt idx="3154">
                  <c:v>-3.3527999999999998</c:v>
                </c:pt>
                <c:pt idx="3155">
                  <c:v>-3.3146999999999998</c:v>
                </c:pt>
                <c:pt idx="3156">
                  <c:v>-2.9463999999999997</c:v>
                </c:pt>
                <c:pt idx="3157">
                  <c:v>-2.9844999999999997</c:v>
                </c:pt>
                <c:pt idx="3158">
                  <c:v>-3.048</c:v>
                </c:pt>
                <c:pt idx="3159">
                  <c:v>-3.1368999999999998</c:v>
                </c:pt>
                <c:pt idx="3160">
                  <c:v>-3.2258</c:v>
                </c:pt>
                <c:pt idx="3161">
                  <c:v>-3.3273999999999999</c:v>
                </c:pt>
                <c:pt idx="3162">
                  <c:v>-3.4798</c:v>
                </c:pt>
                <c:pt idx="3163">
                  <c:v>-3.5813999999999999</c:v>
                </c:pt>
                <c:pt idx="3164">
                  <c:v>-3.7083999999999997</c:v>
                </c:pt>
                <c:pt idx="3165">
                  <c:v>-3.81</c:v>
                </c:pt>
                <c:pt idx="3166">
                  <c:v>-3.6576</c:v>
                </c:pt>
                <c:pt idx="3167">
                  <c:v>-3.3527999999999998</c:v>
                </c:pt>
                <c:pt idx="3168">
                  <c:v>-3.1749999999999998</c:v>
                </c:pt>
                <c:pt idx="3169">
                  <c:v>-3.0733999999999999</c:v>
                </c:pt>
                <c:pt idx="3170">
                  <c:v>-3.0861000000000001</c:v>
                </c:pt>
                <c:pt idx="3171">
                  <c:v>-3.1496</c:v>
                </c:pt>
                <c:pt idx="3172">
                  <c:v>-3.1877</c:v>
                </c:pt>
                <c:pt idx="3173">
                  <c:v>-3.2511999999999999</c:v>
                </c:pt>
                <c:pt idx="3174">
                  <c:v>-3.2258</c:v>
                </c:pt>
                <c:pt idx="3175">
                  <c:v>-3.2003999999999997</c:v>
                </c:pt>
                <c:pt idx="3176">
                  <c:v>-3.1622999999999997</c:v>
                </c:pt>
                <c:pt idx="3177">
                  <c:v>-3.1877</c:v>
                </c:pt>
                <c:pt idx="3178">
                  <c:v>-3.2765999999999997</c:v>
                </c:pt>
                <c:pt idx="3179">
                  <c:v>-3.4162999999999997</c:v>
                </c:pt>
                <c:pt idx="3180">
                  <c:v>-3.5813999999999999</c:v>
                </c:pt>
                <c:pt idx="3181">
                  <c:v>-3.6321999999999997</c:v>
                </c:pt>
                <c:pt idx="3182">
                  <c:v>-3.7719</c:v>
                </c:pt>
                <c:pt idx="3183">
                  <c:v>-3.8353999999999999</c:v>
                </c:pt>
                <c:pt idx="3184">
                  <c:v>-3.9623999999999997</c:v>
                </c:pt>
                <c:pt idx="3185">
                  <c:v>-4.1147999999999998</c:v>
                </c:pt>
                <c:pt idx="3186">
                  <c:v>-4.3179999999999996</c:v>
                </c:pt>
                <c:pt idx="3187">
                  <c:v>-4.3941999999999997</c:v>
                </c:pt>
                <c:pt idx="3188">
                  <c:v>-4.4449999999999994</c:v>
                </c:pt>
                <c:pt idx="3189">
                  <c:v>-4.4958</c:v>
                </c:pt>
                <c:pt idx="3190">
                  <c:v>-4.5465999999999998</c:v>
                </c:pt>
                <c:pt idx="3191">
                  <c:v>-4.5720000000000001</c:v>
                </c:pt>
                <c:pt idx="3192">
                  <c:v>-4.6227999999999998</c:v>
                </c:pt>
                <c:pt idx="3193">
                  <c:v>-4.5720000000000001</c:v>
                </c:pt>
                <c:pt idx="3194">
                  <c:v>-4.5592999999999995</c:v>
                </c:pt>
                <c:pt idx="3195">
                  <c:v>-4.6227999999999998</c:v>
                </c:pt>
                <c:pt idx="3196">
                  <c:v>-4.7370999999999999</c:v>
                </c:pt>
                <c:pt idx="3197">
                  <c:v>-4.8640999999999996</c:v>
                </c:pt>
                <c:pt idx="3198">
                  <c:v>-4.9402999999999997</c:v>
                </c:pt>
                <c:pt idx="3199">
                  <c:v>-5.0926999999999998</c:v>
                </c:pt>
                <c:pt idx="3200">
                  <c:v>-5.2196999999999996</c:v>
                </c:pt>
                <c:pt idx="3201">
                  <c:v>-5.3975</c:v>
                </c:pt>
                <c:pt idx="3202">
                  <c:v>-5.4990999999999994</c:v>
                </c:pt>
                <c:pt idx="3203">
                  <c:v>-5.4990999999999994</c:v>
                </c:pt>
                <c:pt idx="3204">
                  <c:v>-5.4990999999999994</c:v>
                </c:pt>
                <c:pt idx="3205">
                  <c:v>-5.5499000000000001</c:v>
                </c:pt>
                <c:pt idx="3206">
                  <c:v>-5.5244999999999997</c:v>
                </c:pt>
                <c:pt idx="3207">
                  <c:v>-4.8640999999999996</c:v>
                </c:pt>
                <c:pt idx="3208">
                  <c:v>-4.7244000000000002</c:v>
                </c:pt>
                <c:pt idx="3209">
                  <c:v>-4.6989999999999998</c:v>
                </c:pt>
                <c:pt idx="3210">
                  <c:v>-4.4577</c:v>
                </c:pt>
                <c:pt idx="3211">
                  <c:v>-4.3815</c:v>
                </c:pt>
                <c:pt idx="3212">
                  <c:v>-4.2798999999999996</c:v>
                </c:pt>
                <c:pt idx="3213">
                  <c:v>-4.2164000000000001</c:v>
                </c:pt>
                <c:pt idx="3214">
                  <c:v>-4.2671999999999999</c:v>
                </c:pt>
                <c:pt idx="3215">
                  <c:v>-4.3052999999999999</c:v>
                </c:pt>
                <c:pt idx="3216">
                  <c:v>-4.3179999999999996</c:v>
                </c:pt>
                <c:pt idx="3217">
                  <c:v>-4.3941999999999997</c:v>
                </c:pt>
                <c:pt idx="3218">
                  <c:v>-4.4577</c:v>
                </c:pt>
                <c:pt idx="3219">
                  <c:v>-4.4830999999999994</c:v>
                </c:pt>
                <c:pt idx="3220">
                  <c:v>-4.5339</c:v>
                </c:pt>
                <c:pt idx="3221">
                  <c:v>-4.4830999999999994</c:v>
                </c:pt>
                <c:pt idx="3222">
                  <c:v>-4.3815</c:v>
                </c:pt>
                <c:pt idx="3223">
                  <c:v>-4.3688000000000002</c:v>
                </c:pt>
                <c:pt idx="3224">
                  <c:v>-4.3941999999999997</c:v>
                </c:pt>
                <c:pt idx="3225">
                  <c:v>-4.3688000000000002</c:v>
                </c:pt>
                <c:pt idx="3226">
                  <c:v>-4.4577</c:v>
                </c:pt>
                <c:pt idx="3227">
                  <c:v>-4.4196</c:v>
                </c:pt>
                <c:pt idx="3228">
                  <c:v>-4.3307000000000002</c:v>
                </c:pt>
                <c:pt idx="3229">
                  <c:v>-4.2036999999999995</c:v>
                </c:pt>
                <c:pt idx="3230">
                  <c:v>-4.1274999999999995</c:v>
                </c:pt>
                <c:pt idx="3231">
                  <c:v>-3.9497</c:v>
                </c:pt>
                <c:pt idx="3232">
                  <c:v>-3.8226999999999998</c:v>
                </c:pt>
                <c:pt idx="3233">
                  <c:v>-3.8353999999999999</c:v>
                </c:pt>
                <c:pt idx="3234">
                  <c:v>-3.8353999999999999</c:v>
                </c:pt>
                <c:pt idx="3235">
                  <c:v>-3.7972999999999999</c:v>
                </c:pt>
                <c:pt idx="3236">
                  <c:v>-3.8226999999999998</c:v>
                </c:pt>
                <c:pt idx="3237">
                  <c:v>-3.8353999999999999</c:v>
                </c:pt>
                <c:pt idx="3238">
                  <c:v>-3.8734999999999999</c:v>
                </c:pt>
                <c:pt idx="3239">
                  <c:v>-3.7972999999999999</c:v>
                </c:pt>
                <c:pt idx="3240">
                  <c:v>-3.6448999999999998</c:v>
                </c:pt>
                <c:pt idx="3241">
                  <c:v>-3.6448999999999998</c:v>
                </c:pt>
                <c:pt idx="3242">
                  <c:v>-3.4924999999999997</c:v>
                </c:pt>
                <c:pt idx="3243">
                  <c:v>-3.4924999999999997</c:v>
                </c:pt>
                <c:pt idx="3244">
                  <c:v>-3.5179</c:v>
                </c:pt>
                <c:pt idx="3245">
                  <c:v>-3.5941000000000001</c:v>
                </c:pt>
                <c:pt idx="3246">
                  <c:v>-3.5432999999999999</c:v>
                </c:pt>
                <c:pt idx="3247">
                  <c:v>-3.4670999999999998</c:v>
                </c:pt>
                <c:pt idx="3248">
                  <c:v>-3.4417</c:v>
                </c:pt>
                <c:pt idx="3249">
                  <c:v>-3.4036</c:v>
                </c:pt>
                <c:pt idx="3250">
                  <c:v>-3.4162999999999997</c:v>
                </c:pt>
                <c:pt idx="3251">
                  <c:v>-3.3401000000000001</c:v>
                </c:pt>
                <c:pt idx="3252">
                  <c:v>-3.1114999999999999</c:v>
                </c:pt>
                <c:pt idx="3253">
                  <c:v>-2.4510999999999998</c:v>
                </c:pt>
                <c:pt idx="3254">
                  <c:v>-1.8922999999999999</c:v>
                </c:pt>
                <c:pt idx="3255">
                  <c:v>-1.5112999999999999</c:v>
                </c:pt>
                <c:pt idx="3256">
                  <c:v>-1.27</c:v>
                </c:pt>
                <c:pt idx="3257">
                  <c:v>-0.96519999999999995</c:v>
                </c:pt>
                <c:pt idx="3258">
                  <c:v>-0.78739999999999999</c:v>
                </c:pt>
                <c:pt idx="3259">
                  <c:v>-0.66039999999999999</c:v>
                </c:pt>
                <c:pt idx="3260">
                  <c:v>-0.64769999999999994</c:v>
                </c:pt>
                <c:pt idx="3261">
                  <c:v>-0.68579999999999997</c:v>
                </c:pt>
                <c:pt idx="3262">
                  <c:v>-0.68579999999999997</c:v>
                </c:pt>
                <c:pt idx="3263">
                  <c:v>-0.76200000000000001</c:v>
                </c:pt>
                <c:pt idx="3264">
                  <c:v>-0.85089999999999999</c:v>
                </c:pt>
                <c:pt idx="3265">
                  <c:v>-0.97789999999999999</c:v>
                </c:pt>
                <c:pt idx="3266">
                  <c:v>-1.0286999999999999</c:v>
                </c:pt>
                <c:pt idx="3267">
                  <c:v>-1.1302999999999999</c:v>
                </c:pt>
                <c:pt idx="3268">
                  <c:v>-1.27</c:v>
                </c:pt>
                <c:pt idx="3269">
                  <c:v>-1.4351</c:v>
                </c:pt>
                <c:pt idx="3270">
                  <c:v>-1.4731999999999998</c:v>
                </c:pt>
                <c:pt idx="3271">
                  <c:v>-1.397</c:v>
                </c:pt>
                <c:pt idx="3272">
                  <c:v>-1.3208</c:v>
                </c:pt>
                <c:pt idx="3273">
                  <c:v>-1.2319</c:v>
                </c:pt>
                <c:pt idx="3274">
                  <c:v>-1.2572999999999999</c:v>
                </c:pt>
                <c:pt idx="3275">
                  <c:v>-1.397</c:v>
                </c:pt>
                <c:pt idx="3276">
                  <c:v>-1.5621</c:v>
                </c:pt>
                <c:pt idx="3277">
                  <c:v>-1.6637</c:v>
                </c:pt>
                <c:pt idx="3278">
                  <c:v>-1.7271999999999998</c:v>
                </c:pt>
                <c:pt idx="3279">
                  <c:v>-1.8288</c:v>
                </c:pt>
                <c:pt idx="3280">
                  <c:v>-1.8669</c:v>
                </c:pt>
                <c:pt idx="3281">
                  <c:v>-1.8922999999999999</c:v>
                </c:pt>
                <c:pt idx="3282">
                  <c:v>-1.9430999999999998</c:v>
                </c:pt>
                <c:pt idx="3283">
                  <c:v>-2.0065999999999997</c:v>
                </c:pt>
                <c:pt idx="3284">
                  <c:v>-2.0573999999999999</c:v>
                </c:pt>
                <c:pt idx="3285">
                  <c:v>-2.0827999999999998</c:v>
                </c:pt>
                <c:pt idx="3286">
                  <c:v>-2.1208999999999998</c:v>
                </c:pt>
                <c:pt idx="3287">
                  <c:v>-2.1589999999999998</c:v>
                </c:pt>
                <c:pt idx="3288">
                  <c:v>-2.1717</c:v>
                </c:pt>
                <c:pt idx="3289">
                  <c:v>-2.1589999999999998</c:v>
                </c:pt>
                <c:pt idx="3290">
                  <c:v>-2.1970999999999998</c:v>
                </c:pt>
                <c:pt idx="3291">
                  <c:v>-2.2479</c:v>
                </c:pt>
                <c:pt idx="3292">
                  <c:v>-2.2605999999999997</c:v>
                </c:pt>
                <c:pt idx="3293">
                  <c:v>-2.3241000000000001</c:v>
                </c:pt>
                <c:pt idx="3294">
                  <c:v>-2.3875999999999999</c:v>
                </c:pt>
                <c:pt idx="3295">
                  <c:v>-2.4638</c:v>
                </c:pt>
                <c:pt idx="3296">
                  <c:v>-2.5145999999999997</c:v>
                </c:pt>
                <c:pt idx="3297">
                  <c:v>-2.5907999999999998</c:v>
                </c:pt>
                <c:pt idx="3298">
                  <c:v>-2.6288999999999998</c:v>
                </c:pt>
                <c:pt idx="3299">
                  <c:v>-2.6034999999999999</c:v>
                </c:pt>
                <c:pt idx="3300">
                  <c:v>-2.5145999999999997</c:v>
                </c:pt>
                <c:pt idx="3301">
                  <c:v>-2.4764999999999997</c:v>
                </c:pt>
                <c:pt idx="3302">
                  <c:v>-2.4257</c:v>
                </c:pt>
                <c:pt idx="3303">
                  <c:v>-2.5019</c:v>
                </c:pt>
                <c:pt idx="3304">
                  <c:v>-2.5907999999999998</c:v>
                </c:pt>
                <c:pt idx="3305">
                  <c:v>-2.6923999999999997</c:v>
                </c:pt>
                <c:pt idx="3306">
                  <c:v>-2.7431999999999999</c:v>
                </c:pt>
                <c:pt idx="3307">
                  <c:v>-2.7431999999999999</c:v>
                </c:pt>
                <c:pt idx="3308">
                  <c:v>-2.8066999999999998</c:v>
                </c:pt>
                <c:pt idx="3309">
                  <c:v>-2.8702000000000001</c:v>
                </c:pt>
                <c:pt idx="3310">
                  <c:v>-2.9337</c:v>
                </c:pt>
                <c:pt idx="3311">
                  <c:v>-3.0099</c:v>
                </c:pt>
                <c:pt idx="3312">
                  <c:v>-3.0225999999999997</c:v>
                </c:pt>
                <c:pt idx="3313">
                  <c:v>-3.0352999999999999</c:v>
                </c:pt>
                <c:pt idx="3314">
                  <c:v>-3.0733999999999999</c:v>
                </c:pt>
                <c:pt idx="3315">
                  <c:v>-3.1242000000000001</c:v>
                </c:pt>
                <c:pt idx="3316">
                  <c:v>-3.2003999999999997</c:v>
                </c:pt>
                <c:pt idx="3317">
                  <c:v>-3.2765999999999997</c:v>
                </c:pt>
                <c:pt idx="3318">
                  <c:v>-3.2511999999999999</c:v>
                </c:pt>
                <c:pt idx="3319">
                  <c:v>-3.2892999999999999</c:v>
                </c:pt>
                <c:pt idx="3320">
                  <c:v>-3.4417</c:v>
                </c:pt>
                <c:pt idx="3321">
                  <c:v>-3.4670999999999998</c:v>
                </c:pt>
                <c:pt idx="3322">
                  <c:v>-3.5305999999999997</c:v>
                </c:pt>
                <c:pt idx="3323">
                  <c:v>-3.6829999999999998</c:v>
                </c:pt>
                <c:pt idx="3324">
                  <c:v>-3.7845999999999997</c:v>
                </c:pt>
                <c:pt idx="3325">
                  <c:v>-3.8607999999999998</c:v>
                </c:pt>
                <c:pt idx="3326">
                  <c:v>-3.9623999999999997</c:v>
                </c:pt>
                <c:pt idx="3327">
                  <c:v>-4.0512999999999995</c:v>
                </c:pt>
                <c:pt idx="3328">
                  <c:v>-4.1274999999999995</c:v>
                </c:pt>
                <c:pt idx="3329">
                  <c:v>-4.2036999999999995</c:v>
                </c:pt>
                <c:pt idx="3330">
                  <c:v>-4.3179999999999996</c:v>
                </c:pt>
                <c:pt idx="3331">
                  <c:v>-4.4069000000000003</c:v>
                </c:pt>
                <c:pt idx="3332">
                  <c:v>-4.5084999999999997</c:v>
                </c:pt>
                <c:pt idx="3333">
                  <c:v>-4.6101000000000001</c:v>
                </c:pt>
                <c:pt idx="3334">
                  <c:v>-4.6989999999999998</c:v>
                </c:pt>
                <c:pt idx="3335">
                  <c:v>-4.7751999999999999</c:v>
                </c:pt>
                <c:pt idx="3336">
                  <c:v>-4.8895</c:v>
                </c:pt>
                <c:pt idx="3337">
                  <c:v>-5.0038</c:v>
                </c:pt>
                <c:pt idx="3338">
                  <c:v>-5.1307999999999998</c:v>
                </c:pt>
                <c:pt idx="3339">
                  <c:v>-5.1815999999999995</c:v>
                </c:pt>
                <c:pt idx="3340">
                  <c:v>-5.2958999999999996</c:v>
                </c:pt>
                <c:pt idx="3341">
                  <c:v>-5.3975</c:v>
                </c:pt>
                <c:pt idx="3342">
                  <c:v>-5.5244999999999997</c:v>
                </c:pt>
                <c:pt idx="3343">
                  <c:v>-5.6133999999999995</c:v>
                </c:pt>
                <c:pt idx="3344">
                  <c:v>-5.7276999999999996</c:v>
                </c:pt>
                <c:pt idx="3345">
                  <c:v>-5.8038999999999996</c:v>
                </c:pt>
                <c:pt idx="3346">
                  <c:v>-5.8800999999999997</c:v>
                </c:pt>
                <c:pt idx="3347">
                  <c:v>-5.9055</c:v>
                </c:pt>
                <c:pt idx="3348">
                  <c:v>-5.8800999999999997</c:v>
                </c:pt>
                <c:pt idx="3349">
                  <c:v>-5.9308999999999994</c:v>
                </c:pt>
                <c:pt idx="3350">
                  <c:v>-5.9817</c:v>
                </c:pt>
                <c:pt idx="3351">
                  <c:v>-6.1594999999999995</c:v>
                </c:pt>
                <c:pt idx="3352">
                  <c:v>-6.2864999999999993</c:v>
                </c:pt>
                <c:pt idx="3353">
                  <c:v>-6.4007999999999994</c:v>
                </c:pt>
                <c:pt idx="3354">
                  <c:v>-6.5659000000000001</c:v>
                </c:pt>
                <c:pt idx="3355">
                  <c:v>-6.6928999999999998</c:v>
                </c:pt>
                <c:pt idx="3356">
                  <c:v>-6.8452999999999999</c:v>
                </c:pt>
                <c:pt idx="3357">
                  <c:v>-6.9468999999999994</c:v>
                </c:pt>
                <c:pt idx="3358">
                  <c:v>-7.0358000000000001</c:v>
                </c:pt>
                <c:pt idx="3359">
                  <c:v>-7.1373999999999995</c:v>
                </c:pt>
                <c:pt idx="3360">
                  <c:v>-7.2897999999999996</c:v>
                </c:pt>
                <c:pt idx="3361">
                  <c:v>-7.4040999999999997</c:v>
                </c:pt>
                <c:pt idx="3362">
                  <c:v>-7.2643999999999993</c:v>
                </c:pt>
                <c:pt idx="3363">
                  <c:v>-7.2897999999999996</c:v>
                </c:pt>
                <c:pt idx="3364">
                  <c:v>-7.3151999999999999</c:v>
                </c:pt>
                <c:pt idx="3365">
                  <c:v>-7.3786999999999994</c:v>
                </c:pt>
                <c:pt idx="3366">
                  <c:v>-7.5057</c:v>
                </c:pt>
                <c:pt idx="3367">
                  <c:v>-7.62</c:v>
                </c:pt>
                <c:pt idx="3368">
                  <c:v>-7.7342999999999993</c:v>
                </c:pt>
                <c:pt idx="3369">
                  <c:v>-7.8358999999999996</c:v>
                </c:pt>
                <c:pt idx="3370">
                  <c:v>-7.8866999999999994</c:v>
                </c:pt>
                <c:pt idx="3371">
                  <c:v>-8.0009999999999994</c:v>
                </c:pt>
                <c:pt idx="3372">
                  <c:v>-8.0899000000000001</c:v>
                </c:pt>
                <c:pt idx="3373">
                  <c:v>-8.1914999999999996</c:v>
                </c:pt>
                <c:pt idx="3374">
                  <c:v>-8.216899999999999</c:v>
                </c:pt>
                <c:pt idx="3375">
                  <c:v>-8.3438999999999997</c:v>
                </c:pt>
                <c:pt idx="3376">
                  <c:v>-8.4328000000000003</c:v>
                </c:pt>
                <c:pt idx="3377">
                  <c:v>-8.4962999999999997</c:v>
                </c:pt>
                <c:pt idx="3378">
                  <c:v>-8.5597999999999992</c:v>
                </c:pt>
                <c:pt idx="3379">
                  <c:v>-8.6233000000000004</c:v>
                </c:pt>
                <c:pt idx="3380">
                  <c:v>-8.7121999999999993</c:v>
                </c:pt>
                <c:pt idx="3381">
                  <c:v>-8.7502999999999993</c:v>
                </c:pt>
                <c:pt idx="3382">
                  <c:v>-8.6359999999999992</c:v>
                </c:pt>
                <c:pt idx="3383">
                  <c:v>-8.7248999999999999</c:v>
                </c:pt>
                <c:pt idx="3384">
                  <c:v>-8.6995000000000005</c:v>
                </c:pt>
                <c:pt idx="3385">
                  <c:v>-8.6995000000000005</c:v>
                </c:pt>
                <c:pt idx="3386">
                  <c:v>-8.7883999999999993</c:v>
                </c:pt>
                <c:pt idx="3387">
                  <c:v>-8.8899999999999988</c:v>
                </c:pt>
                <c:pt idx="3388">
                  <c:v>-8.7629999999999999</c:v>
                </c:pt>
                <c:pt idx="3389">
                  <c:v>-8.9026999999999994</c:v>
                </c:pt>
                <c:pt idx="3390">
                  <c:v>-8.9661999999999988</c:v>
                </c:pt>
                <c:pt idx="3391">
                  <c:v>-9.1312999999999995</c:v>
                </c:pt>
                <c:pt idx="3392">
                  <c:v>-9.2836999999999996</c:v>
                </c:pt>
                <c:pt idx="3393">
                  <c:v>-9.4107000000000003</c:v>
                </c:pt>
                <c:pt idx="3394">
                  <c:v>-9.5631000000000004</c:v>
                </c:pt>
                <c:pt idx="3395">
                  <c:v>-9.7662999999999993</c:v>
                </c:pt>
                <c:pt idx="3396">
                  <c:v>-9.9440999999999988</c:v>
                </c:pt>
                <c:pt idx="3397">
                  <c:v>-10.1854</c:v>
                </c:pt>
                <c:pt idx="3398">
                  <c:v>-10.3886</c:v>
                </c:pt>
                <c:pt idx="3399">
                  <c:v>-10.6172</c:v>
                </c:pt>
                <c:pt idx="3400">
                  <c:v>-10.807699999999999</c:v>
                </c:pt>
                <c:pt idx="3401">
                  <c:v>-10.998199999999999</c:v>
                </c:pt>
                <c:pt idx="3402">
                  <c:v>-11.2014</c:v>
                </c:pt>
                <c:pt idx="3403">
                  <c:v>-11.3665</c:v>
                </c:pt>
                <c:pt idx="3404">
                  <c:v>-11.493499999999999</c:v>
                </c:pt>
                <c:pt idx="3405">
                  <c:v>-11.5951</c:v>
                </c:pt>
                <c:pt idx="3406">
                  <c:v>-11.671299999999999</c:v>
                </c:pt>
                <c:pt idx="3407">
                  <c:v>-11.747499999999999</c:v>
                </c:pt>
                <c:pt idx="3408">
                  <c:v>-11.760199999999999</c:v>
                </c:pt>
                <c:pt idx="3409">
                  <c:v>-11.899899999999999</c:v>
                </c:pt>
                <c:pt idx="3410">
                  <c:v>-12.026899999999999</c:v>
                </c:pt>
                <c:pt idx="3411">
                  <c:v>-12.0777</c:v>
                </c:pt>
                <c:pt idx="3412">
                  <c:v>-12.1793</c:v>
                </c:pt>
                <c:pt idx="3413">
                  <c:v>-12.2682</c:v>
                </c:pt>
                <c:pt idx="3414">
                  <c:v>-12.2682</c:v>
                </c:pt>
                <c:pt idx="3415">
                  <c:v>-12.3317</c:v>
                </c:pt>
                <c:pt idx="3416">
                  <c:v>-12.395199999999999</c:v>
                </c:pt>
                <c:pt idx="3417">
                  <c:v>-12.5222</c:v>
                </c:pt>
                <c:pt idx="3418">
                  <c:v>-12.649199999999999</c:v>
                </c:pt>
                <c:pt idx="3419">
                  <c:v>-12.725399999999999</c:v>
                </c:pt>
                <c:pt idx="3420">
                  <c:v>-12.776199999999999</c:v>
                </c:pt>
                <c:pt idx="3421">
                  <c:v>-12.890499999999999</c:v>
                </c:pt>
                <c:pt idx="3422">
                  <c:v>-12.9413</c:v>
                </c:pt>
                <c:pt idx="3423">
                  <c:v>-12.9794</c:v>
                </c:pt>
                <c:pt idx="3424">
                  <c:v>-13.106399999999999</c:v>
                </c:pt>
                <c:pt idx="3425">
                  <c:v>-13.1572</c:v>
                </c:pt>
                <c:pt idx="3426">
                  <c:v>-13.1191</c:v>
                </c:pt>
                <c:pt idx="3427">
                  <c:v>-12.738099999999999</c:v>
                </c:pt>
                <c:pt idx="3428">
                  <c:v>-12.547599999999999</c:v>
                </c:pt>
                <c:pt idx="3429">
                  <c:v>-12.4079</c:v>
                </c:pt>
                <c:pt idx="3430">
                  <c:v>-12.3317</c:v>
                </c:pt>
                <c:pt idx="3431">
                  <c:v>-12.3063</c:v>
                </c:pt>
                <c:pt idx="3432">
                  <c:v>-11.9634</c:v>
                </c:pt>
                <c:pt idx="3433">
                  <c:v>-11.874499999999999</c:v>
                </c:pt>
                <c:pt idx="3434">
                  <c:v>-11.6205</c:v>
                </c:pt>
                <c:pt idx="3435">
                  <c:v>-11.3157</c:v>
                </c:pt>
                <c:pt idx="3436">
                  <c:v>-11.036299999999999</c:v>
                </c:pt>
                <c:pt idx="3437">
                  <c:v>-10.706099999999999</c:v>
                </c:pt>
                <c:pt idx="3438">
                  <c:v>-9.9695</c:v>
                </c:pt>
                <c:pt idx="3439">
                  <c:v>-9.4614999999999991</c:v>
                </c:pt>
                <c:pt idx="3440">
                  <c:v>-9.0931999999999995</c:v>
                </c:pt>
                <c:pt idx="3441">
                  <c:v>-8.9535</c:v>
                </c:pt>
                <c:pt idx="3442">
                  <c:v>-8.8645999999999994</c:v>
                </c:pt>
                <c:pt idx="3443">
                  <c:v>-8.7121999999999993</c:v>
                </c:pt>
                <c:pt idx="3444">
                  <c:v>-8.6995000000000005</c:v>
                </c:pt>
                <c:pt idx="3445">
                  <c:v>-8.7757000000000005</c:v>
                </c:pt>
                <c:pt idx="3446">
                  <c:v>-8.7883999999999993</c:v>
                </c:pt>
                <c:pt idx="3447">
                  <c:v>-8.7883999999999993</c:v>
                </c:pt>
                <c:pt idx="3448">
                  <c:v>-8.9026999999999994</c:v>
                </c:pt>
                <c:pt idx="3449">
                  <c:v>-7.7850999999999999</c:v>
                </c:pt>
                <c:pt idx="3450">
                  <c:v>-6.6674999999999995</c:v>
                </c:pt>
                <c:pt idx="3451">
                  <c:v>-6.2610999999999999</c:v>
                </c:pt>
                <c:pt idx="3452">
                  <c:v>-5.6895999999999995</c:v>
                </c:pt>
                <c:pt idx="3453">
                  <c:v>-4.8640999999999996</c:v>
                </c:pt>
                <c:pt idx="3454">
                  <c:v>-4.2417999999999996</c:v>
                </c:pt>
                <c:pt idx="3455">
                  <c:v>-3.556</c:v>
                </c:pt>
                <c:pt idx="3456">
                  <c:v>-3.302</c:v>
                </c:pt>
                <c:pt idx="3457">
                  <c:v>-3.1749999999999998</c:v>
                </c:pt>
                <c:pt idx="3458">
                  <c:v>-3.1749999999999998</c:v>
                </c:pt>
                <c:pt idx="3459">
                  <c:v>-3.1242000000000001</c:v>
                </c:pt>
                <c:pt idx="3460">
                  <c:v>-2.8447999999999998</c:v>
                </c:pt>
                <c:pt idx="3461">
                  <c:v>-2.6669999999999998</c:v>
                </c:pt>
                <c:pt idx="3462">
                  <c:v>-2.6923999999999997</c:v>
                </c:pt>
                <c:pt idx="3463">
                  <c:v>-2.7178</c:v>
                </c:pt>
                <c:pt idx="3464">
                  <c:v>-2.794</c:v>
                </c:pt>
                <c:pt idx="3465">
                  <c:v>-2.8193999999999999</c:v>
                </c:pt>
                <c:pt idx="3466">
                  <c:v>-2.8702000000000001</c:v>
                </c:pt>
                <c:pt idx="3467">
                  <c:v>-2.9590999999999998</c:v>
                </c:pt>
                <c:pt idx="3468">
                  <c:v>-3.0225999999999997</c:v>
                </c:pt>
                <c:pt idx="3469">
                  <c:v>-3.1496</c:v>
                </c:pt>
                <c:pt idx="3470">
                  <c:v>-3.3527999999999998</c:v>
                </c:pt>
                <c:pt idx="3471">
                  <c:v>-3.4543999999999997</c:v>
                </c:pt>
                <c:pt idx="3472">
                  <c:v>-3.6067999999999998</c:v>
                </c:pt>
                <c:pt idx="3473">
                  <c:v>-3.7083999999999997</c:v>
                </c:pt>
                <c:pt idx="3474">
                  <c:v>-3.8607999999999998</c:v>
                </c:pt>
                <c:pt idx="3475">
                  <c:v>-3.9623999999999997</c:v>
                </c:pt>
                <c:pt idx="3476">
                  <c:v>-4.1147999999999998</c:v>
                </c:pt>
                <c:pt idx="3477">
                  <c:v>-4.2671999999999999</c:v>
                </c:pt>
                <c:pt idx="3478">
                  <c:v>-4.4449999999999994</c:v>
                </c:pt>
                <c:pt idx="3479">
                  <c:v>-4.5720000000000001</c:v>
                </c:pt>
                <c:pt idx="3480">
                  <c:v>-4.7244000000000002</c:v>
                </c:pt>
                <c:pt idx="3481">
                  <c:v>-4.8895</c:v>
                </c:pt>
                <c:pt idx="3482">
                  <c:v>-5.0545999999999998</c:v>
                </c:pt>
                <c:pt idx="3483">
                  <c:v>-5.0672999999999995</c:v>
                </c:pt>
                <c:pt idx="3484">
                  <c:v>-5.0672999999999995</c:v>
                </c:pt>
                <c:pt idx="3485">
                  <c:v>-5.0545999999999998</c:v>
                </c:pt>
                <c:pt idx="3486">
                  <c:v>-5.0545999999999998</c:v>
                </c:pt>
                <c:pt idx="3487">
                  <c:v>-4.7625000000000002</c:v>
                </c:pt>
                <c:pt idx="3488">
                  <c:v>-4.2036999999999995</c:v>
                </c:pt>
                <c:pt idx="3489">
                  <c:v>-3.7338</c:v>
                </c:pt>
                <c:pt idx="3490">
                  <c:v>-3.2003999999999997</c:v>
                </c:pt>
                <c:pt idx="3491">
                  <c:v>-2.7050999999999998</c:v>
                </c:pt>
                <c:pt idx="3492">
                  <c:v>-2.4003000000000001</c:v>
                </c:pt>
                <c:pt idx="3493">
                  <c:v>-2.2224999999999997</c:v>
                </c:pt>
                <c:pt idx="3494">
                  <c:v>-2.1589999999999998</c:v>
                </c:pt>
                <c:pt idx="3495">
                  <c:v>-1.9811999999999999</c:v>
                </c:pt>
                <c:pt idx="3496">
                  <c:v>-1.9303999999999999</c:v>
                </c:pt>
                <c:pt idx="3497">
                  <c:v>-1.9811999999999999</c:v>
                </c:pt>
                <c:pt idx="3498">
                  <c:v>-2.0827999999999998</c:v>
                </c:pt>
                <c:pt idx="3499">
                  <c:v>-2.1844000000000001</c:v>
                </c:pt>
                <c:pt idx="3500">
                  <c:v>-2.3241000000000001</c:v>
                </c:pt>
                <c:pt idx="3501">
                  <c:v>-2.3875999999999999</c:v>
                </c:pt>
                <c:pt idx="3502">
                  <c:v>-2.4891999999999999</c:v>
                </c:pt>
                <c:pt idx="3503">
                  <c:v>-1.524</c:v>
                </c:pt>
                <c:pt idx="3504">
                  <c:v>-1.5621</c:v>
                </c:pt>
                <c:pt idx="3505">
                  <c:v>-1.6001999999999998</c:v>
                </c:pt>
                <c:pt idx="3506">
                  <c:v>-1.6890999999999998</c:v>
                </c:pt>
                <c:pt idx="3507">
                  <c:v>-1.8288</c:v>
                </c:pt>
                <c:pt idx="3508">
                  <c:v>-1.905</c:v>
                </c:pt>
                <c:pt idx="3509">
                  <c:v>-2.0192999999999999</c:v>
                </c:pt>
                <c:pt idx="3510">
                  <c:v>-2.1335999999999999</c:v>
                </c:pt>
                <c:pt idx="3511">
                  <c:v>-2.2351999999999999</c:v>
                </c:pt>
                <c:pt idx="3512">
                  <c:v>-2.2605999999999997</c:v>
                </c:pt>
                <c:pt idx="3513">
                  <c:v>-2.286</c:v>
                </c:pt>
                <c:pt idx="3514">
                  <c:v>-2.3875999999999999</c:v>
                </c:pt>
                <c:pt idx="3515">
                  <c:v>-2.4510999999999998</c:v>
                </c:pt>
                <c:pt idx="3516">
                  <c:v>-2.3622000000000001</c:v>
                </c:pt>
                <c:pt idx="3517">
                  <c:v>-2.286</c:v>
                </c:pt>
                <c:pt idx="3518">
                  <c:v>-2.3748999999999998</c:v>
                </c:pt>
                <c:pt idx="3519">
                  <c:v>-2.5145999999999997</c:v>
                </c:pt>
                <c:pt idx="3520">
                  <c:v>-2.6415999999999999</c:v>
                </c:pt>
                <c:pt idx="3521">
                  <c:v>-2.794</c:v>
                </c:pt>
                <c:pt idx="3522">
                  <c:v>-2.9463999999999997</c:v>
                </c:pt>
                <c:pt idx="3523">
                  <c:v>-3.0733999999999999</c:v>
                </c:pt>
                <c:pt idx="3524">
                  <c:v>-3.1496</c:v>
                </c:pt>
                <c:pt idx="3525">
                  <c:v>-3.3273999999999999</c:v>
                </c:pt>
                <c:pt idx="3526">
                  <c:v>-3.4924999999999997</c:v>
                </c:pt>
                <c:pt idx="3527">
                  <c:v>-3.6321999999999997</c:v>
                </c:pt>
                <c:pt idx="3528">
                  <c:v>-3.6702999999999997</c:v>
                </c:pt>
                <c:pt idx="3529">
                  <c:v>-3.7719</c:v>
                </c:pt>
                <c:pt idx="3530">
                  <c:v>-3.8734999999999999</c:v>
                </c:pt>
                <c:pt idx="3531">
                  <c:v>-3.9750999999999999</c:v>
                </c:pt>
                <c:pt idx="3532">
                  <c:v>-4.1147999999999998</c:v>
                </c:pt>
                <c:pt idx="3533">
                  <c:v>-4.2417999999999996</c:v>
                </c:pt>
                <c:pt idx="3534">
                  <c:v>-4.3815</c:v>
                </c:pt>
                <c:pt idx="3535">
                  <c:v>-4.5211999999999994</c:v>
                </c:pt>
                <c:pt idx="3536">
                  <c:v>-4.6608999999999998</c:v>
                </c:pt>
                <c:pt idx="3537">
                  <c:v>-4.7878999999999996</c:v>
                </c:pt>
                <c:pt idx="3538">
                  <c:v>-4.9402999999999997</c:v>
                </c:pt>
                <c:pt idx="3539">
                  <c:v>-5.1181000000000001</c:v>
                </c:pt>
                <c:pt idx="3540">
                  <c:v>-5.2196999999999996</c:v>
                </c:pt>
                <c:pt idx="3541">
                  <c:v>-5.3720999999999997</c:v>
                </c:pt>
                <c:pt idx="3542">
                  <c:v>-5.5118</c:v>
                </c:pt>
                <c:pt idx="3543">
                  <c:v>-5.6768999999999998</c:v>
                </c:pt>
                <c:pt idx="3544">
                  <c:v>-5.8165999999999993</c:v>
                </c:pt>
                <c:pt idx="3545">
                  <c:v>-6.0198</c:v>
                </c:pt>
                <c:pt idx="3546">
                  <c:v>-6.1848999999999998</c:v>
                </c:pt>
                <c:pt idx="3547">
                  <c:v>-6.2991999999999999</c:v>
                </c:pt>
                <c:pt idx="3548">
                  <c:v>-6.3754</c:v>
                </c:pt>
                <c:pt idx="3549">
                  <c:v>-6.3372999999999999</c:v>
                </c:pt>
                <c:pt idx="3550">
                  <c:v>-6.3372999999999999</c:v>
                </c:pt>
                <c:pt idx="3551">
                  <c:v>-6.4007999999999994</c:v>
                </c:pt>
                <c:pt idx="3552">
                  <c:v>-6.4261999999999997</c:v>
                </c:pt>
                <c:pt idx="3553">
                  <c:v>-6.2991999999999999</c:v>
                </c:pt>
                <c:pt idx="3554">
                  <c:v>-6.35</c:v>
                </c:pt>
                <c:pt idx="3555">
                  <c:v>-6.3372999999999999</c:v>
                </c:pt>
                <c:pt idx="3556">
                  <c:v>-6.0960000000000001</c:v>
                </c:pt>
                <c:pt idx="3557">
                  <c:v>-5.3466999999999993</c:v>
                </c:pt>
                <c:pt idx="3558">
                  <c:v>-5.2069999999999999</c:v>
                </c:pt>
                <c:pt idx="3559">
                  <c:v>-5.1434999999999995</c:v>
                </c:pt>
                <c:pt idx="3560">
                  <c:v>-5.2450999999999999</c:v>
                </c:pt>
                <c:pt idx="3561">
                  <c:v>-5.3339999999999996</c:v>
                </c:pt>
                <c:pt idx="3562">
                  <c:v>-5.4609999999999994</c:v>
                </c:pt>
                <c:pt idx="3563">
                  <c:v>-5.6006999999999998</c:v>
                </c:pt>
                <c:pt idx="3564">
                  <c:v>-5.7276999999999996</c:v>
                </c:pt>
                <c:pt idx="3565">
                  <c:v>-5.8165999999999993</c:v>
                </c:pt>
                <c:pt idx="3566">
                  <c:v>-5.8927999999999994</c:v>
                </c:pt>
                <c:pt idx="3567">
                  <c:v>-6.0451999999999995</c:v>
                </c:pt>
                <c:pt idx="3568">
                  <c:v>-6.1848999999999998</c:v>
                </c:pt>
                <c:pt idx="3569">
                  <c:v>-6.3245999999999993</c:v>
                </c:pt>
                <c:pt idx="3570">
                  <c:v>-6.4516</c:v>
                </c:pt>
                <c:pt idx="3571">
                  <c:v>-6.5404999999999998</c:v>
                </c:pt>
                <c:pt idx="3572">
                  <c:v>-6.6674999999999995</c:v>
                </c:pt>
                <c:pt idx="3573">
                  <c:v>-6.7944999999999993</c:v>
                </c:pt>
                <c:pt idx="3574">
                  <c:v>-6.7690999999999999</c:v>
                </c:pt>
                <c:pt idx="3575">
                  <c:v>-6.8325999999999993</c:v>
                </c:pt>
                <c:pt idx="3576">
                  <c:v>-6.6293999999999995</c:v>
                </c:pt>
                <c:pt idx="3577">
                  <c:v>-6.6928999999999998</c:v>
                </c:pt>
                <c:pt idx="3578">
                  <c:v>-6.4897</c:v>
                </c:pt>
                <c:pt idx="3579">
                  <c:v>-6.4897</c:v>
                </c:pt>
                <c:pt idx="3580">
                  <c:v>-6.2484000000000002</c:v>
                </c:pt>
                <c:pt idx="3581">
                  <c:v>-6.1213999999999995</c:v>
                </c:pt>
                <c:pt idx="3582">
                  <c:v>-5.9562999999999997</c:v>
                </c:pt>
                <c:pt idx="3583">
                  <c:v>-5.7276999999999996</c:v>
                </c:pt>
                <c:pt idx="3584">
                  <c:v>-5.2196999999999996</c:v>
                </c:pt>
                <c:pt idx="3585">
                  <c:v>-5.0038</c:v>
                </c:pt>
                <c:pt idx="3586">
                  <c:v>-4.7116999999999996</c:v>
                </c:pt>
                <c:pt idx="3587">
                  <c:v>-4.6227999999999998</c:v>
                </c:pt>
                <c:pt idx="3588">
                  <c:v>-4.5973999999999995</c:v>
                </c:pt>
                <c:pt idx="3589">
                  <c:v>-4.6608999999999998</c:v>
                </c:pt>
                <c:pt idx="3590">
                  <c:v>-4.6863000000000001</c:v>
                </c:pt>
                <c:pt idx="3591">
                  <c:v>-4.7497999999999996</c:v>
                </c:pt>
                <c:pt idx="3592">
                  <c:v>-4.8513999999999999</c:v>
                </c:pt>
                <c:pt idx="3593">
                  <c:v>-4.9148999999999994</c:v>
                </c:pt>
                <c:pt idx="3594">
                  <c:v>-5.0164999999999997</c:v>
                </c:pt>
                <c:pt idx="3595">
                  <c:v>-5.0672999999999995</c:v>
                </c:pt>
                <c:pt idx="3596">
                  <c:v>-5.1562000000000001</c:v>
                </c:pt>
                <c:pt idx="3597">
                  <c:v>-5.2577999999999996</c:v>
                </c:pt>
                <c:pt idx="3598">
                  <c:v>-5.1434999999999995</c:v>
                </c:pt>
                <c:pt idx="3599">
                  <c:v>-5.2196999999999996</c:v>
                </c:pt>
                <c:pt idx="3600">
                  <c:v>-5.2324000000000002</c:v>
                </c:pt>
                <c:pt idx="3601">
                  <c:v>-5.3212999999999999</c:v>
                </c:pt>
                <c:pt idx="3602">
                  <c:v>-5.4356</c:v>
                </c:pt>
                <c:pt idx="3603">
                  <c:v>-5.5118</c:v>
                </c:pt>
                <c:pt idx="3604">
                  <c:v>-5.4482999999999997</c:v>
                </c:pt>
                <c:pt idx="3605">
                  <c:v>-5.4990999999999994</c:v>
                </c:pt>
                <c:pt idx="3606">
                  <c:v>-5.3466999999999993</c:v>
                </c:pt>
                <c:pt idx="3607">
                  <c:v>-5.4228999999999994</c:v>
                </c:pt>
                <c:pt idx="3608">
                  <c:v>-5.4101999999999997</c:v>
                </c:pt>
                <c:pt idx="3609">
                  <c:v>-5.2196999999999996</c:v>
                </c:pt>
                <c:pt idx="3610">
                  <c:v>-4.9910999999999994</c:v>
                </c:pt>
                <c:pt idx="3611">
                  <c:v>-4.9276</c:v>
                </c:pt>
                <c:pt idx="3612">
                  <c:v>-4.9276</c:v>
                </c:pt>
                <c:pt idx="3613">
                  <c:v>-4.9402999999999997</c:v>
                </c:pt>
                <c:pt idx="3614">
                  <c:v>-4.8767999999999994</c:v>
                </c:pt>
                <c:pt idx="3615">
                  <c:v>-4.6101000000000001</c:v>
                </c:pt>
                <c:pt idx="3616">
                  <c:v>-4.3560999999999996</c:v>
                </c:pt>
                <c:pt idx="3617">
                  <c:v>-4.2798999999999996</c:v>
                </c:pt>
                <c:pt idx="3618">
                  <c:v>-3.8988999999999998</c:v>
                </c:pt>
                <c:pt idx="3619">
                  <c:v>-1.8669</c:v>
                </c:pt>
                <c:pt idx="3620">
                  <c:v>-0.20319999999999999</c:v>
                </c:pt>
                <c:pt idx="3621">
                  <c:v>-6.3500000000000001E-2</c:v>
                </c:pt>
                <c:pt idx="3622">
                  <c:v>-0.127</c:v>
                </c:pt>
                <c:pt idx="3623">
                  <c:v>-8.8899999999999993E-2</c:v>
                </c:pt>
                <c:pt idx="3624">
                  <c:v>-0.127</c:v>
                </c:pt>
                <c:pt idx="3625">
                  <c:v>-0.1651</c:v>
                </c:pt>
                <c:pt idx="3626">
                  <c:v>-0.1016</c:v>
                </c:pt>
                <c:pt idx="3627">
                  <c:v>-6.3500000000000001E-2</c:v>
                </c:pt>
                <c:pt idx="3628">
                  <c:v>-0.1016</c:v>
                </c:pt>
                <c:pt idx="3629">
                  <c:v>-0.1143</c:v>
                </c:pt>
                <c:pt idx="3630">
                  <c:v>-0.127</c:v>
                </c:pt>
                <c:pt idx="3631">
                  <c:v>-0.21589999999999998</c:v>
                </c:pt>
                <c:pt idx="3632">
                  <c:v>-0.33019999999999999</c:v>
                </c:pt>
                <c:pt idx="3633">
                  <c:v>-0.20319999999999999</c:v>
                </c:pt>
                <c:pt idx="3634">
                  <c:v>-0.24129999999999999</c:v>
                </c:pt>
                <c:pt idx="3635">
                  <c:v>-0.24129999999999999</c:v>
                </c:pt>
                <c:pt idx="3636">
                  <c:v>-0.254</c:v>
                </c:pt>
                <c:pt idx="3637">
                  <c:v>-0.35559999999999997</c:v>
                </c:pt>
                <c:pt idx="3638">
                  <c:v>-0.46989999999999998</c:v>
                </c:pt>
                <c:pt idx="3639">
                  <c:v>-0.55879999999999996</c:v>
                </c:pt>
                <c:pt idx="3640">
                  <c:v>-0.59689999999999999</c:v>
                </c:pt>
                <c:pt idx="3641">
                  <c:v>-0.58419999999999994</c:v>
                </c:pt>
                <c:pt idx="3642">
                  <c:v>-0.57150000000000001</c:v>
                </c:pt>
                <c:pt idx="3643">
                  <c:v>-0.58419999999999994</c:v>
                </c:pt>
                <c:pt idx="3644">
                  <c:v>-0.62229999999999996</c:v>
                </c:pt>
                <c:pt idx="3645">
                  <c:v>-0.67309999999999992</c:v>
                </c:pt>
                <c:pt idx="3646">
                  <c:v>-0.68579999999999997</c:v>
                </c:pt>
                <c:pt idx="3647">
                  <c:v>-0.66039999999999999</c:v>
                </c:pt>
                <c:pt idx="3648">
                  <c:v>-0.67309999999999992</c:v>
                </c:pt>
                <c:pt idx="3649">
                  <c:v>-0.73659999999999992</c:v>
                </c:pt>
                <c:pt idx="3650">
                  <c:v>-0.78739999999999999</c:v>
                </c:pt>
                <c:pt idx="3651">
                  <c:v>-0.81279999999999997</c:v>
                </c:pt>
                <c:pt idx="3652">
                  <c:v>-0.83819999999999995</c:v>
                </c:pt>
                <c:pt idx="3653">
                  <c:v>-0.78739999999999999</c:v>
                </c:pt>
                <c:pt idx="3654">
                  <c:v>-0.77469999999999994</c:v>
                </c:pt>
                <c:pt idx="3655">
                  <c:v>-0.78739999999999999</c:v>
                </c:pt>
                <c:pt idx="3656">
                  <c:v>-0.80009999999999992</c:v>
                </c:pt>
                <c:pt idx="3657">
                  <c:v>-0.81279999999999997</c:v>
                </c:pt>
                <c:pt idx="3658">
                  <c:v>-0.82550000000000001</c:v>
                </c:pt>
                <c:pt idx="3659">
                  <c:v>-0.81279999999999997</c:v>
                </c:pt>
                <c:pt idx="3660">
                  <c:v>-0.82550000000000001</c:v>
                </c:pt>
                <c:pt idx="3661">
                  <c:v>-0.83819999999999995</c:v>
                </c:pt>
                <c:pt idx="3662">
                  <c:v>-0.86359999999999992</c:v>
                </c:pt>
                <c:pt idx="3663">
                  <c:v>-0.87629999999999997</c:v>
                </c:pt>
                <c:pt idx="3664">
                  <c:v>-0.87629999999999997</c:v>
                </c:pt>
                <c:pt idx="3665">
                  <c:v>-0.87629999999999997</c:v>
                </c:pt>
                <c:pt idx="3666">
                  <c:v>-0.90169999999999995</c:v>
                </c:pt>
                <c:pt idx="3667">
                  <c:v>-0.91439999999999999</c:v>
                </c:pt>
                <c:pt idx="3668">
                  <c:v>-0.91439999999999999</c:v>
                </c:pt>
                <c:pt idx="3669">
                  <c:v>-0.96519999999999995</c:v>
                </c:pt>
                <c:pt idx="3670">
                  <c:v>-1.016</c:v>
                </c:pt>
                <c:pt idx="3671">
                  <c:v>-1.0922000000000001</c:v>
                </c:pt>
                <c:pt idx="3672">
                  <c:v>-1.1938</c:v>
                </c:pt>
                <c:pt idx="3673">
                  <c:v>-1.2953999999999999</c:v>
                </c:pt>
                <c:pt idx="3674">
                  <c:v>-1.397</c:v>
                </c:pt>
                <c:pt idx="3675">
                  <c:v>-1.5493999999999999</c:v>
                </c:pt>
                <c:pt idx="3676">
                  <c:v>-1.6255999999999999</c:v>
                </c:pt>
                <c:pt idx="3677">
                  <c:v>-1.7144999999999999</c:v>
                </c:pt>
                <c:pt idx="3678">
                  <c:v>-1.8033999999999999</c:v>
                </c:pt>
                <c:pt idx="3679">
                  <c:v>-1.905</c:v>
                </c:pt>
                <c:pt idx="3680">
                  <c:v>-1.9430999999999998</c:v>
                </c:pt>
                <c:pt idx="3681">
                  <c:v>-2.032</c:v>
                </c:pt>
                <c:pt idx="3682">
                  <c:v>-2.1335999999999999</c:v>
                </c:pt>
                <c:pt idx="3683">
                  <c:v>-2.1717</c:v>
                </c:pt>
                <c:pt idx="3684">
                  <c:v>-2.286</c:v>
                </c:pt>
                <c:pt idx="3685">
                  <c:v>-2.2986999999999997</c:v>
                </c:pt>
                <c:pt idx="3686">
                  <c:v>-2.3748999999999998</c:v>
                </c:pt>
                <c:pt idx="3687">
                  <c:v>-2.4638</c:v>
                </c:pt>
                <c:pt idx="3688">
                  <c:v>-2.5145999999999997</c:v>
                </c:pt>
                <c:pt idx="3689">
                  <c:v>-2.5907999999999998</c:v>
                </c:pt>
                <c:pt idx="3690">
                  <c:v>-2.6415999999999999</c:v>
                </c:pt>
                <c:pt idx="3691">
                  <c:v>-2.7178</c:v>
                </c:pt>
                <c:pt idx="3692">
                  <c:v>-2.7685999999999997</c:v>
                </c:pt>
                <c:pt idx="3693">
                  <c:v>-2.8574999999999999</c:v>
                </c:pt>
                <c:pt idx="3694">
                  <c:v>-2.8956</c:v>
                </c:pt>
                <c:pt idx="3695">
                  <c:v>-2.9971999999999999</c:v>
                </c:pt>
                <c:pt idx="3696">
                  <c:v>-3.0987999999999998</c:v>
                </c:pt>
                <c:pt idx="3697">
                  <c:v>-3.2003999999999997</c:v>
                </c:pt>
                <c:pt idx="3698">
                  <c:v>-3.2384999999999997</c:v>
                </c:pt>
                <c:pt idx="3699">
                  <c:v>-3.3146999999999998</c:v>
                </c:pt>
                <c:pt idx="3700">
                  <c:v>-3.4162999999999997</c:v>
                </c:pt>
                <c:pt idx="3701">
                  <c:v>-3.4798</c:v>
                </c:pt>
                <c:pt idx="3702">
                  <c:v>-3.5941000000000001</c:v>
                </c:pt>
                <c:pt idx="3703">
                  <c:v>-3.6957</c:v>
                </c:pt>
                <c:pt idx="3704">
                  <c:v>-3.7083999999999997</c:v>
                </c:pt>
                <c:pt idx="3705">
                  <c:v>-3.4798</c:v>
                </c:pt>
                <c:pt idx="3706">
                  <c:v>-3.4798</c:v>
                </c:pt>
                <c:pt idx="3707">
                  <c:v>-3.5051999999999999</c:v>
                </c:pt>
                <c:pt idx="3708">
                  <c:v>-3.5941000000000001</c:v>
                </c:pt>
                <c:pt idx="3709">
                  <c:v>-3.6702999999999997</c:v>
                </c:pt>
                <c:pt idx="3710">
                  <c:v>-3.7591999999999999</c:v>
                </c:pt>
                <c:pt idx="3711">
                  <c:v>-3.8734999999999999</c:v>
                </c:pt>
                <c:pt idx="3712">
                  <c:v>-3.9497</c:v>
                </c:pt>
                <c:pt idx="3713">
                  <c:v>-4.0512999999999995</c:v>
                </c:pt>
                <c:pt idx="3714">
                  <c:v>-4.1274999999999995</c:v>
                </c:pt>
                <c:pt idx="3715">
                  <c:v>-4.2417999999999996</c:v>
                </c:pt>
                <c:pt idx="3716">
                  <c:v>-4.3815</c:v>
                </c:pt>
                <c:pt idx="3717">
                  <c:v>-4.5465999999999998</c:v>
                </c:pt>
                <c:pt idx="3718">
                  <c:v>-4.7244000000000002</c:v>
                </c:pt>
                <c:pt idx="3719">
                  <c:v>-4.9021999999999997</c:v>
                </c:pt>
                <c:pt idx="3720">
                  <c:v>-5.1181000000000001</c:v>
                </c:pt>
                <c:pt idx="3721">
                  <c:v>-5.2831999999999999</c:v>
                </c:pt>
                <c:pt idx="3722">
                  <c:v>-5.4228999999999994</c:v>
                </c:pt>
                <c:pt idx="3723">
                  <c:v>-5.6006999999999998</c:v>
                </c:pt>
                <c:pt idx="3724">
                  <c:v>-5.7530999999999999</c:v>
                </c:pt>
                <c:pt idx="3725">
                  <c:v>-5.8673999999999999</c:v>
                </c:pt>
                <c:pt idx="3726">
                  <c:v>-5.8927999999999994</c:v>
                </c:pt>
                <c:pt idx="3727">
                  <c:v>-6.0324999999999998</c:v>
                </c:pt>
                <c:pt idx="3728">
                  <c:v>-6.2229999999999999</c:v>
                </c:pt>
                <c:pt idx="3729">
                  <c:v>-6.4388999999999994</c:v>
                </c:pt>
                <c:pt idx="3730">
                  <c:v>-6.6166999999999998</c:v>
                </c:pt>
                <c:pt idx="3731">
                  <c:v>-6.6928999999999998</c:v>
                </c:pt>
                <c:pt idx="3732">
                  <c:v>-6.8198999999999996</c:v>
                </c:pt>
                <c:pt idx="3733">
                  <c:v>-6.9977</c:v>
                </c:pt>
                <c:pt idx="3734">
                  <c:v>-7.1754999999999995</c:v>
                </c:pt>
                <c:pt idx="3735">
                  <c:v>-7.3151999999999999</c:v>
                </c:pt>
                <c:pt idx="3736">
                  <c:v>-7.4676</c:v>
                </c:pt>
                <c:pt idx="3737">
                  <c:v>-7.6326999999999998</c:v>
                </c:pt>
                <c:pt idx="3738">
                  <c:v>-7.7977999999999996</c:v>
                </c:pt>
                <c:pt idx="3739">
                  <c:v>-8.0263999999999989</c:v>
                </c:pt>
                <c:pt idx="3740">
                  <c:v>-8.2042000000000002</c:v>
                </c:pt>
                <c:pt idx="3741">
                  <c:v>-8.3185000000000002</c:v>
                </c:pt>
                <c:pt idx="3742">
                  <c:v>-8.4709000000000003</c:v>
                </c:pt>
                <c:pt idx="3743">
                  <c:v>-8.5978999999999992</c:v>
                </c:pt>
                <c:pt idx="3744">
                  <c:v>-8.7121999999999993</c:v>
                </c:pt>
                <c:pt idx="3745">
                  <c:v>-8.8518999999999988</c:v>
                </c:pt>
                <c:pt idx="3746">
                  <c:v>-8.9661999999999988</c:v>
                </c:pt>
                <c:pt idx="3747">
                  <c:v>-9.0678000000000001</c:v>
                </c:pt>
                <c:pt idx="3748">
                  <c:v>-9.1693999999999996</c:v>
                </c:pt>
                <c:pt idx="3749">
                  <c:v>-9.3471999999999991</c:v>
                </c:pt>
                <c:pt idx="3750">
                  <c:v>-9.5376999999999992</c:v>
                </c:pt>
                <c:pt idx="3751">
                  <c:v>-9.6519999999999992</c:v>
                </c:pt>
                <c:pt idx="3752">
                  <c:v>-9.7916999999999987</c:v>
                </c:pt>
                <c:pt idx="3753">
                  <c:v>-9.9440999999999988</c:v>
                </c:pt>
                <c:pt idx="3754">
                  <c:v>-10.0457</c:v>
                </c:pt>
                <c:pt idx="3755">
                  <c:v>-10.210799999999999</c:v>
                </c:pt>
                <c:pt idx="3756">
                  <c:v>-10.1981</c:v>
                </c:pt>
                <c:pt idx="3757">
                  <c:v>-10.2743</c:v>
                </c:pt>
                <c:pt idx="3758">
                  <c:v>-10.401299999999999</c:v>
                </c:pt>
                <c:pt idx="3759">
                  <c:v>-10.477499999999999</c:v>
                </c:pt>
                <c:pt idx="3760">
                  <c:v>-10.629899999999999</c:v>
                </c:pt>
                <c:pt idx="3761">
                  <c:v>-10.795</c:v>
                </c:pt>
                <c:pt idx="3762">
                  <c:v>-10.9093</c:v>
                </c:pt>
                <c:pt idx="3763">
                  <c:v>-10.731499999999999</c:v>
                </c:pt>
                <c:pt idx="3764">
                  <c:v>-10.744199999999999</c:v>
                </c:pt>
                <c:pt idx="3765">
                  <c:v>-10.744199999999999</c:v>
                </c:pt>
                <c:pt idx="3766">
                  <c:v>-10.769599999999999</c:v>
                </c:pt>
                <c:pt idx="3767">
                  <c:v>-10.921999999999999</c:v>
                </c:pt>
                <c:pt idx="3768">
                  <c:v>-11.0236</c:v>
                </c:pt>
                <c:pt idx="3769">
                  <c:v>-11.112499999999999</c:v>
                </c:pt>
                <c:pt idx="3770">
                  <c:v>-11.188699999999999</c:v>
                </c:pt>
                <c:pt idx="3771">
                  <c:v>-11.264899999999999</c:v>
                </c:pt>
                <c:pt idx="3772">
                  <c:v>-11.1379</c:v>
                </c:pt>
                <c:pt idx="3773">
                  <c:v>-11.3284</c:v>
                </c:pt>
                <c:pt idx="3774">
                  <c:v>-11.3665</c:v>
                </c:pt>
                <c:pt idx="3775">
                  <c:v>-11.417299999999999</c:v>
                </c:pt>
                <c:pt idx="3776">
                  <c:v>-11.5443</c:v>
                </c:pt>
                <c:pt idx="3777">
                  <c:v>-11.5824</c:v>
                </c:pt>
                <c:pt idx="3778">
                  <c:v>-11.683999999999999</c:v>
                </c:pt>
                <c:pt idx="3779">
                  <c:v>-11.798299999999999</c:v>
                </c:pt>
                <c:pt idx="3780">
                  <c:v>-11.785599999999999</c:v>
                </c:pt>
                <c:pt idx="3781">
                  <c:v>-11.5951</c:v>
                </c:pt>
                <c:pt idx="3782">
                  <c:v>-11.5951</c:v>
                </c:pt>
                <c:pt idx="3783">
                  <c:v>-11.607799999999999</c:v>
                </c:pt>
                <c:pt idx="3784">
                  <c:v>-11.5951</c:v>
                </c:pt>
                <c:pt idx="3785">
                  <c:v>-11.5951</c:v>
                </c:pt>
                <c:pt idx="3786">
                  <c:v>-11.2776</c:v>
                </c:pt>
                <c:pt idx="3787">
                  <c:v>-10.5029</c:v>
                </c:pt>
                <c:pt idx="3788">
                  <c:v>-10.248899999999999</c:v>
                </c:pt>
                <c:pt idx="3789">
                  <c:v>-10.0457</c:v>
                </c:pt>
                <c:pt idx="3790">
                  <c:v>-9.9440999999999988</c:v>
                </c:pt>
                <c:pt idx="3791">
                  <c:v>-9.9440999999999988</c:v>
                </c:pt>
                <c:pt idx="3792">
                  <c:v>-9.9821999999999989</c:v>
                </c:pt>
                <c:pt idx="3793">
                  <c:v>-9.9821999999999989</c:v>
                </c:pt>
                <c:pt idx="3794">
                  <c:v>-9.7662999999999993</c:v>
                </c:pt>
                <c:pt idx="3795">
                  <c:v>-9.3979999999999997</c:v>
                </c:pt>
                <c:pt idx="3796">
                  <c:v>-9.2836999999999996</c:v>
                </c:pt>
                <c:pt idx="3797">
                  <c:v>-9.0931999999999995</c:v>
                </c:pt>
                <c:pt idx="3798">
                  <c:v>-8.9661999999999988</c:v>
                </c:pt>
                <c:pt idx="3799">
                  <c:v>-8.8010999999999999</c:v>
                </c:pt>
                <c:pt idx="3800">
                  <c:v>-8.6740999999999993</c:v>
                </c:pt>
                <c:pt idx="3801">
                  <c:v>-8.3057999999999996</c:v>
                </c:pt>
                <c:pt idx="3802">
                  <c:v>-8.1406999999999989</c:v>
                </c:pt>
                <c:pt idx="3803">
                  <c:v>-8.0899000000000001</c:v>
                </c:pt>
                <c:pt idx="3804">
                  <c:v>-8.1152999999999995</c:v>
                </c:pt>
                <c:pt idx="3805">
                  <c:v>-8.178799999999999</c:v>
                </c:pt>
                <c:pt idx="3806">
                  <c:v>-8.1914999999999996</c:v>
                </c:pt>
                <c:pt idx="3807">
                  <c:v>-7.9247999999999994</c:v>
                </c:pt>
                <c:pt idx="3808">
                  <c:v>-7.3786999999999994</c:v>
                </c:pt>
                <c:pt idx="3809">
                  <c:v>-7.0484999999999998</c:v>
                </c:pt>
                <c:pt idx="3810">
                  <c:v>-6.6928999999999998</c:v>
                </c:pt>
                <c:pt idx="3811">
                  <c:v>-6.3118999999999996</c:v>
                </c:pt>
                <c:pt idx="3812">
                  <c:v>-6.1086999999999998</c:v>
                </c:pt>
                <c:pt idx="3813">
                  <c:v>-5.9689999999999994</c:v>
                </c:pt>
                <c:pt idx="3814">
                  <c:v>-5.8673999999999999</c:v>
                </c:pt>
                <c:pt idx="3815">
                  <c:v>-5.1562000000000001</c:v>
                </c:pt>
                <c:pt idx="3816">
                  <c:v>-4.3560999999999996</c:v>
                </c:pt>
                <c:pt idx="3817">
                  <c:v>-4.1147999999999998</c:v>
                </c:pt>
                <c:pt idx="3818">
                  <c:v>-4.0131999999999994</c:v>
                </c:pt>
                <c:pt idx="3819">
                  <c:v>-4.0259</c:v>
                </c:pt>
                <c:pt idx="3820">
                  <c:v>-4.0259</c:v>
                </c:pt>
                <c:pt idx="3821">
                  <c:v>-4.0004999999999997</c:v>
                </c:pt>
                <c:pt idx="3822">
                  <c:v>-3.9623999999999997</c:v>
                </c:pt>
                <c:pt idx="3823">
                  <c:v>-3.9878</c:v>
                </c:pt>
                <c:pt idx="3824">
                  <c:v>-4.0766999999999998</c:v>
                </c:pt>
                <c:pt idx="3825">
                  <c:v>-4.1274999999999995</c:v>
                </c:pt>
                <c:pt idx="3826">
                  <c:v>-4.1274999999999995</c:v>
                </c:pt>
                <c:pt idx="3827">
                  <c:v>-4.1528999999999998</c:v>
                </c:pt>
                <c:pt idx="3828">
                  <c:v>-4.1909999999999998</c:v>
                </c:pt>
                <c:pt idx="3829">
                  <c:v>-4.2290999999999999</c:v>
                </c:pt>
                <c:pt idx="3830">
                  <c:v>-4.2798999999999996</c:v>
                </c:pt>
                <c:pt idx="3831">
                  <c:v>-4.3179999999999996</c:v>
                </c:pt>
                <c:pt idx="3832">
                  <c:v>-4.3179999999999996</c:v>
                </c:pt>
                <c:pt idx="3833">
                  <c:v>-3.8988999999999998</c:v>
                </c:pt>
                <c:pt idx="3834">
                  <c:v>-3.8607999999999998</c:v>
                </c:pt>
                <c:pt idx="3835">
                  <c:v>-3.8988999999999998</c:v>
                </c:pt>
                <c:pt idx="3836">
                  <c:v>-3.8988999999999998</c:v>
                </c:pt>
                <c:pt idx="3837">
                  <c:v>-3.8861999999999997</c:v>
                </c:pt>
                <c:pt idx="3838">
                  <c:v>-3.556</c:v>
                </c:pt>
                <c:pt idx="3839">
                  <c:v>-3.5179</c:v>
                </c:pt>
                <c:pt idx="3840">
                  <c:v>-3.556</c:v>
                </c:pt>
                <c:pt idx="3841">
                  <c:v>-3.5941000000000001</c:v>
                </c:pt>
                <c:pt idx="3842">
                  <c:v>-3.6829999999999998</c:v>
                </c:pt>
                <c:pt idx="3843">
                  <c:v>-3.7591999999999999</c:v>
                </c:pt>
                <c:pt idx="3844">
                  <c:v>-3.7210999999999999</c:v>
                </c:pt>
                <c:pt idx="3845">
                  <c:v>-3.7210999999999999</c:v>
                </c:pt>
                <c:pt idx="3846">
                  <c:v>-3.7845999999999997</c:v>
                </c:pt>
                <c:pt idx="3847">
                  <c:v>-3.8480999999999996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7A-407D-A0F5-CEB4AAD3D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89568"/>
        <c:axId val="130187648"/>
      </c:lineChart>
      <c:dateAx>
        <c:axId val="13018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0185472"/>
        <c:crosses val="autoZero"/>
        <c:auto val="1"/>
        <c:lblOffset val="100"/>
        <c:baseTimeUnit val="days"/>
      </c:dateAx>
      <c:valAx>
        <c:axId val="130185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 b="0">
                    <a:latin typeface="Arial Narrow" pitchFamily="34" charset="0"/>
                  </a:defRPr>
                </a:pPr>
                <a:r>
                  <a:rPr lang="en-GB" sz="1200" b="0">
                    <a:latin typeface="Arial Narrow" pitchFamily="34" charset="0"/>
                  </a:rPr>
                  <a:t>Energy Storage (GWh)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83936"/>
        <c:crosses val="autoZero"/>
        <c:crossBetween val="between"/>
      </c:valAx>
      <c:valAx>
        <c:axId val="1301876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100" b="0">
                    <a:latin typeface="Arial Narrow" pitchFamily="34" charset="0"/>
                  </a:defRPr>
                </a:pPr>
                <a:r>
                  <a:rPr lang="en-GB" sz="1100" b="0">
                    <a:latin typeface="Arial Narrow" pitchFamily="34" charset="0"/>
                  </a:rPr>
                  <a:t>Reservoir Level w.r.t</a:t>
                </a:r>
                <a:r>
                  <a:rPr lang="en-GB" sz="1100" b="0" baseline="0">
                    <a:latin typeface="Arial Narrow" pitchFamily="34" charset="0"/>
                  </a:rPr>
                  <a:t> Spill Level (meters)</a:t>
                </a:r>
                <a:endParaRPr lang="en-GB" sz="1100" b="0">
                  <a:latin typeface="Arial Narrow" pitchFamily="34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89568"/>
        <c:crosses val="max"/>
        <c:crossBetween val="between"/>
      </c:valAx>
      <c:dateAx>
        <c:axId val="1301895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018764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>
    <tabColor rgb="FF00B0F0"/>
  </sheetPr>
  <sheetViews>
    <sheetView zoomScale="85" workbookViewId="0"/>
  </sheetViews>
  <sheetProtection content="1" objects="1"/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>
    <tabColor rgb="FF00B0F0"/>
  </sheetPr>
  <sheetViews>
    <sheetView zoomScale="120" workbookViewId="0" zoomToFit="1"/>
  </sheetViews>
  <sheetProtection content="1" objects="1"/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2</xdr:row>
          <xdr:rowOff>133350</xdr:rowOff>
        </xdr:from>
        <xdr:to>
          <xdr:col>9</xdr:col>
          <xdr:colOff>685800</xdr:colOff>
          <xdr:row>3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 Narrow"/>
                </a:rPr>
                <a:t>Add to Database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53686</xdr:colOff>
      <xdr:row>1</xdr:row>
      <xdr:rowOff>9525</xdr:rowOff>
    </xdr:from>
    <xdr:to>
      <xdr:col>41</xdr:col>
      <xdr:colOff>444212</xdr:colOff>
      <xdr:row>31</xdr:row>
      <xdr:rowOff>142875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fitToPage="1"/>
  </sheetPr>
  <dimension ref="A1:BK126"/>
  <sheetViews>
    <sheetView zoomScale="104" zoomScaleNormal="104" zoomScaleSheetLayoutView="100" workbookViewId="0">
      <pane xSplit="42" ySplit="32" topLeftCell="AQ33" activePane="bottomRight" state="frozen"/>
      <selection pane="topRight" activeCell="AQ1" sqref="AQ1"/>
      <selection pane="bottomLeft" activeCell="A31" sqref="A31"/>
      <selection pane="bottomRight" activeCell="E24" sqref="E24:H24"/>
    </sheetView>
  </sheetViews>
  <sheetFormatPr defaultRowHeight="16.5" x14ac:dyDescent="0.3"/>
  <cols>
    <col min="1" max="1" width="1.7109375" style="13" customWidth="1"/>
    <col min="2" max="2" width="2.28515625" style="12" customWidth="1"/>
    <col min="3" max="3" width="17" style="12" customWidth="1"/>
    <col min="4" max="4" width="1.5703125" style="12" customWidth="1"/>
    <col min="5" max="5" width="4.85546875" style="12" customWidth="1"/>
    <col min="6" max="6" width="1.28515625" style="12" customWidth="1"/>
    <col min="7" max="7" width="15.140625" style="12" customWidth="1"/>
    <col min="8" max="8" width="12.5703125" style="12" customWidth="1"/>
    <col min="9" max="9" width="14.85546875" style="12" customWidth="1"/>
    <col min="10" max="10" width="13.7109375" style="12" customWidth="1"/>
    <col min="11" max="30" width="9.140625" style="12" hidden="1" customWidth="1"/>
    <col min="31" max="31" width="2.7109375" style="12" customWidth="1"/>
    <col min="32" max="32" width="7" style="12" customWidth="1"/>
    <col min="33" max="41" width="9.140625" style="12"/>
    <col min="42" max="42" width="3.5703125" style="12" customWidth="1"/>
    <col min="43" max="43" width="1.28515625" style="13" customWidth="1"/>
    <col min="44" max="63" width="9.140625" style="13"/>
    <col min="64" max="16384" width="9.140625" style="12"/>
  </cols>
  <sheetData>
    <row r="1" spans="2:44" s="13" customFormat="1" ht="9" customHeight="1" x14ac:dyDescent="0.3"/>
    <row r="2" spans="2:44" s="13" customFormat="1" ht="6" customHeight="1" x14ac:dyDescent="0.3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R2" s="74"/>
    </row>
    <row r="3" spans="2:44" s="13" customFormat="1" x14ac:dyDescent="0.3">
      <c r="B3" s="10"/>
      <c r="C3" s="102" t="s">
        <v>13</v>
      </c>
      <c r="D3" s="102"/>
      <c r="E3" s="102"/>
      <c r="F3" s="102"/>
      <c r="G3" s="102"/>
      <c r="H3" s="102"/>
      <c r="I3" s="102"/>
      <c r="J3" s="102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R3" s="74"/>
    </row>
    <row r="4" spans="2:44" s="13" customFormat="1" ht="23.25" x14ac:dyDescent="0.35">
      <c r="B4" s="10"/>
      <c r="C4" s="113" t="s">
        <v>12</v>
      </c>
      <c r="D4" s="113"/>
      <c r="E4" s="113"/>
      <c r="F4" s="113"/>
      <c r="G4" s="113"/>
      <c r="H4" s="113"/>
      <c r="I4" s="113"/>
      <c r="J4" s="11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</row>
    <row r="5" spans="2:44" s="13" customFormat="1" ht="11.25" customHeight="1" thickBot="1" x14ac:dyDescent="0.35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</row>
    <row r="6" spans="2:44" ht="24" thickBot="1" x14ac:dyDescent="0.4">
      <c r="B6" s="10"/>
      <c r="C6" s="109" t="s">
        <v>16</v>
      </c>
      <c r="D6" s="110"/>
      <c r="E6" s="106" t="s">
        <v>14</v>
      </c>
      <c r="F6" s="108"/>
      <c r="G6" s="108"/>
      <c r="H6" s="107"/>
      <c r="I6" s="106" t="s">
        <v>5</v>
      </c>
      <c r="J6" s="10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</row>
    <row r="7" spans="2:44" ht="24" thickBot="1" x14ac:dyDescent="0.4">
      <c r="B7" s="10"/>
      <c r="C7" s="111"/>
      <c r="D7" s="112"/>
      <c r="E7" s="17"/>
      <c r="F7" s="18"/>
      <c r="G7" s="19" t="s">
        <v>2</v>
      </c>
      <c r="H7" s="20" t="s">
        <v>19</v>
      </c>
      <c r="I7" s="21" t="s">
        <v>15</v>
      </c>
      <c r="J7" s="21" t="s">
        <v>11</v>
      </c>
      <c r="K7" s="10"/>
      <c r="L7" s="10" t="s">
        <v>9</v>
      </c>
      <c r="M7" s="10" t="s">
        <v>8</v>
      </c>
      <c r="N7" s="10" t="s">
        <v>10</v>
      </c>
      <c r="O7" s="10" t="s">
        <v>6</v>
      </c>
      <c r="P7" s="10" t="s">
        <v>7</v>
      </c>
      <c r="Q7" s="10" t="s">
        <v>17</v>
      </c>
      <c r="R7" s="10" t="s">
        <v>11</v>
      </c>
      <c r="S7" s="10" t="s">
        <v>18</v>
      </c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</row>
    <row r="8" spans="2:44" ht="24" thickBot="1" x14ac:dyDescent="0.4">
      <c r="B8" s="10"/>
      <c r="C8" s="54" t="s">
        <v>3</v>
      </c>
      <c r="D8" s="57"/>
      <c r="E8" s="40" t="s">
        <v>0</v>
      </c>
      <c r="F8" s="41"/>
      <c r="G8" s="15">
        <v>10</v>
      </c>
      <c r="H8" s="16">
        <v>11</v>
      </c>
      <c r="I8" s="64">
        <f>ROUND(J8*100/(Castlereagh!B2-Castlereagh!B66),2)</f>
        <v>70.78</v>
      </c>
      <c r="J8" s="11">
        <f>((R8+S8)/2)-Castlereagh!B66</f>
        <v>80.402000000000001</v>
      </c>
      <c r="K8" s="10">
        <f>IF(EXACT(E8,"-"),-1,1)</f>
        <v>-1</v>
      </c>
      <c r="L8" s="10">
        <f>IF(EXACT(E8,"-"),1000,500)</f>
        <v>1000</v>
      </c>
      <c r="M8" s="10">
        <f>IF(G8=0,1,0)</f>
        <v>0</v>
      </c>
      <c r="N8" s="10">
        <f>L8*M8</f>
        <v>0</v>
      </c>
      <c r="O8" s="10">
        <f>IF(N8=0,G8*K8,N8)</f>
        <v>-10</v>
      </c>
      <c r="P8" s="10">
        <f>ROUNDDOWN(H8,0)</f>
        <v>11</v>
      </c>
      <c r="Q8" s="10">
        <f>ROUNDUP(H8,0)</f>
        <v>11</v>
      </c>
      <c r="R8" s="10">
        <f>VLOOKUP(Calc!O8, Castlereagh!A1:M66, P8+2, FALSE)</f>
        <v>93.751000000000005</v>
      </c>
      <c r="S8" s="10">
        <f>VLOOKUP(Calc!O8, Castlereagh!A1:N66, Q8+2, FALSE)</f>
        <v>93.751000000000005</v>
      </c>
      <c r="T8" s="10">
        <v>130</v>
      </c>
      <c r="U8" s="10">
        <v>117</v>
      </c>
      <c r="V8" s="10">
        <v>104</v>
      </c>
      <c r="W8" s="10">
        <v>91</v>
      </c>
      <c r="X8" s="10">
        <v>78</v>
      </c>
      <c r="Y8" s="10">
        <v>65</v>
      </c>
      <c r="Z8" s="10">
        <v>52</v>
      </c>
      <c r="AA8" s="10">
        <v>39</v>
      </c>
      <c r="AB8" s="10">
        <v>26</v>
      </c>
      <c r="AC8" s="10">
        <v>13</v>
      </c>
      <c r="AD8" s="10">
        <v>0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</row>
    <row r="9" spans="2:44" ht="24" thickBot="1" x14ac:dyDescent="0.4">
      <c r="B9" s="10"/>
      <c r="C9" s="55" t="s">
        <v>4</v>
      </c>
      <c r="D9" s="56"/>
      <c r="E9" s="14" t="s">
        <v>0</v>
      </c>
      <c r="F9" s="42"/>
      <c r="G9" s="15">
        <v>12</v>
      </c>
      <c r="H9" s="16">
        <v>7.5</v>
      </c>
      <c r="I9" s="65">
        <f>ROUND(J9*100/(Maussakele!B4-Maussakele!B77),2)</f>
        <v>74.87</v>
      </c>
      <c r="J9" s="11">
        <f>((R9+S9)/2)-Maussakele!B77</f>
        <v>185.10900000000001</v>
      </c>
      <c r="K9" s="10">
        <f>IF(EXACT(E9,"-"),-1,1)</f>
        <v>-1</v>
      </c>
      <c r="L9" s="10">
        <f>IF(EXACT(E9,"-"),1000,500)</f>
        <v>1000</v>
      </c>
      <c r="M9" s="10">
        <f>IF(G9=0,1,0)</f>
        <v>0</v>
      </c>
      <c r="N9" s="10">
        <f>L9*M9</f>
        <v>0</v>
      </c>
      <c r="O9" s="10">
        <f>IF(N9=0,G9*K9,N9)</f>
        <v>-12</v>
      </c>
      <c r="P9" s="10">
        <f>ROUNDDOWN(H9,0)</f>
        <v>7</v>
      </c>
      <c r="Q9" s="10">
        <f>ROUNDUP(H9,0)</f>
        <v>8</v>
      </c>
      <c r="R9" s="10">
        <f>VLOOKUP(Calc!O9, Maussakele!A1:M85, P9+2, FALSE)</f>
        <v>201.02699999999999</v>
      </c>
      <c r="S9" s="10">
        <f>VLOOKUP(Calc!O9, Maussakele!A1:N85, Q9+2, FALSE)</f>
        <v>200.61699999999999</v>
      </c>
      <c r="T9" s="10">
        <v>275</v>
      </c>
      <c r="U9" s="10">
        <v>250</v>
      </c>
      <c r="V9" s="10">
        <v>225</v>
      </c>
      <c r="W9" s="10">
        <v>200</v>
      </c>
      <c r="X9" s="10">
        <v>175</v>
      </c>
      <c r="Y9" s="10">
        <v>150</v>
      </c>
      <c r="Z9" s="10">
        <v>125</v>
      </c>
      <c r="AA9" s="10">
        <v>100</v>
      </c>
      <c r="AB9" s="10">
        <v>75</v>
      </c>
      <c r="AC9" s="10">
        <v>50</v>
      </c>
      <c r="AD9" s="10">
        <v>25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R9" s="13">
        <v>1.5</v>
      </c>
    </row>
    <row r="10" spans="2:44" hidden="1" x14ac:dyDescent="0.3">
      <c r="B10" s="10"/>
      <c r="C10" s="10"/>
      <c r="D10" s="10"/>
      <c r="E10" s="9"/>
      <c r="F10" s="9"/>
      <c r="G10" s="9"/>
      <c r="H10" s="9"/>
      <c r="I10" s="10">
        <v>0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</row>
    <row r="11" spans="2:44" hidden="1" x14ac:dyDescent="0.3">
      <c r="B11" s="10"/>
      <c r="C11" s="10"/>
      <c r="D11" s="10"/>
      <c r="E11" s="9"/>
      <c r="F11" s="9"/>
      <c r="G11" s="9"/>
      <c r="H11" s="9"/>
      <c r="I11" s="10">
        <v>10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2:44" hidden="1" x14ac:dyDescent="0.3">
      <c r="B12" s="10"/>
      <c r="C12" s="10"/>
      <c r="D12" s="10"/>
      <c r="E12" s="9"/>
      <c r="F12" s="9"/>
      <c r="G12" s="9"/>
      <c r="H12" s="9"/>
      <c r="I12" s="10">
        <v>20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2:44" hidden="1" x14ac:dyDescent="0.3">
      <c r="B13" s="10"/>
      <c r="C13" s="10"/>
      <c r="D13" s="10"/>
      <c r="E13" s="9"/>
      <c r="F13" s="9"/>
      <c r="G13" s="9"/>
      <c r="H13" s="9"/>
      <c r="I13" s="10">
        <v>30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2:44" hidden="1" x14ac:dyDescent="0.3">
      <c r="B14" s="10"/>
      <c r="C14" s="10"/>
      <c r="D14" s="10"/>
      <c r="E14" s="9"/>
      <c r="F14" s="9"/>
      <c r="G14" s="9"/>
      <c r="H14" s="9"/>
      <c r="I14" s="10">
        <v>40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2:44" hidden="1" x14ac:dyDescent="0.3">
      <c r="B15" s="10"/>
      <c r="C15" s="10"/>
      <c r="D15" s="10"/>
      <c r="E15" s="9"/>
      <c r="F15" s="9"/>
      <c r="G15" s="9"/>
      <c r="H15" s="9"/>
      <c r="I15" s="10">
        <v>50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2:44" hidden="1" x14ac:dyDescent="0.3">
      <c r="B16" s="10"/>
      <c r="C16" s="10"/>
      <c r="D16" s="10"/>
      <c r="E16" s="9"/>
      <c r="F16" s="9"/>
      <c r="G16" s="9"/>
      <c r="H16" s="9"/>
      <c r="I16" s="10">
        <v>60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2:46" hidden="1" x14ac:dyDescent="0.3">
      <c r="B17" s="10"/>
      <c r="C17" s="10"/>
      <c r="D17" s="10"/>
      <c r="E17" s="9"/>
      <c r="F17" s="9"/>
      <c r="G17" s="9"/>
      <c r="H17" s="9"/>
      <c r="I17" s="10">
        <v>70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2:46" hidden="1" x14ac:dyDescent="0.3">
      <c r="B18" s="10"/>
      <c r="C18" s="10"/>
      <c r="D18" s="10"/>
      <c r="E18" s="9"/>
      <c r="F18" s="9"/>
      <c r="G18" s="9"/>
      <c r="H18" s="9"/>
      <c r="I18" s="10">
        <v>80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2:46" hidden="1" x14ac:dyDescent="0.3">
      <c r="B19" s="10"/>
      <c r="C19" s="10"/>
      <c r="D19" s="10"/>
      <c r="E19" s="9"/>
      <c r="F19" s="9"/>
      <c r="G19" s="9"/>
      <c r="H19" s="9"/>
      <c r="I19" s="10">
        <v>90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2:46" hidden="1" x14ac:dyDescent="0.3">
      <c r="B20" s="10"/>
      <c r="C20" s="10"/>
      <c r="D20" s="10"/>
      <c r="E20" s="9"/>
      <c r="F20" s="9"/>
      <c r="G20" s="9"/>
      <c r="H20" s="9"/>
      <c r="I20" s="10">
        <v>100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2:46" s="13" customFormat="1" ht="6" customHeight="1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2:46" s="13" customFormat="1" ht="4.5" customHeight="1" thickBot="1" x14ac:dyDescent="0.3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2:46" s="13" customFormat="1" ht="26.25" thickBot="1" x14ac:dyDescent="0.4">
      <c r="B23" s="10"/>
      <c r="C23" s="114" t="s">
        <v>26</v>
      </c>
      <c r="D23" s="115"/>
      <c r="E23" s="116">
        <f>SUM(E25:H31)</f>
        <v>3549.154</v>
      </c>
      <c r="F23" s="117"/>
      <c r="G23" s="117"/>
      <c r="H23" s="118"/>
      <c r="I23" s="121">
        <f>YEAR(DB!A1)</f>
        <v>2026</v>
      </c>
      <c r="J23" s="12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2:46" ht="39" customHeight="1" thickBot="1" x14ac:dyDescent="0.35">
      <c r="B24" s="10"/>
      <c r="C24" s="51" t="s">
        <v>57</v>
      </c>
      <c r="D24" s="43"/>
      <c r="E24" s="103">
        <v>46217</v>
      </c>
      <c r="F24" s="104"/>
      <c r="G24" s="104"/>
      <c r="H24" s="105"/>
      <c r="I24" s="119" t="s">
        <v>58</v>
      </c>
      <c r="J24" s="12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S24" s="13">
        <v>0</v>
      </c>
      <c r="AT24" s="13">
        <v>152.80000000000001</v>
      </c>
    </row>
    <row r="25" spans="2:46" s="13" customFormat="1" ht="24" customHeight="1" thickBot="1" x14ac:dyDescent="0.4">
      <c r="B25" s="10"/>
      <c r="C25" s="77" t="s">
        <v>45</v>
      </c>
      <c r="D25" s="78"/>
      <c r="E25" s="93">
        <v>304.39999999999998</v>
      </c>
      <c r="F25" s="94"/>
      <c r="G25" s="94"/>
      <c r="H25" s="95"/>
      <c r="I25" s="63">
        <f ca="1">'To LC Website'!C6</f>
        <v>70.560900000000004</v>
      </c>
      <c r="J25" s="99" t="str">
        <f ca="1">CONCATENATE(ROUND(SUM(I25:I31),1)," GWh")</f>
        <v>733.8 GWh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2:46" s="13" customFormat="1" ht="24" thickBot="1" x14ac:dyDescent="0.4">
      <c r="B26" s="10"/>
      <c r="C26" s="79" t="s">
        <v>46</v>
      </c>
      <c r="D26" s="80"/>
      <c r="E26" s="96">
        <v>219</v>
      </c>
      <c r="F26" s="94"/>
      <c r="G26" s="94"/>
      <c r="H26" s="95"/>
      <c r="I26" s="62">
        <f ca="1">'To LC Website'!C7</f>
        <v>56.924999999999997</v>
      </c>
      <c r="J26" s="10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2:46" s="13" customFormat="1" ht="24" thickBot="1" x14ac:dyDescent="0.4">
      <c r="B27" s="10"/>
      <c r="C27" s="81" t="s">
        <v>49</v>
      </c>
      <c r="D27" s="82"/>
      <c r="E27" s="90">
        <v>1274.7539999999999</v>
      </c>
      <c r="F27" s="91"/>
      <c r="G27" s="91"/>
      <c r="H27" s="92"/>
      <c r="I27" s="60">
        <f ca="1">'To LC Website'!C5</f>
        <v>246.42732500000028</v>
      </c>
      <c r="J27" s="10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2:46" s="13" customFormat="1" ht="24" thickBot="1" x14ac:dyDescent="0.4">
      <c r="B28" s="10"/>
      <c r="C28" s="83" t="s">
        <v>44</v>
      </c>
      <c r="D28" s="84"/>
      <c r="E28" s="90">
        <v>105</v>
      </c>
      <c r="F28" s="91"/>
      <c r="G28" s="91"/>
      <c r="H28" s="92"/>
      <c r="I28" s="61">
        <f ca="1">'To LC Website'!C9</f>
        <v>43.212000000000003</v>
      </c>
      <c r="J28" s="10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2:46" s="13" customFormat="1" ht="24" thickBot="1" x14ac:dyDescent="0.4">
      <c r="B29" s="10"/>
      <c r="C29" s="85" t="s">
        <v>47</v>
      </c>
      <c r="D29" s="86"/>
      <c r="E29" s="90">
        <v>426</v>
      </c>
      <c r="F29" s="91"/>
      <c r="G29" s="91"/>
      <c r="H29" s="92"/>
      <c r="I29" s="59">
        <f ca="1">'To LC Website'!C2</f>
        <v>70.367000000000004</v>
      </c>
      <c r="J29" s="10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2:46" s="13" customFormat="1" ht="24" thickBot="1" x14ac:dyDescent="0.4">
      <c r="B30" s="10"/>
      <c r="C30" s="88" t="s">
        <v>48</v>
      </c>
      <c r="D30" s="89"/>
      <c r="E30" s="90">
        <v>950</v>
      </c>
      <c r="F30" s="91"/>
      <c r="G30" s="91"/>
      <c r="H30" s="92"/>
      <c r="I30" s="58">
        <f ca="1">'To LC Website'!C8</f>
        <v>198.62</v>
      </c>
      <c r="J30" s="10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2:46" s="13" customFormat="1" ht="24" thickBot="1" x14ac:dyDescent="0.4">
      <c r="B31" s="10"/>
      <c r="C31" s="97" t="s">
        <v>63</v>
      </c>
      <c r="D31" s="98"/>
      <c r="E31" s="90">
        <v>270</v>
      </c>
      <c r="F31" s="91"/>
      <c r="G31" s="91"/>
      <c r="H31" s="92"/>
      <c r="I31" s="58">
        <f ca="1">'To LC Website'!C10</f>
        <v>47.704999999999998</v>
      </c>
      <c r="J31" s="101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2:46" s="13" customFormat="1" ht="9.75" customHeight="1" x14ac:dyDescent="0.3">
      <c r="B32" s="10"/>
      <c r="C32" s="87"/>
      <c r="D32" s="87"/>
      <c r="E32" s="75"/>
      <c r="F32" s="76"/>
      <c r="G32" s="76"/>
      <c r="H32" s="76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5:8" s="13" customFormat="1" x14ac:dyDescent="0.3">
      <c r="E33" s="72">
        <v>3</v>
      </c>
      <c r="F33" s="72"/>
      <c r="G33" s="72"/>
      <c r="H33" s="72">
        <v>1.5</v>
      </c>
    </row>
    <row r="34" spans="5:8" s="13" customFormat="1" x14ac:dyDescent="0.3">
      <c r="H34" s="73">
        <v>43137</v>
      </c>
    </row>
    <row r="35" spans="5:8" s="13" customFormat="1" x14ac:dyDescent="0.3"/>
    <row r="36" spans="5:8" s="13" customFormat="1" x14ac:dyDescent="0.3"/>
    <row r="37" spans="5:8" s="13" customFormat="1" x14ac:dyDescent="0.3"/>
    <row r="38" spans="5:8" s="13" customFormat="1" x14ac:dyDescent="0.3"/>
    <row r="39" spans="5:8" s="13" customFormat="1" x14ac:dyDescent="0.3"/>
    <row r="40" spans="5:8" s="13" customFormat="1" x14ac:dyDescent="0.3"/>
    <row r="41" spans="5:8" s="13" customFormat="1" x14ac:dyDescent="0.3"/>
    <row r="42" spans="5:8" s="13" customFormat="1" x14ac:dyDescent="0.3"/>
    <row r="43" spans="5:8" s="13" customFormat="1" x14ac:dyDescent="0.3"/>
    <row r="44" spans="5:8" s="13" customFormat="1" x14ac:dyDescent="0.3"/>
    <row r="45" spans="5:8" s="13" customFormat="1" x14ac:dyDescent="0.3"/>
    <row r="46" spans="5:8" s="13" customFormat="1" x14ac:dyDescent="0.3"/>
    <row r="47" spans="5:8" s="13" customFormat="1" x14ac:dyDescent="0.3"/>
    <row r="48" spans="5:8" s="13" customFormat="1" x14ac:dyDescent="0.3"/>
    <row r="49" s="13" customFormat="1" x14ac:dyDescent="0.3"/>
    <row r="50" s="13" customFormat="1" x14ac:dyDescent="0.3"/>
    <row r="51" s="13" customFormat="1" x14ac:dyDescent="0.3"/>
    <row r="52" s="13" customFormat="1" x14ac:dyDescent="0.3"/>
    <row r="53" s="13" customFormat="1" x14ac:dyDescent="0.3"/>
    <row r="54" s="13" customFormat="1" x14ac:dyDescent="0.3"/>
    <row r="55" s="13" customFormat="1" x14ac:dyDescent="0.3"/>
    <row r="56" s="13" customFormat="1" x14ac:dyDescent="0.3"/>
    <row r="57" s="13" customFormat="1" x14ac:dyDescent="0.3"/>
    <row r="58" s="13" customFormat="1" x14ac:dyDescent="0.3"/>
    <row r="59" s="13" customFormat="1" x14ac:dyDescent="0.3"/>
    <row r="60" s="13" customFormat="1" x14ac:dyDescent="0.3"/>
    <row r="61" s="13" customFormat="1" x14ac:dyDescent="0.3"/>
    <row r="62" s="13" customFormat="1" x14ac:dyDescent="0.3"/>
    <row r="63" s="13" customFormat="1" x14ac:dyDescent="0.3"/>
    <row r="64" s="13" customFormat="1" x14ac:dyDescent="0.3"/>
    <row r="65" s="13" customFormat="1" x14ac:dyDescent="0.3"/>
    <row r="66" s="13" customFormat="1" x14ac:dyDescent="0.3"/>
    <row r="67" s="13" customFormat="1" x14ac:dyDescent="0.3"/>
    <row r="68" s="13" customFormat="1" x14ac:dyDescent="0.3"/>
    <row r="69" s="13" customFormat="1" x14ac:dyDescent="0.3"/>
    <row r="70" s="13" customFormat="1" x14ac:dyDescent="0.3"/>
    <row r="71" s="13" customFormat="1" x14ac:dyDescent="0.3"/>
    <row r="72" s="13" customFormat="1" x14ac:dyDescent="0.3"/>
    <row r="73" s="13" customFormat="1" x14ac:dyDescent="0.3"/>
    <row r="74" s="13" customFormat="1" x14ac:dyDescent="0.3"/>
    <row r="75" s="13" customFormat="1" x14ac:dyDescent="0.3"/>
    <row r="76" s="13" customFormat="1" x14ac:dyDescent="0.3"/>
    <row r="77" s="13" customFormat="1" x14ac:dyDescent="0.3"/>
    <row r="78" s="13" customFormat="1" x14ac:dyDescent="0.3"/>
    <row r="79" s="13" customFormat="1" x14ac:dyDescent="0.3"/>
    <row r="80" s="13" customFormat="1" x14ac:dyDescent="0.3"/>
    <row r="81" s="13" customFormat="1" x14ac:dyDescent="0.3"/>
    <row r="82" s="13" customFormat="1" x14ac:dyDescent="0.3"/>
    <row r="83" s="13" customFormat="1" x14ac:dyDescent="0.3"/>
    <row r="84" s="13" customFormat="1" x14ac:dyDescent="0.3"/>
    <row r="85" s="13" customFormat="1" x14ac:dyDescent="0.3"/>
    <row r="86" s="13" customFormat="1" x14ac:dyDescent="0.3"/>
    <row r="87" s="13" customFormat="1" x14ac:dyDescent="0.3"/>
    <row r="88" s="13" customFormat="1" x14ac:dyDescent="0.3"/>
    <row r="89" s="13" customFormat="1" x14ac:dyDescent="0.3"/>
    <row r="90" s="13" customFormat="1" x14ac:dyDescent="0.3"/>
    <row r="91" s="13" customFormat="1" x14ac:dyDescent="0.3"/>
    <row r="92" s="13" customFormat="1" x14ac:dyDescent="0.3"/>
    <row r="93" s="13" customFormat="1" x14ac:dyDescent="0.3"/>
    <row r="94" s="13" customFormat="1" x14ac:dyDescent="0.3"/>
    <row r="95" s="13" customFormat="1" x14ac:dyDescent="0.3"/>
    <row r="96" s="13" customFormat="1" x14ac:dyDescent="0.3"/>
    <row r="97" s="13" customFormat="1" x14ac:dyDescent="0.3"/>
    <row r="98" s="13" customFormat="1" x14ac:dyDescent="0.3"/>
    <row r="99" s="13" customFormat="1" x14ac:dyDescent="0.3"/>
    <row r="100" s="13" customFormat="1" x14ac:dyDescent="0.3"/>
    <row r="101" s="13" customFormat="1" x14ac:dyDescent="0.3"/>
    <row r="102" s="13" customFormat="1" x14ac:dyDescent="0.3"/>
    <row r="103" s="13" customFormat="1" x14ac:dyDescent="0.3"/>
    <row r="104" s="13" customFormat="1" x14ac:dyDescent="0.3"/>
    <row r="105" s="13" customFormat="1" x14ac:dyDescent="0.3"/>
    <row r="106" s="13" customFormat="1" x14ac:dyDescent="0.3"/>
    <row r="107" s="13" customFormat="1" x14ac:dyDescent="0.3"/>
    <row r="108" s="13" customFormat="1" x14ac:dyDescent="0.3"/>
    <row r="109" s="13" customFormat="1" x14ac:dyDescent="0.3"/>
    <row r="110" s="13" customFormat="1" x14ac:dyDescent="0.3"/>
    <row r="111" s="13" customFormat="1" x14ac:dyDescent="0.3"/>
    <row r="112" s="13" customFormat="1" x14ac:dyDescent="0.3"/>
    <row r="113" spans="8:8" s="13" customFormat="1" x14ac:dyDescent="0.3"/>
    <row r="114" spans="8:8" s="13" customFormat="1" x14ac:dyDescent="0.3"/>
    <row r="115" spans="8:8" s="13" customFormat="1" x14ac:dyDescent="0.3"/>
    <row r="116" spans="8:8" s="13" customFormat="1" x14ac:dyDescent="0.3"/>
    <row r="117" spans="8:8" s="13" customFormat="1" x14ac:dyDescent="0.3"/>
    <row r="118" spans="8:8" s="13" customFormat="1" x14ac:dyDescent="0.3"/>
    <row r="119" spans="8:8" s="13" customFormat="1" x14ac:dyDescent="0.3"/>
    <row r="120" spans="8:8" s="13" customFormat="1" x14ac:dyDescent="0.3"/>
    <row r="121" spans="8:8" s="13" customFormat="1" x14ac:dyDescent="0.3"/>
    <row r="122" spans="8:8" s="13" customFormat="1" x14ac:dyDescent="0.3"/>
    <row r="123" spans="8:8" s="13" customFormat="1" x14ac:dyDescent="0.3"/>
    <row r="124" spans="8:8" s="13" customFormat="1" x14ac:dyDescent="0.3"/>
    <row r="125" spans="8:8" s="13" customFormat="1" x14ac:dyDescent="0.3"/>
    <row r="126" spans="8:8" x14ac:dyDescent="0.3">
      <c r="H126" s="12">
        <v>1</v>
      </c>
    </row>
  </sheetData>
  <sheetProtection sheet="1" selectLockedCells="1"/>
  <mergeCells count="28">
    <mergeCell ref="C31:D31"/>
    <mergeCell ref="J25:J31"/>
    <mergeCell ref="C3:J3"/>
    <mergeCell ref="E24:H24"/>
    <mergeCell ref="I6:J6"/>
    <mergeCell ref="E6:H6"/>
    <mergeCell ref="C6:D7"/>
    <mergeCell ref="C4:J4"/>
    <mergeCell ref="C23:D23"/>
    <mergeCell ref="E23:H23"/>
    <mergeCell ref="I24:J24"/>
    <mergeCell ref="I23:J23"/>
    <mergeCell ref="AR2:AR3"/>
    <mergeCell ref="E32:H32"/>
    <mergeCell ref="C25:D25"/>
    <mergeCell ref="C26:D26"/>
    <mergeCell ref="C27:D27"/>
    <mergeCell ref="C28:D28"/>
    <mergeCell ref="C29:D29"/>
    <mergeCell ref="C32:D32"/>
    <mergeCell ref="C30:D30"/>
    <mergeCell ref="E30:H30"/>
    <mergeCell ref="E25:H25"/>
    <mergeCell ref="E26:H26"/>
    <mergeCell ref="E27:H27"/>
    <mergeCell ref="E28:H28"/>
    <mergeCell ref="E29:H29"/>
    <mergeCell ref="E31:H31"/>
  </mergeCells>
  <conditionalFormatting sqref="I10:I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AD8 J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9:AD9 J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:H23">
    <cfRule type="colorScale" priority="12">
      <colorScale>
        <cfvo type="num" val="0"/>
        <cfvo type="percentile" val="50"/>
        <cfvo type="num" val="8880"/>
        <color rgb="FFF8696B"/>
        <color rgb="FFFFEB84"/>
        <color rgb="FF63BE7B"/>
      </colorScale>
    </cfRule>
  </conditionalFormatting>
  <conditionalFormatting sqref="I25">
    <cfRule type="dataBar" priority="11">
      <dataBar>
        <cfvo type="num" val="0"/>
        <cfvo type="num" val="471.28800000000001"/>
        <color theme="6" tint="-0.249977111117893"/>
      </dataBar>
      <extLst>
        <ext xmlns:x14="http://schemas.microsoft.com/office/spreadsheetml/2009/9/main" uri="{B025F937-C7B1-47D3-B67F-A62EFF666E3E}">
          <x14:id>{E5B3A4A1-0BB6-4FB7-95D0-EB8881977418}</x14:id>
        </ext>
      </extLst>
    </cfRule>
  </conditionalFormatting>
  <conditionalFormatting sqref="I26">
    <cfRule type="dataBar" priority="10">
      <dataBar>
        <cfvo type="num" val="0"/>
        <cfvo type="num" val="438"/>
        <color theme="7" tint="-0.249977111117893"/>
      </dataBar>
      <extLst>
        <ext xmlns:x14="http://schemas.microsoft.com/office/spreadsheetml/2009/9/main" uri="{B025F937-C7B1-47D3-B67F-A62EFF666E3E}">
          <x14:id>{C73C1C74-C3CC-4EF2-AF3B-5B150456AE21}</x14:id>
        </ext>
      </extLst>
    </cfRule>
  </conditionalFormatting>
  <conditionalFormatting sqref="I27">
    <cfRule type="dataBar" priority="9">
      <dataBar>
        <cfvo type="num" val="0"/>
        <cfvo type="num" val="1016.16"/>
        <color theme="8" tint="-0.499984740745262"/>
      </dataBar>
      <extLst>
        <ext xmlns:x14="http://schemas.microsoft.com/office/spreadsheetml/2009/9/main" uri="{B025F937-C7B1-47D3-B67F-A62EFF666E3E}">
          <x14:id>{32AB6195-6EAF-4057-87F4-BD2020D512CC}</x14:id>
        </ext>
      </extLst>
    </cfRule>
  </conditionalFormatting>
  <conditionalFormatting sqref="I9">
    <cfRule type="dataBar" priority="7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{EDD54239-71C2-43DD-BD53-4ECB45DED13D}</x14:id>
        </ext>
      </extLst>
    </cfRule>
  </conditionalFormatting>
  <conditionalFormatting sqref="I28">
    <cfRule type="dataBar" priority="6">
      <dataBar>
        <cfvo type="num" val="0"/>
        <cfvo type="num" val="438"/>
        <color theme="9" tint="-0.249977111117893"/>
      </dataBar>
      <extLst>
        <ext xmlns:x14="http://schemas.microsoft.com/office/spreadsheetml/2009/9/main" uri="{B025F937-C7B1-47D3-B67F-A62EFF666E3E}">
          <x14:id>{394E408C-C8E8-43FA-8A82-DD20CF5BA823}</x14:id>
        </ext>
      </extLst>
    </cfRule>
  </conditionalFormatting>
  <conditionalFormatting sqref="I29">
    <cfRule type="dataBar" priority="5">
      <dataBar>
        <cfvo type="num" val="0"/>
        <cfvo type="num" val="525.6"/>
        <color theme="3" tint="-0.249977111117893"/>
      </dataBar>
      <extLst>
        <ext xmlns:x14="http://schemas.microsoft.com/office/spreadsheetml/2009/9/main" uri="{B025F937-C7B1-47D3-B67F-A62EFF666E3E}">
          <x14:id>{C118449E-FEA7-4B2B-9A3C-52773A7ED730}</x14:id>
        </ext>
      </extLst>
    </cfRule>
  </conditionalFormatting>
  <conditionalFormatting sqref="I30">
    <cfRule type="dataBar" priority="4">
      <dataBar>
        <cfvo type="num" val="0"/>
        <cfvo type="num" val="788.4"/>
        <color rgb="FFFF555A"/>
      </dataBar>
      <extLst>
        <ext xmlns:x14="http://schemas.microsoft.com/office/spreadsheetml/2009/9/main" uri="{B025F937-C7B1-47D3-B67F-A62EFF666E3E}">
          <x14:id>{AB49FD39-2157-4674-AB59-0DFB803BFB8F}</x14:id>
        </ext>
      </extLst>
    </cfRule>
  </conditionalFormatting>
  <conditionalFormatting sqref="I8">
    <cfRule type="dataBar" priority="3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{296D6C62-05B2-45C0-AA25-7D5345A119B2}</x14:id>
        </ext>
      </extLst>
    </cfRule>
  </conditionalFormatting>
  <conditionalFormatting sqref="I31">
    <cfRule type="dataBar" priority="1">
      <dataBar>
        <cfvo type="num" val="0"/>
        <cfvo type="num" val="306.60000000000002"/>
        <color theme="2" tint="-0.749992370372631"/>
      </dataBar>
      <extLst>
        <ext xmlns:x14="http://schemas.microsoft.com/office/spreadsheetml/2009/9/main" uri="{B025F937-C7B1-47D3-B67F-A62EFF666E3E}">
          <x14:id>{121CEF83-F010-4442-87E9-332CFCAEFFA9}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&amp;L&amp;"Arial Narrow,Regular"Ceylon Electricity Board&amp;C&amp;"Arial Narrow,Regular"Reservoir Energy Storage&amp;R&amp;"Arial Narrow,Regular"Laxapana Complex</oddHeader>
    <oddFooter>&amp;L&amp;D&amp;CPage &amp;P&amp;R&amp;F</oddFooter>
  </headerFooter>
  <colBreaks count="1" manualBreakCount="1">
    <brk id="31" min="1" max="2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8</xdr:col>
                    <xdr:colOff>219075</xdr:colOff>
                    <xdr:row>2</xdr:row>
                    <xdr:rowOff>133350</xdr:rowOff>
                  </from>
                  <to>
                    <xdr:col>9</xdr:col>
                    <xdr:colOff>685800</xdr:colOff>
                    <xdr:row>3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B3A4A1-0BB6-4FB7-95D0-EB8881977418}">
            <x14:dataBar minLength="0" maxLength="100" gradient="0">
              <x14:cfvo type="num">
                <xm:f>0</xm:f>
              </x14:cfvo>
              <x14:cfvo type="num">
                <xm:f>471.28800000000001</xm:f>
              </x14:cfvo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C73C1C74-C3CC-4EF2-AF3B-5B150456AE21}">
            <x14:dataBar minLength="0" maxLength="100" gradient="0">
              <x14:cfvo type="num">
                <xm:f>0</xm:f>
              </x14:cfvo>
              <x14:cfvo type="num">
                <xm:f>438</xm:f>
              </x14:cfvo>
              <x14:negativeFill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32AB6195-6EAF-4057-87F4-BD2020D512CC}">
            <x14:dataBar minLength="0" maxLength="100" gradient="0">
              <x14:cfvo type="num">
                <xm:f>0</xm:f>
              </x14:cfvo>
              <x14:cfvo type="num">
                <xm:f>1016.16</xm:f>
              </x14:cfvo>
              <x14:negativeFill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EDD54239-71C2-43DD-BD53-4ECB45DED13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94E408C-C8E8-43FA-8A82-DD20CF5BA823}">
            <x14:dataBar minLength="0" maxLength="100" gradient="0">
              <x14:cfvo type="num">
                <xm:f>0</xm:f>
              </x14:cfvo>
              <x14:cfvo type="num">
                <xm:f>438</xm:f>
              </x14:cfvo>
              <x14:negativeFill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C118449E-FEA7-4B2B-9A3C-52773A7ED730}">
            <x14:dataBar minLength="0" maxLength="100" gradient="0">
              <x14:cfvo type="num">
                <xm:f>0</xm:f>
              </x14:cfvo>
              <x14:cfvo type="num">
                <xm:f>525.6</xm:f>
              </x14:cfvo>
              <x14:negativeFill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AB49FD39-2157-4674-AB59-0DFB803BFB8F}">
            <x14:dataBar minLength="0" maxLength="100" gradient="0">
              <x14:cfvo type="num">
                <xm:f>0</xm:f>
              </x14:cfvo>
              <x14:cfvo type="num">
                <xm:f>788.4</xm:f>
              </x14:cfvo>
              <x14:negativeFill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296D6C62-05B2-45C0-AA25-7D5345A119B2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121CEF83-F010-4442-87E9-332CFCAEFFA9}">
            <x14:dataBar minLength="0" maxLength="100" gradient="0">
              <x14:cfvo type="num">
                <xm:f>0</xm:f>
              </x14:cfvo>
              <x14:cfvo type="num">
                <xm:f>306.60000000000002</xm:f>
              </x14:cfvo>
              <x14:negativeFillColor rgb="FFFF0000"/>
              <x14:axisColor rgb="FF000000"/>
            </x14:dataBar>
          </x14:cfRule>
          <xm:sqref>I31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Sheet4!$A$2:$A$3</xm:f>
          </x14:formula1>
          <xm:sqref>E8:E9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66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4" max="14" width="9.140625" style="4"/>
  </cols>
  <sheetData>
    <row r="1" spans="1:14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 s="4">
        <v>12</v>
      </c>
    </row>
    <row r="2" spans="1:14" x14ac:dyDescent="0.25">
      <c r="A2">
        <v>4</v>
      </c>
      <c r="B2" s="1">
        <v>126.937</v>
      </c>
      <c r="C2" s="1">
        <v>127.123</v>
      </c>
      <c r="D2" s="1">
        <v>127.30800000000001</v>
      </c>
      <c r="E2" s="1">
        <v>127.49299999999999</v>
      </c>
      <c r="F2" s="1">
        <v>127.679</v>
      </c>
      <c r="G2" s="1">
        <v>127.864</v>
      </c>
      <c r="H2" s="1">
        <v>128.05000000000001</v>
      </c>
      <c r="I2" s="1">
        <v>128.23500000000001</v>
      </c>
      <c r="J2" s="1">
        <v>128.41999999999999</v>
      </c>
      <c r="K2" s="1">
        <v>128.60599999999999</v>
      </c>
      <c r="L2" s="1">
        <v>128.791</v>
      </c>
      <c r="M2" s="1">
        <v>128.977</v>
      </c>
      <c r="N2" s="5">
        <v>128.977</v>
      </c>
    </row>
    <row r="3" spans="1:14" x14ac:dyDescent="0.25">
      <c r="A3">
        <v>3</v>
      </c>
      <c r="B3" s="1">
        <v>124.712</v>
      </c>
      <c r="C3" s="1">
        <v>124.898</v>
      </c>
      <c r="D3" s="1">
        <v>125.083</v>
      </c>
      <c r="E3" s="1">
        <v>125.26900000000001</v>
      </c>
      <c r="F3" s="1">
        <v>125.45399999999999</v>
      </c>
      <c r="G3" s="1">
        <v>125.639</v>
      </c>
      <c r="H3" s="1">
        <v>125.825</v>
      </c>
      <c r="I3" s="1">
        <v>126.01</v>
      </c>
      <c r="J3" s="1">
        <v>126.196</v>
      </c>
      <c r="K3" s="1">
        <v>126.381</v>
      </c>
      <c r="L3" s="1">
        <v>126.566</v>
      </c>
      <c r="M3" s="1">
        <v>126.752</v>
      </c>
      <c r="N3" s="4">
        <f>B2</f>
        <v>126.937</v>
      </c>
    </row>
    <row r="4" spans="1:14" x14ac:dyDescent="0.25">
      <c r="A4">
        <v>2</v>
      </c>
      <c r="B4" s="1">
        <v>122.488</v>
      </c>
      <c r="C4" s="1">
        <v>122.673</v>
      </c>
      <c r="D4" s="1">
        <v>122.858</v>
      </c>
      <c r="E4" s="1">
        <v>123.044</v>
      </c>
      <c r="F4" s="1">
        <v>123.229</v>
      </c>
      <c r="G4" s="1">
        <v>123.41500000000001</v>
      </c>
      <c r="H4" s="1">
        <v>123.6</v>
      </c>
      <c r="I4" s="1">
        <v>123.785</v>
      </c>
      <c r="J4" s="1">
        <v>123.971</v>
      </c>
      <c r="K4" s="1">
        <v>124.15600000000001</v>
      </c>
      <c r="L4" s="1">
        <v>124.342</v>
      </c>
      <c r="M4" s="1">
        <v>124.527</v>
      </c>
      <c r="N4" s="4">
        <f>B3</f>
        <v>124.712</v>
      </c>
    </row>
    <row r="5" spans="1:14" x14ac:dyDescent="0.25">
      <c r="A5">
        <v>1</v>
      </c>
      <c r="B5">
        <v>120.26300000000001</v>
      </c>
      <c r="C5" s="1">
        <v>120.44799999999999</v>
      </c>
      <c r="D5" s="1">
        <v>120.634</v>
      </c>
      <c r="E5" s="1">
        <v>120.819</v>
      </c>
      <c r="F5" s="1">
        <v>121.004</v>
      </c>
      <c r="G5" s="1">
        <v>121.19</v>
      </c>
      <c r="H5" s="1">
        <v>121.375</v>
      </c>
      <c r="I5" s="1">
        <v>121.56100000000001</v>
      </c>
      <c r="J5" s="1">
        <v>121.746</v>
      </c>
      <c r="K5" s="1">
        <v>121.931</v>
      </c>
      <c r="L5" s="1">
        <v>122.117</v>
      </c>
      <c r="M5" s="1">
        <v>122.30200000000001</v>
      </c>
      <c r="N5" s="4">
        <f>B4</f>
        <v>122.488</v>
      </c>
    </row>
    <row r="6" spans="1:14" x14ac:dyDescent="0.25">
      <c r="A6">
        <v>500</v>
      </c>
      <c r="B6">
        <v>118.038</v>
      </c>
      <c r="C6" s="1">
        <v>118.223</v>
      </c>
      <c r="D6" s="1">
        <v>118.40900000000001</v>
      </c>
      <c r="E6" s="1">
        <v>118.59399999999999</v>
      </c>
      <c r="F6" s="1">
        <v>118.78</v>
      </c>
      <c r="G6" s="1">
        <v>118.965</v>
      </c>
      <c r="H6" s="1">
        <v>119.15</v>
      </c>
      <c r="I6" s="1">
        <v>119.336</v>
      </c>
      <c r="J6" s="1">
        <v>119.521</v>
      </c>
      <c r="K6" s="1">
        <v>119.70699999999999</v>
      </c>
      <c r="L6" s="1">
        <v>119.892</v>
      </c>
      <c r="M6" s="1">
        <v>120.077</v>
      </c>
      <c r="N6" s="4">
        <f>B5</f>
        <v>120.26300000000001</v>
      </c>
    </row>
    <row r="7" spans="1:14" x14ac:dyDescent="0.25">
      <c r="A7">
        <v>1000</v>
      </c>
      <c r="B7">
        <v>118.038</v>
      </c>
      <c r="C7" s="1">
        <v>117.85299999999999</v>
      </c>
      <c r="D7" s="1">
        <v>117.667</v>
      </c>
      <c r="E7" s="1">
        <v>117.482</v>
      </c>
      <c r="F7" s="1">
        <v>117.29600000000001</v>
      </c>
      <c r="G7" s="1">
        <v>117.111</v>
      </c>
      <c r="H7" s="1">
        <v>116.926</v>
      </c>
      <c r="I7" s="1">
        <v>116.74</v>
      </c>
      <c r="J7" s="1">
        <v>116.55500000000001</v>
      </c>
      <c r="K7" s="1">
        <v>116.369</v>
      </c>
      <c r="L7" s="1">
        <v>116.184</v>
      </c>
      <c r="M7" s="1">
        <v>115.999</v>
      </c>
      <c r="N7" s="4">
        <f>B8</f>
        <v>115.813</v>
      </c>
    </row>
    <row r="8" spans="1:14" x14ac:dyDescent="0.25">
      <c r="A8">
        <v>-1</v>
      </c>
      <c r="B8" s="1">
        <v>115.813</v>
      </c>
      <c r="C8" s="1">
        <v>115.628</v>
      </c>
      <c r="D8" s="1">
        <v>115.44199999999999</v>
      </c>
      <c r="E8" s="1">
        <v>115.25700000000001</v>
      </c>
      <c r="F8" s="1">
        <v>115.072</v>
      </c>
      <c r="G8" s="1">
        <v>114.886</v>
      </c>
      <c r="H8" s="1">
        <v>114.70099999999999</v>
      </c>
      <c r="I8" s="1">
        <v>114.515</v>
      </c>
      <c r="J8" s="1">
        <v>114.33</v>
      </c>
      <c r="K8" s="1">
        <v>114.145</v>
      </c>
      <c r="L8" s="1">
        <v>113.959</v>
      </c>
      <c r="M8" s="1">
        <v>113.774</v>
      </c>
      <c r="N8" s="4">
        <f>B9</f>
        <v>113.58799999999999</v>
      </c>
    </row>
    <row r="9" spans="1:14" x14ac:dyDescent="0.25">
      <c r="A9">
        <v>-2</v>
      </c>
      <c r="B9" s="1">
        <v>113.58799999999999</v>
      </c>
      <c r="C9" s="1">
        <v>113.40300000000001</v>
      </c>
      <c r="D9" s="1">
        <v>113.218</v>
      </c>
      <c r="E9" s="1">
        <v>113.032</v>
      </c>
      <c r="F9" s="1">
        <v>112.84699999999999</v>
      </c>
      <c r="G9" s="1">
        <v>112.661</v>
      </c>
      <c r="H9" s="1">
        <v>112.476</v>
      </c>
      <c r="I9" s="1">
        <v>112.291</v>
      </c>
      <c r="J9" s="1">
        <v>112.105</v>
      </c>
      <c r="K9" s="1">
        <v>111.92</v>
      </c>
      <c r="L9" s="1">
        <v>111.73399999999999</v>
      </c>
      <c r="M9" s="1">
        <v>111.54900000000001</v>
      </c>
      <c r="N9" s="4">
        <f>B10</f>
        <v>111.364</v>
      </c>
    </row>
    <row r="10" spans="1:14" x14ac:dyDescent="0.25">
      <c r="A10">
        <v>-3</v>
      </c>
      <c r="B10" s="1">
        <v>111.364</v>
      </c>
      <c r="C10" s="1">
        <v>111.178</v>
      </c>
      <c r="D10" s="1">
        <v>110.99299999999999</v>
      </c>
      <c r="E10" s="1">
        <v>110.807</v>
      </c>
      <c r="F10" s="1">
        <v>110.622</v>
      </c>
      <c r="G10" s="1">
        <v>110.437</v>
      </c>
      <c r="H10" s="1">
        <v>110.251</v>
      </c>
      <c r="I10" s="1">
        <v>110.066</v>
      </c>
      <c r="J10" s="1">
        <v>109.88</v>
      </c>
      <c r="K10" s="1">
        <v>109.965</v>
      </c>
      <c r="L10" s="1">
        <v>109.51</v>
      </c>
      <c r="M10" s="1">
        <v>109.324</v>
      </c>
      <c r="N10" s="4">
        <f>B11</f>
        <v>109.139</v>
      </c>
    </row>
    <row r="11" spans="1:14" x14ac:dyDescent="0.25">
      <c r="A11">
        <v>-4</v>
      </c>
      <c r="B11" s="1">
        <v>109.139</v>
      </c>
      <c r="C11" s="1">
        <v>108.953</v>
      </c>
      <c r="D11" s="1">
        <v>108.768</v>
      </c>
      <c r="E11" s="1">
        <v>108.583</v>
      </c>
      <c r="F11" s="1">
        <v>108.39700000000001</v>
      </c>
      <c r="G11" s="1">
        <v>108.212</v>
      </c>
      <c r="H11" s="1">
        <v>108.026</v>
      </c>
      <c r="I11" s="1">
        <v>107.84099999999999</v>
      </c>
      <c r="J11" s="1">
        <v>107.65600000000001</v>
      </c>
      <c r="K11" s="1">
        <v>107.47</v>
      </c>
      <c r="L11" s="1">
        <v>107.285</v>
      </c>
      <c r="M11" s="1">
        <v>107.099</v>
      </c>
      <c r="N11" s="4">
        <f t="shared" ref="N11:N65" si="0">B12</f>
        <v>106.914</v>
      </c>
    </row>
    <row r="12" spans="1:14" x14ac:dyDescent="0.25">
      <c r="A12">
        <v>-5</v>
      </c>
      <c r="B12" s="1">
        <v>106.914</v>
      </c>
      <c r="C12" s="1">
        <v>106.729</v>
      </c>
      <c r="D12" s="1">
        <v>106.54300000000001</v>
      </c>
      <c r="E12" s="1">
        <v>106.358</v>
      </c>
      <c r="F12" s="1">
        <v>106.172</v>
      </c>
      <c r="G12" s="1">
        <v>105.98699999999999</v>
      </c>
      <c r="H12" s="1">
        <v>105.80200000000001</v>
      </c>
      <c r="I12" s="1">
        <v>105.616</v>
      </c>
      <c r="J12" s="1">
        <v>105.431</v>
      </c>
      <c r="K12" s="1">
        <v>105.245</v>
      </c>
      <c r="L12" s="1">
        <v>105.06</v>
      </c>
      <c r="M12" s="1">
        <v>104.875</v>
      </c>
      <c r="N12" s="4">
        <f t="shared" si="0"/>
        <v>104.68899999999999</v>
      </c>
    </row>
    <row r="13" spans="1:14" x14ac:dyDescent="0.25">
      <c r="A13">
        <v>-6</v>
      </c>
      <c r="B13" s="1">
        <v>104.68899999999999</v>
      </c>
      <c r="C13" s="1">
        <v>104.504</v>
      </c>
      <c r="D13" s="1">
        <v>104.318</v>
      </c>
      <c r="E13" s="1">
        <v>104.133</v>
      </c>
      <c r="F13" s="1">
        <v>103.94799999999999</v>
      </c>
      <c r="G13" s="1">
        <v>103.762</v>
      </c>
      <c r="H13" s="1">
        <v>103.577</v>
      </c>
      <c r="I13" s="1">
        <v>103.39100000000001</v>
      </c>
      <c r="J13" s="1">
        <v>103.206</v>
      </c>
      <c r="K13" s="1">
        <v>103.021</v>
      </c>
      <c r="L13" s="1">
        <v>102.83499999999999</v>
      </c>
      <c r="M13" s="1">
        <v>102.65</v>
      </c>
      <c r="N13" s="4">
        <f t="shared" si="0"/>
        <v>102.464</v>
      </c>
    </row>
    <row r="14" spans="1:14" x14ac:dyDescent="0.25">
      <c r="A14">
        <v>-7</v>
      </c>
      <c r="B14" s="1">
        <v>102.464</v>
      </c>
      <c r="C14" s="1">
        <v>102.279</v>
      </c>
      <c r="D14" s="1">
        <v>102.09399999999999</v>
      </c>
      <c r="E14" s="1">
        <v>101.908</v>
      </c>
      <c r="F14" s="1">
        <v>101.723</v>
      </c>
      <c r="G14" s="1">
        <v>101.53700000000001</v>
      </c>
      <c r="H14" s="1">
        <v>101.352</v>
      </c>
      <c r="I14" s="1">
        <v>101.167</v>
      </c>
      <c r="J14" s="1">
        <v>100.98099999999999</v>
      </c>
      <c r="K14" s="1">
        <v>100.79600000000001</v>
      </c>
      <c r="L14" s="1">
        <v>100.61</v>
      </c>
      <c r="M14" s="1">
        <v>100.425</v>
      </c>
      <c r="N14" s="4">
        <f t="shared" si="0"/>
        <v>100.24</v>
      </c>
    </row>
    <row r="15" spans="1:14" x14ac:dyDescent="0.25">
      <c r="A15">
        <v>-8</v>
      </c>
      <c r="B15" s="1">
        <v>100.24</v>
      </c>
      <c r="C15" s="1">
        <v>100.054</v>
      </c>
      <c r="D15" s="1">
        <v>99.869</v>
      </c>
      <c r="E15" s="1">
        <v>99.683000000000007</v>
      </c>
      <c r="F15" s="1">
        <v>99.498000000000005</v>
      </c>
      <c r="G15" s="1">
        <v>99.313000000000002</v>
      </c>
      <c r="H15" s="1">
        <v>99.126999999999995</v>
      </c>
      <c r="I15" s="1">
        <v>98.941999999999993</v>
      </c>
      <c r="J15" s="1">
        <v>98.756</v>
      </c>
      <c r="K15" s="1">
        <v>98.570999999999998</v>
      </c>
      <c r="L15" s="1">
        <v>98.385999999999996</v>
      </c>
      <c r="M15" s="1">
        <v>98.2</v>
      </c>
      <c r="N15" s="4">
        <f t="shared" si="0"/>
        <v>98.015000000000001</v>
      </c>
    </row>
    <row r="16" spans="1:14" s="1" customFormat="1" x14ac:dyDescent="0.25">
      <c r="A16" s="1">
        <v>-9</v>
      </c>
      <c r="B16" s="1">
        <v>98.015000000000001</v>
      </c>
      <c r="C16" s="1">
        <v>97.828999999999994</v>
      </c>
      <c r="D16" s="1">
        <v>97.644000000000005</v>
      </c>
      <c r="E16" s="1">
        <v>97.459000000000003</v>
      </c>
      <c r="F16" s="1">
        <v>97.272999999999996</v>
      </c>
      <c r="G16" s="1">
        <v>97.087999999999994</v>
      </c>
      <c r="H16" s="1">
        <v>96.902000000000001</v>
      </c>
      <c r="I16" s="1">
        <v>96.716999999999999</v>
      </c>
      <c r="J16" s="1">
        <v>96.531999999999996</v>
      </c>
      <c r="K16" s="1">
        <v>96.346000000000004</v>
      </c>
      <c r="L16" s="1">
        <v>96.161000000000001</v>
      </c>
      <c r="M16" s="1">
        <v>95.974999999999994</v>
      </c>
      <c r="N16" s="4">
        <f t="shared" si="0"/>
        <v>95.79</v>
      </c>
    </row>
    <row r="17" spans="1:14" s="1" customFormat="1" x14ac:dyDescent="0.25">
      <c r="A17" s="1">
        <v>-10</v>
      </c>
      <c r="B17" s="1">
        <v>95.79</v>
      </c>
      <c r="C17" s="1">
        <v>95.605000000000004</v>
      </c>
      <c r="D17" s="1">
        <v>95.418999999999997</v>
      </c>
      <c r="E17" s="1">
        <v>95.233999999999995</v>
      </c>
      <c r="F17" s="1">
        <v>95.048000000000002</v>
      </c>
      <c r="G17" s="1">
        <v>94.863</v>
      </c>
      <c r="H17" s="1">
        <v>94.677999999999997</v>
      </c>
      <c r="I17" s="1">
        <v>94.492000000000004</v>
      </c>
      <c r="J17" s="1">
        <v>94.307000000000002</v>
      </c>
      <c r="K17" s="1">
        <v>94.120999999999995</v>
      </c>
      <c r="L17" s="1">
        <v>93.936000000000007</v>
      </c>
      <c r="M17" s="1">
        <v>93.751000000000005</v>
      </c>
      <c r="N17" s="4">
        <f t="shared" si="0"/>
        <v>93.564999999999998</v>
      </c>
    </row>
    <row r="18" spans="1:14" s="1" customFormat="1" x14ac:dyDescent="0.25">
      <c r="A18" s="1">
        <v>-11</v>
      </c>
      <c r="B18" s="1">
        <v>93.564999999999998</v>
      </c>
      <c r="C18" s="1">
        <v>93.38</v>
      </c>
      <c r="D18" s="1">
        <v>93.194000000000003</v>
      </c>
      <c r="E18" s="1">
        <v>93.009</v>
      </c>
      <c r="F18" s="1">
        <v>92.823999999999998</v>
      </c>
      <c r="G18" s="1">
        <v>92.638000000000005</v>
      </c>
      <c r="H18" s="1">
        <v>92.453000000000003</v>
      </c>
      <c r="I18" s="1">
        <v>92.266999999999996</v>
      </c>
      <c r="J18" s="1">
        <v>92.081999999999994</v>
      </c>
      <c r="K18" s="1">
        <v>91.897000000000006</v>
      </c>
      <c r="L18" s="1">
        <v>91.710999999999999</v>
      </c>
      <c r="M18" s="1">
        <v>91.525999999999996</v>
      </c>
      <c r="N18" s="4">
        <f t="shared" si="0"/>
        <v>91.34</v>
      </c>
    </row>
    <row r="19" spans="1:14" s="1" customFormat="1" x14ac:dyDescent="0.25">
      <c r="A19" s="1">
        <v>-12</v>
      </c>
      <c r="B19" s="1">
        <v>91.34</v>
      </c>
      <c r="C19" s="1">
        <v>91.155000000000001</v>
      </c>
      <c r="D19" s="1">
        <v>90.97</v>
      </c>
      <c r="E19" s="1">
        <v>90.784000000000006</v>
      </c>
      <c r="F19" s="1">
        <v>90.599000000000004</v>
      </c>
      <c r="G19" s="1">
        <v>90.412999999999997</v>
      </c>
      <c r="H19" s="1">
        <v>90.227999999999994</v>
      </c>
      <c r="I19" s="1">
        <v>90.043000000000006</v>
      </c>
      <c r="J19" s="1">
        <v>89.856999999999999</v>
      </c>
      <c r="K19" s="1">
        <v>89.671999999999997</v>
      </c>
      <c r="L19" s="1">
        <v>89.486000000000004</v>
      </c>
      <c r="M19" s="1">
        <v>89.301000000000002</v>
      </c>
      <c r="N19" s="4">
        <f t="shared" si="0"/>
        <v>89.116</v>
      </c>
    </row>
    <row r="20" spans="1:14" s="1" customFormat="1" x14ac:dyDescent="0.25">
      <c r="A20" s="1">
        <v>-13</v>
      </c>
      <c r="B20" s="1">
        <v>89.116</v>
      </c>
      <c r="C20" s="1">
        <v>88.93</v>
      </c>
      <c r="D20" s="1">
        <v>88.745000000000005</v>
      </c>
      <c r="E20" s="1">
        <v>88.558999999999997</v>
      </c>
      <c r="F20" s="1">
        <v>88.373999999999995</v>
      </c>
      <c r="G20" s="1">
        <v>88.188999999999993</v>
      </c>
      <c r="H20" s="1">
        <v>88.003</v>
      </c>
      <c r="I20" s="1">
        <v>87.817999999999998</v>
      </c>
      <c r="J20" s="1">
        <v>87.632000000000005</v>
      </c>
      <c r="K20" s="1">
        <v>87.447000000000003</v>
      </c>
      <c r="L20" s="1">
        <v>87.262</v>
      </c>
      <c r="M20" s="1">
        <v>87.075999999999993</v>
      </c>
      <c r="N20" s="4">
        <f t="shared" si="0"/>
        <v>86.891000000000005</v>
      </c>
    </row>
    <row r="21" spans="1:14" s="1" customFormat="1" x14ac:dyDescent="0.25">
      <c r="A21" s="1">
        <v>-14</v>
      </c>
      <c r="B21" s="1">
        <v>86.891000000000005</v>
      </c>
      <c r="C21" s="1">
        <v>86.704999999999998</v>
      </c>
      <c r="D21" s="1">
        <v>86.52</v>
      </c>
      <c r="E21" s="1">
        <v>86.334999999999994</v>
      </c>
      <c r="F21" s="1">
        <v>86.149000000000001</v>
      </c>
      <c r="G21" s="1">
        <v>85.963999999999999</v>
      </c>
      <c r="H21" s="1">
        <v>85.778000000000006</v>
      </c>
      <c r="I21" s="1">
        <v>85.593000000000004</v>
      </c>
      <c r="J21" s="1">
        <v>85.408000000000001</v>
      </c>
      <c r="K21" s="1">
        <v>85.221999999999994</v>
      </c>
      <c r="L21" s="1">
        <v>85.037000000000006</v>
      </c>
      <c r="M21" s="1">
        <v>84.850999999999999</v>
      </c>
      <c r="N21" s="4">
        <f t="shared" si="0"/>
        <v>84.665999999999997</v>
      </c>
    </row>
    <row r="22" spans="1:14" s="1" customFormat="1" x14ac:dyDescent="0.25">
      <c r="A22" s="1">
        <v>-15</v>
      </c>
      <c r="B22" s="1">
        <v>84.665999999999997</v>
      </c>
      <c r="C22" s="1">
        <v>84.491</v>
      </c>
      <c r="D22" s="1">
        <v>84.316000000000003</v>
      </c>
      <c r="E22" s="1">
        <v>84.141000000000005</v>
      </c>
      <c r="F22" s="1">
        <v>83.965999999999994</v>
      </c>
      <c r="G22" s="1">
        <v>83.79</v>
      </c>
      <c r="H22" s="1">
        <v>83.614999999999995</v>
      </c>
      <c r="I22" s="1">
        <v>83.44</v>
      </c>
      <c r="J22" s="1">
        <v>83.265000000000001</v>
      </c>
      <c r="K22" s="1">
        <v>83.09</v>
      </c>
      <c r="L22" s="1">
        <v>82.915000000000006</v>
      </c>
      <c r="M22" s="1">
        <v>82.74</v>
      </c>
      <c r="N22" s="4">
        <f t="shared" si="0"/>
        <v>82.564999999999998</v>
      </c>
    </row>
    <row r="23" spans="1:14" s="1" customFormat="1" x14ac:dyDescent="0.25">
      <c r="A23" s="1">
        <v>-16</v>
      </c>
      <c r="B23" s="1">
        <v>82.564999999999998</v>
      </c>
      <c r="C23" s="1">
        <v>82.39</v>
      </c>
      <c r="D23" s="1">
        <v>82.215000000000003</v>
      </c>
      <c r="E23" s="1">
        <v>82.039000000000001</v>
      </c>
      <c r="F23" s="1">
        <v>81.864000000000004</v>
      </c>
      <c r="G23" s="1">
        <v>81.688999999999993</v>
      </c>
      <c r="H23" s="1">
        <v>81.513999999999996</v>
      </c>
      <c r="I23" s="1">
        <v>81.338999999999999</v>
      </c>
      <c r="J23" s="1">
        <v>81.164000000000001</v>
      </c>
      <c r="K23" s="1">
        <v>80.989000000000004</v>
      </c>
      <c r="L23" s="1">
        <v>80.813999999999993</v>
      </c>
      <c r="M23" s="1">
        <v>80.638999999999996</v>
      </c>
      <c r="N23" s="4">
        <f t="shared" si="0"/>
        <v>80.463999999999999</v>
      </c>
    </row>
    <row r="24" spans="1:14" x14ac:dyDescent="0.25">
      <c r="A24">
        <v>-17</v>
      </c>
      <c r="B24" s="1">
        <v>80.463999999999999</v>
      </c>
      <c r="C24" s="1">
        <v>80.287999999999997</v>
      </c>
      <c r="D24" s="1">
        <v>80.113</v>
      </c>
      <c r="E24" s="1">
        <v>79.938000000000002</v>
      </c>
      <c r="F24" s="1">
        <v>79.763000000000005</v>
      </c>
      <c r="G24" s="1">
        <v>79.587999999999994</v>
      </c>
      <c r="H24" s="1">
        <v>79.412999999999997</v>
      </c>
      <c r="I24" s="1">
        <v>79.238</v>
      </c>
      <c r="J24" s="1">
        <v>79.063000000000002</v>
      </c>
      <c r="K24" s="1">
        <v>78.888000000000005</v>
      </c>
      <c r="L24" s="1">
        <v>78.712999999999994</v>
      </c>
      <c r="M24" s="1">
        <v>78.537000000000006</v>
      </c>
      <c r="N24" s="4">
        <f t="shared" si="0"/>
        <v>78.361999999999995</v>
      </c>
    </row>
    <row r="25" spans="1:14" x14ac:dyDescent="0.25">
      <c r="A25">
        <v>-18</v>
      </c>
      <c r="B25" s="1">
        <v>78.361999999999995</v>
      </c>
      <c r="C25" s="1">
        <v>78.186999999999998</v>
      </c>
      <c r="D25" s="1">
        <v>78.012</v>
      </c>
      <c r="E25" s="1">
        <v>77.837000000000003</v>
      </c>
      <c r="F25" s="1">
        <v>77.662000000000006</v>
      </c>
      <c r="G25" s="1">
        <v>77.486999999999995</v>
      </c>
      <c r="H25" s="1">
        <v>77.311999999999998</v>
      </c>
      <c r="I25" s="1">
        <v>77.137</v>
      </c>
      <c r="J25" s="1">
        <v>76.962000000000003</v>
      </c>
      <c r="K25" s="1">
        <v>76.786000000000001</v>
      </c>
      <c r="L25" s="1">
        <v>76.611000000000004</v>
      </c>
      <c r="M25" s="1">
        <v>76.436000000000007</v>
      </c>
      <c r="N25" s="4">
        <f t="shared" si="0"/>
        <v>76.260999999999996</v>
      </c>
    </row>
    <row r="26" spans="1:14" x14ac:dyDescent="0.25">
      <c r="A26">
        <v>-19</v>
      </c>
      <c r="B26" s="1">
        <v>76.260999999999996</v>
      </c>
      <c r="C26" s="1">
        <v>76.085999999999999</v>
      </c>
      <c r="D26" s="1">
        <v>75.911000000000001</v>
      </c>
      <c r="E26" s="1">
        <v>75.736000000000004</v>
      </c>
      <c r="F26" s="1">
        <v>75.561000000000007</v>
      </c>
      <c r="G26" s="1">
        <v>75.385999999999996</v>
      </c>
      <c r="H26" s="1">
        <v>75.210999999999999</v>
      </c>
      <c r="I26" s="1">
        <v>75.034999999999997</v>
      </c>
      <c r="J26" s="1">
        <v>74.86</v>
      </c>
      <c r="K26" s="1">
        <v>74.685000000000002</v>
      </c>
      <c r="L26" s="1">
        <v>74.510000000000005</v>
      </c>
      <c r="M26" s="1">
        <v>74.334999999999994</v>
      </c>
      <c r="N26" s="4">
        <f t="shared" si="0"/>
        <v>74.16</v>
      </c>
    </row>
    <row r="27" spans="1:14" x14ac:dyDescent="0.25">
      <c r="A27">
        <v>-20</v>
      </c>
      <c r="B27" s="1">
        <v>74.16</v>
      </c>
      <c r="C27" s="1">
        <v>73.995000000000005</v>
      </c>
      <c r="D27" s="1">
        <v>73.83</v>
      </c>
      <c r="E27" s="1">
        <v>73.665999999999997</v>
      </c>
      <c r="F27" s="1">
        <v>73.501000000000005</v>
      </c>
      <c r="G27" s="1">
        <v>73.335999999999999</v>
      </c>
      <c r="H27" s="1">
        <v>73.171000000000006</v>
      </c>
      <c r="I27" s="1">
        <v>73.006</v>
      </c>
      <c r="J27" s="1">
        <v>72.841999999999999</v>
      </c>
      <c r="K27" s="1">
        <v>72.677000000000007</v>
      </c>
      <c r="L27" s="1">
        <v>72.512</v>
      </c>
      <c r="M27" s="1">
        <v>72.346999999999994</v>
      </c>
      <c r="N27" s="4">
        <f t="shared" si="0"/>
        <v>72.182000000000002</v>
      </c>
    </row>
    <row r="28" spans="1:14" x14ac:dyDescent="0.25">
      <c r="A28">
        <v>-21</v>
      </c>
      <c r="B28" s="1">
        <v>72.182000000000002</v>
      </c>
      <c r="C28" s="1">
        <v>72.018000000000001</v>
      </c>
      <c r="D28" s="1">
        <v>71.852999999999994</v>
      </c>
      <c r="E28" s="1">
        <v>71.688000000000002</v>
      </c>
      <c r="F28" s="1">
        <v>71.522999999999996</v>
      </c>
      <c r="G28" s="1">
        <v>71.358000000000004</v>
      </c>
      <c r="H28" s="1">
        <v>71.194000000000003</v>
      </c>
      <c r="I28" s="1">
        <v>71.028999999999996</v>
      </c>
      <c r="J28" s="1">
        <v>70.864000000000004</v>
      </c>
      <c r="K28" s="1">
        <v>70.698999999999998</v>
      </c>
      <c r="L28" s="1">
        <v>70.534000000000006</v>
      </c>
      <c r="M28" s="1">
        <v>70.37</v>
      </c>
      <c r="N28" s="4">
        <f t="shared" si="0"/>
        <v>70.204999999999998</v>
      </c>
    </row>
    <row r="29" spans="1:14" x14ac:dyDescent="0.25">
      <c r="A29">
        <v>-22</v>
      </c>
      <c r="B29" s="1">
        <v>70.204999999999998</v>
      </c>
      <c r="C29" s="1">
        <v>70.040000000000006</v>
      </c>
      <c r="D29" s="1">
        <v>69.875</v>
      </c>
      <c r="E29" s="1">
        <v>69.709999999999994</v>
      </c>
      <c r="F29" s="1">
        <v>69.546000000000006</v>
      </c>
      <c r="G29" s="1">
        <v>69.381</v>
      </c>
      <c r="H29" s="1">
        <v>69.215999999999994</v>
      </c>
      <c r="I29" s="1">
        <v>69.051000000000002</v>
      </c>
      <c r="J29" s="1">
        <v>68.885999999999996</v>
      </c>
      <c r="K29" s="1">
        <v>68.721999999999994</v>
      </c>
      <c r="L29" s="1">
        <v>68.557000000000002</v>
      </c>
      <c r="M29" s="1">
        <v>68.391999999999996</v>
      </c>
      <c r="N29" s="4">
        <f t="shared" si="0"/>
        <v>68.227000000000004</v>
      </c>
    </row>
    <row r="30" spans="1:14" x14ac:dyDescent="0.25">
      <c r="A30">
        <v>-23</v>
      </c>
      <c r="B30" s="1">
        <v>68.227000000000004</v>
      </c>
      <c r="C30" s="1">
        <v>68.084999999999994</v>
      </c>
      <c r="D30" s="1">
        <v>67.897999999999996</v>
      </c>
      <c r="E30" s="1">
        <v>67.733000000000004</v>
      </c>
      <c r="F30" s="1">
        <v>67.567999999999998</v>
      </c>
      <c r="G30" s="1">
        <v>67.403000000000006</v>
      </c>
      <c r="H30" s="1">
        <v>67.238</v>
      </c>
      <c r="I30" s="1">
        <v>67.073999999999998</v>
      </c>
      <c r="J30" s="1">
        <v>66.909000000000006</v>
      </c>
      <c r="K30" s="1">
        <v>66.744</v>
      </c>
      <c r="L30" s="1">
        <v>66.578999999999994</v>
      </c>
      <c r="M30" s="1">
        <v>66.414000000000001</v>
      </c>
      <c r="N30" s="4">
        <f t="shared" si="0"/>
        <v>66.25</v>
      </c>
    </row>
    <row r="31" spans="1:14" x14ac:dyDescent="0.25">
      <c r="A31">
        <v>-24</v>
      </c>
      <c r="B31" s="1">
        <v>66.25</v>
      </c>
      <c r="C31" s="1">
        <v>66.084999999999994</v>
      </c>
      <c r="D31" s="1">
        <v>65.92</v>
      </c>
      <c r="E31" s="1">
        <v>65.754999999999995</v>
      </c>
      <c r="F31" s="1">
        <v>65.59</v>
      </c>
      <c r="G31" s="1">
        <v>65.426000000000002</v>
      </c>
      <c r="H31" s="1">
        <v>65.260999999999996</v>
      </c>
      <c r="I31" s="1">
        <v>65.096000000000004</v>
      </c>
      <c r="J31" s="1">
        <v>64.930999999999997</v>
      </c>
      <c r="K31" s="1">
        <v>64.766000000000005</v>
      </c>
      <c r="L31" s="1">
        <v>64.602000000000004</v>
      </c>
      <c r="M31" s="1">
        <v>64.436999999999998</v>
      </c>
      <c r="N31" s="4">
        <f t="shared" si="0"/>
        <v>64.272000000000006</v>
      </c>
    </row>
    <row r="32" spans="1:14" x14ac:dyDescent="0.25">
      <c r="A32">
        <v>-25</v>
      </c>
      <c r="B32" s="1">
        <v>64.272000000000006</v>
      </c>
      <c r="C32" s="1">
        <v>64.117000000000004</v>
      </c>
      <c r="D32" s="1">
        <v>63.963000000000001</v>
      </c>
      <c r="E32" s="1">
        <v>63.808</v>
      </c>
      <c r="F32" s="1">
        <v>63.654000000000003</v>
      </c>
      <c r="G32" s="1">
        <v>63.499000000000002</v>
      </c>
      <c r="H32" s="1">
        <v>63.344999999999999</v>
      </c>
      <c r="I32" s="1">
        <v>63.19</v>
      </c>
      <c r="J32" s="1">
        <v>63.036000000000001</v>
      </c>
      <c r="K32" s="1">
        <v>62.881</v>
      </c>
      <c r="L32" s="1">
        <v>62.726999999999997</v>
      </c>
      <c r="M32" s="1">
        <v>62.572000000000003</v>
      </c>
      <c r="N32" s="4">
        <f t="shared" si="0"/>
        <v>62.417999999999999</v>
      </c>
    </row>
    <row r="33" spans="1:14" x14ac:dyDescent="0.25">
      <c r="A33">
        <v>-26</v>
      </c>
      <c r="B33" s="1">
        <v>62.417999999999999</v>
      </c>
      <c r="C33" s="1">
        <v>62.262999999999998</v>
      </c>
      <c r="D33" s="1">
        <v>62.109000000000002</v>
      </c>
      <c r="E33" s="1">
        <v>61.954000000000001</v>
      </c>
      <c r="F33" s="1">
        <v>61.8</v>
      </c>
      <c r="G33" s="1">
        <v>61.645000000000003</v>
      </c>
      <c r="H33" s="1">
        <v>61.491</v>
      </c>
      <c r="I33" s="1">
        <v>61.335999999999999</v>
      </c>
      <c r="J33" s="1">
        <v>61.182000000000002</v>
      </c>
      <c r="K33" s="1">
        <v>61.027000000000001</v>
      </c>
      <c r="L33" s="1">
        <v>60.872999999999998</v>
      </c>
      <c r="M33" s="1">
        <v>60.718000000000004</v>
      </c>
      <c r="N33" s="4">
        <f t="shared" si="0"/>
        <v>60.564</v>
      </c>
    </row>
    <row r="34" spans="1:14" x14ac:dyDescent="0.25">
      <c r="A34">
        <v>-27</v>
      </c>
      <c r="B34" s="1">
        <v>60.564</v>
      </c>
      <c r="C34" s="1">
        <v>60.408999999999999</v>
      </c>
      <c r="D34" s="1">
        <v>60.255000000000003</v>
      </c>
      <c r="E34" s="1">
        <v>60.1</v>
      </c>
      <c r="F34" s="1">
        <v>59.945999999999998</v>
      </c>
      <c r="G34" s="1">
        <v>59.790999999999997</v>
      </c>
      <c r="H34" s="1">
        <v>59.637</v>
      </c>
      <c r="I34" s="1">
        <v>59.481999999999999</v>
      </c>
      <c r="J34" s="1">
        <v>59.328000000000003</v>
      </c>
      <c r="K34" s="1">
        <v>59.173000000000002</v>
      </c>
      <c r="L34" s="1">
        <v>59.018999999999998</v>
      </c>
      <c r="M34" s="1">
        <v>58.863999999999997</v>
      </c>
      <c r="N34" s="4">
        <f t="shared" si="0"/>
        <v>58.71</v>
      </c>
    </row>
    <row r="35" spans="1:14" x14ac:dyDescent="0.25">
      <c r="A35">
        <v>-28</v>
      </c>
      <c r="B35" s="1">
        <v>58.71</v>
      </c>
      <c r="C35" s="1">
        <v>58.555</v>
      </c>
      <c r="D35" s="1">
        <v>58.401000000000003</v>
      </c>
      <c r="E35" s="1">
        <v>58.246000000000002</v>
      </c>
      <c r="F35" s="1">
        <v>58.091999999999999</v>
      </c>
      <c r="G35" s="1">
        <v>57.936999999999998</v>
      </c>
      <c r="H35" s="1">
        <v>57.783000000000001</v>
      </c>
      <c r="I35" s="1">
        <v>57.628</v>
      </c>
      <c r="J35" s="1">
        <v>57.473999999999997</v>
      </c>
      <c r="K35" s="1">
        <v>57.319000000000003</v>
      </c>
      <c r="L35" s="1">
        <v>57.164999999999999</v>
      </c>
      <c r="M35" s="1">
        <v>57.01</v>
      </c>
      <c r="N35" s="4">
        <f t="shared" si="0"/>
        <v>56.856000000000002</v>
      </c>
    </row>
    <row r="36" spans="1:14" x14ac:dyDescent="0.25">
      <c r="A36">
        <v>-29</v>
      </c>
      <c r="B36" s="1">
        <v>56.856000000000002</v>
      </c>
      <c r="C36" s="1">
        <v>56.701000000000001</v>
      </c>
      <c r="D36" s="1">
        <v>56.546999999999997</v>
      </c>
      <c r="E36" s="1">
        <v>56.392000000000003</v>
      </c>
      <c r="F36" s="1">
        <v>56.238</v>
      </c>
      <c r="G36" s="1">
        <v>56.082999999999998</v>
      </c>
      <c r="H36" s="1">
        <v>55.929000000000002</v>
      </c>
      <c r="I36" s="1">
        <v>55.774000000000001</v>
      </c>
      <c r="J36" s="1">
        <v>55.62</v>
      </c>
      <c r="K36" s="1">
        <v>55.465000000000003</v>
      </c>
      <c r="L36" s="1">
        <v>55.311</v>
      </c>
      <c r="M36" s="1">
        <v>55.155999999999999</v>
      </c>
      <c r="N36" s="4">
        <f t="shared" si="0"/>
        <v>55.002000000000002</v>
      </c>
    </row>
    <row r="37" spans="1:14" x14ac:dyDescent="0.25">
      <c r="A37">
        <v>-30</v>
      </c>
      <c r="B37" s="1">
        <v>55.002000000000002</v>
      </c>
      <c r="C37" s="1">
        <v>54.857999999999997</v>
      </c>
      <c r="D37" s="1">
        <v>54.713999999999999</v>
      </c>
      <c r="E37" s="1">
        <v>54.569000000000003</v>
      </c>
      <c r="F37" s="1">
        <v>54.424999999999997</v>
      </c>
      <c r="G37" s="1">
        <v>54.280999999999999</v>
      </c>
      <c r="H37" s="1">
        <v>54.137</v>
      </c>
      <c r="I37" s="1">
        <v>53.993000000000002</v>
      </c>
      <c r="J37" s="1">
        <v>53.847999999999999</v>
      </c>
      <c r="K37" s="1">
        <v>53.704000000000001</v>
      </c>
      <c r="L37" s="1">
        <v>53.56</v>
      </c>
      <c r="M37" s="1">
        <v>53.415999999999997</v>
      </c>
      <c r="N37" s="4">
        <f t="shared" si="0"/>
        <v>53.271999999999998</v>
      </c>
    </row>
    <row r="38" spans="1:14" x14ac:dyDescent="0.25">
      <c r="A38">
        <v>-31</v>
      </c>
      <c r="B38" s="1">
        <v>53.271999999999998</v>
      </c>
      <c r="C38" s="1">
        <v>53.127000000000002</v>
      </c>
      <c r="D38" s="1">
        <v>52.982999999999997</v>
      </c>
      <c r="E38" s="1">
        <v>52.838999999999999</v>
      </c>
      <c r="F38" s="1">
        <v>52.695</v>
      </c>
      <c r="G38" s="1">
        <v>52.551000000000002</v>
      </c>
      <c r="H38" s="1">
        <v>52.405999999999999</v>
      </c>
      <c r="I38" s="1">
        <v>52.262</v>
      </c>
      <c r="J38" s="1">
        <v>52.118000000000002</v>
      </c>
      <c r="K38" s="1">
        <v>51.973999999999997</v>
      </c>
      <c r="L38" s="1">
        <v>51.83</v>
      </c>
      <c r="M38" s="1">
        <v>51.685000000000002</v>
      </c>
      <c r="N38" s="4">
        <f t="shared" si="0"/>
        <v>51.540999999999997</v>
      </c>
    </row>
    <row r="39" spans="1:14" x14ac:dyDescent="0.25">
      <c r="A39">
        <v>-32</v>
      </c>
      <c r="B39" s="1">
        <v>51.540999999999997</v>
      </c>
      <c r="C39" s="1">
        <v>51.396999999999998</v>
      </c>
      <c r="D39" s="1">
        <v>51.253</v>
      </c>
      <c r="E39" s="1">
        <v>51.109000000000002</v>
      </c>
      <c r="F39" s="1">
        <v>50.963999999999999</v>
      </c>
      <c r="G39" s="1">
        <v>50.82</v>
      </c>
      <c r="H39" s="1">
        <v>50.676000000000002</v>
      </c>
      <c r="I39" s="1">
        <v>50.531999999999996</v>
      </c>
      <c r="J39" s="1">
        <v>50.387999999999998</v>
      </c>
      <c r="K39" s="1">
        <v>50.243000000000002</v>
      </c>
      <c r="L39" s="1">
        <v>50.098999999999997</v>
      </c>
      <c r="M39" s="1">
        <v>49.954999999999998</v>
      </c>
      <c r="N39" s="4">
        <f t="shared" si="0"/>
        <v>49.811</v>
      </c>
    </row>
    <row r="40" spans="1:14" x14ac:dyDescent="0.25">
      <c r="A40">
        <v>-33</v>
      </c>
      <c r="B40" s="1">
        <v>49.811</v>
      </c>
      <c r="C40" s="1">
        <v>49.667000000000002</v>
      </c>
      <c r="D40" s="1">
        <v>49.521999999999998</v>
      </c>
      <c r="E40" s="1">
        <v>49.378</v>
      </c>
      <c r="F40" s="1">
        <v>49.234000000000002</v>
      </c>
      <c r="G40" s="1">
        <v>49.09</v>
      </c>
      <c r="H40" s="1">
        <v>48.945999999999998</v>
      </c>
      <c r="I40" s="1">
        <v>48.801000000000002</v>
      </c>
      <c r="J40" s="1">
        <v>48.656999999999996</v>
      </c>
      <c r="K40" s="1">
        <v>48.512999999999998</v>
      </c>
      <c r="L40" s="1">
        <v>48.369</v>
      </c>
      <c r="M40" s="1">
        <v>48.225000000000001</v>
      </c>
      <c r="N40" s="4">
        <f t="shared" si="0"/>
        <v>48.08</v>
      </c>
    </row>
    <row r="41" spans="1:14" x14ac:dyDescent="0.25">
      <c r="A41">
        <v>-34</v>
      </c>
      <c r="B41" s="1">
        <v>48.08</v>
      </c>
      <c r="C41" s="1">
        <v>47.936</v>
      </c>
      <c r="D41" s="1">
        <v>47.792000000000002</v>
      </c>
      <c r="E41" s="1">
        <v>47.648000000000003</v>
      </c>
      <c r="F41" s="1">
        <v>47.503999999999998</v>
      </c>
      <c r="G41" s="1">
        <v>47.359000000000002</v>
      </c>
      <c r="H41" s="1">
        <v>47.215000000000003</v>
      </c>
      <c r="I41" s="1">
        <v>47.070999999999998</v>
      </c>
      <c r="J41" s="1">
        <v>46.927</v>
      </c>
      <c r="K41" s="1">
        <v>46.783000000000001</v>
      </c>
      <c r="L41" s="1">
        <v>46.637999999999998</v>
      </c>
      <c r="M41" s="1">
        <v>46.494</v>
      </c>
      <c r="N41" s="4">
        <f t="shared" si="0"/>
        <v>46.35</v>
      </c>
    </row>
    <row r="42" spans="1:14" x14ac:dyDescent="0.25">
      <c r="A42">
        <v>-35</v>
      </c>
      <c r="B42" s="1">
        <v>46.35</v>
      </c>
      <c r="C42" s="1">
        <v>46.216000000000001</v>
      </c>
      <c r="D42" s="1">
        <v>46.082000000000001</v>
      </c>
      <c r="E42" s="1">
        <v>45.948</v>
      </c>
      <c r="F42" s="1">
        <v>45.814</v>
      </c>
      <c r="G42" s="1">
        <v>45.680999999999997</v>
      </c>
      <c r="H42" s="1">
        <v>45.546999999999997</v>
      </c>
      <c r="I42" s="1">
        <v>45.412999999999997</v>
      </c>
      <c r="J42" s="1">
        <v>45.279000000000003</v>
      </c>
      <c r="K42" s="1">
        <v>45.145000000000003</v>
      </c>
      <c r="L42" s="1">
        <v>45.011000000000003</v>
      </c>
      <c r="M42" s="1">
        <v>44.877000000000002</v>
      </c>
      <c r="N42" s="4">
        <f t="shared" si="0"/>
        <v>44.743000000000002</v>
      </c>
    </row>
    <row r="43" spans="1:14" x14ac:dyDescent="0.25">
      <c r="A43">
        <v>-36</v>
      </c>
      <c r="B43" s="1">
        <v>44.743000000000002</v>
      </c>
      <c r="C43" s="1">
        <v>44.609000000000002</v>
      </c>
      <c r="D43" s="1">
        <v>44.475000000000001</v>
      </c>
      <c r="E43" s="1">
        <v>44.341999999999999</v>
      </c>
      <c r="F43" s="1">
        <v>44.207999999999998</v>
      </c>
      <c r="G43" s="1">
        <v>44.073999999999998</v>
      </c>
      <c r="H43" s="1">
        <v>43.94</v>
      </c>
      <c r="I43" s="1">
        <v>43.805999999999997</v>
      </c>
      <c r="J43" s="1">
        <v>43.671999999999997</v>
      </c>
      <c r="K43" s="1">
        <v>43.537999999999997</v>
      </c>
      <c r="L43" s="1">
        <v>43.404000000000003</v>
      </c>
      <c r="M43" s="1">
        <v>43.27</v>
      </c>
      <c r="N43" s="4">
        <f t="shared" si="0"/>
        <v>43.136000000000003</v>
      </c>
    </row>
    <row r="44" spans="1:14" x14ac:dyDescent="0.25">
      <c r="A44">
        <v>-37</v>
      </c>
      <c r="B44" s="1">
        <v>43.136000000000003</v>
      </c>
      <c r="C44" s="1">
        <v>43.003</v>
      </c>
      <c r="D44" s="1">
        <v>42.869</v>
      </c>
      <c r="E44" s="1">
        <v>42.734999999999999</v>
      </c>
      <c r="F44" s="1">
        <v>42.600999999999999</v>
      </c>
      <c r="G44" s="1">
        <v>42.466999999999999</v>
      </c>
      <c r="H44" s="1">
        <v>42.332999999999998</v>
      </c>
      <c r="I44" s="1">
        <v>42.198999999999998</v>
      </c>
      <c r="J44" s="1">
        <v>42.064999999999998</v>
      </c>
      <c r="K44" s="1">
        <v>41.930999999999997</v>
      </c>
      <c r="L44" s="1">
        <v>41.796999999999997</v>
      </c>
      <c r="M44" s="1">
        <v>41.664000000000001</v>
      </c>
      <c r="N44" s="4">
        <f t="shared" si="0"/>
        <v>41.53</v>
      </c>
    </row>
    <row r="45" spans="1:14" x14ac:dyDescent="0.25">
      <c r="A45">
        <v>-38</v>
      </c>
      <c r="B45" s="1">
        <v>41.53</v>
      </c>
      <c r="C45" s="1">
        <v>41.396000000000001</v>
      </c>
      <c r="D45" s="1">
        <v>41.262</v>
      </c>
      <c r="E45" s="1">
        <v>41.128</v>
      </c>
      <c r="F45" s="1">
        <v>40.994</v>
      </c>
      <c r="G45" s="1">
        <v>40.86</v>
      </c>
      <c r="H45" s="1">
        <v>40.725999999999999</v>
      </c>
      <c r="I45" s="1">
        <v>40.591999999999999</v>
      </c>
      <c r="J45" s="1">
        <v>40.457999999999998</v>
      </c>
      <c r="K45" s="1">
        <v>40.325000000000003</v>
      </c>
      <c r="L45" s="1">
        <v>40.191000000000003</v>
      </c>
      <c r="M45" s="1">
        <v>40.057000000000002</v>
      </c>
      <c r="N45" s="4">
        <f t="shared" si="0"/>
        <v>39.923000000000002</v>
      </c>
    </row>
    <row r="46" spans="1:14" x14ac:dyDescent="0.25">
      <c r="A46">
        <v>-39</v>
      </c>
      <c r="B46" s="1">
        <v>39.923000000000002</v>
      </c>
      <c r="C46" s="1">
        <v>39.789000000000001</v>
      </c>
      <c r="D46" s="1">
        <v>39.655000000000001</v>
      </c>
      <c r="E46" s="1">
        <v>39.521000000000001</v>
      </c>
      <c r="F46" s="1">
        <v>39.387</v>
      </c>
      <c r="G46" s="1">
        <v>39.253</v>
      </c>
      <c r="H46" s="1">
        <v>39.119</v>
      </c>
      <c r="I46" s="1">
        <v>38.985999999999997</v>
      </c>
      <c r="J46" s="1">
        <v>38.851999999999997</v>
      </c>
      <c r="K46" s="1">
        <v>38.718000000000004</v>
      </c>
      <c r="L46" s="1">
        <v>38.584000000000003</v>
      </c>
      <c r="M46" s="1">
        <v>38.450000000000003</v>
      </c>
      <c r="N46" s="4">
        <f t="shared" si="0"/>
        <v>38.316000000000003</v>
      </c>
    </row>
    <row r="47" spans="1:14" x14ac:dyDescent="0.25">
      <c r="A47">
        <v>-40</v>
      </c>
      <c r="B47" s="1">
        <v>38.316000000000003</v>
      </c>
      <c r="C47" s="1">
        <v>38.182000000000002</v>
      </c>
      <c r="D47" s="1">
        <v>38.048000000000002</v>
      </c>
      <c r="E47" s="1">
        <v>37.914000000000001</v>
      </c>
      <c r="F47" s="1">
        <v>37.78</v>
      </c>
      <c r="G47" s="1">
        <v>37.646999999999998</v>
      </c>
      <c r="H47" s="1">
        <v>37.512999999999998</v>
      </c>
      <c r="I47" s="1">
        <v>37.378999999999998</v>
      </c>
      <c r="J47" s="1">
        <v>37.244999999999997</v>
      </c>
      <c r="K47" s="1">
        <v>37.110999999999997</v>
      </c>
      <c r="L47" s="1">
        <v>36.976999999999997</v>
      </c>
      <c r="M47" s="1">
        <v>36.843000000000004</v>
      </c>
      <c r="N47" s="4">
        <f t="shared" si="0"/>
        <v>36.709000000000003</v>
      </c>
    </row>
    <row r="48" spans="1:14" x14ac:dyDescent="0.25">
      <c r="A48">
        <v>-41</v>
      </c>
      <c r="B48" s="1">
        <v>36.709000000000003</v>
      </c>
      <c r="C48" s="1">
        <v>36.575000000000003</v>
      </c>
      <c r="D48" s="1">
        <v>36.441000000000003</v>
      </c>
      <c r="E48" s="1">
        <v>36.308</v>
      </c>
      <c r="F48" s="1">
        <v>36.173999999999999</v>
      </c>
      <c r="G48" s="1">
        <v>36.04</v>
      </c>
      <c r="H48" s="1">
        <v>35.905999999999999</v>
      </c>
      <c r="I48" s="1">
        <v>35.771999999999998</v>
      </c>
      <c r="J48" s="1">
        <v>35.637999999999998</v>
      </c>
      <c r="K48" s="1">
        <v>35.503999999999998</v>
      </c>
      <c r="L48" s="1">
        <v>35.369999999999997</v>
      </c>
      <c r="M48" s="1">
        <v>35.235999999999997</v>
      </c>
      <c r="N48" s="4">
        <f t="shared" si="0"/>
        <v>35.101999999999997</v>
      </c>
    </row>
    <row r="49" spans="1:14" x14ac:dyDescent="0.25">
      <c r="A49">
        <v>-42</v>
      </c>
      <c r="B49" s="1">
        <v>35.101999999999997</v>
      </c>
      <c r="C49" s="1">
        <v>34.969000000000001</v>
      </c>
      <c r="D49" s="1">
        <v>34.835000000000001</v>
      </c>
      <c r="E49" s="1">
        <v>34.701000000000001</v>
      </c>
      <c r="F49" s="1">
        <v>34.567</v>
      </c>
      <c r="G49" s="1">
        <v>34.433</v>
      </c>
      <c r="H49" s="1">
        <v>34.298999999999999</v>
      </c>
      <c r="I49" s="1">
        <v>34.164999999999999</v>
      </c>
      <c r="J49" s="1">
        <v>34.030999999999999</v>
      </c>
      <c r="K49" s="1">
        <v>33.896999999999998</v>
      </c>
      <c r="L49" s="1">
        <v>33.762999999999998</v>
      </c>
      <c r="M49" s="1">
        <v>33.630000000000003</v>
      </c>
      <c r="N49" s="4">
        <f t="shared" si="0"/>
        <v>33.496000000000002</v>
      </c>
    </row>
    <row r="50" spans="1:14" x14ac:dyDescent="0.25">
      <c r="A50">
        <v>-43</v>
      </c>
      <c r="B50" s="1">
        <v>33.496000000000002</v>
      </c>
      <c r="C50" s="1">
        <v>33.362000000000002</v>
      </c>
      <c r="D50" s="1">
        <v>33.228000000000002</v>
      </c>
      <c r="E50" s="1">
        <v>33.094000000000001</v>
      </c>
      <c r="F50" s="1">
        <v>32.96</v>
      </c>
      <c r="G50" s="1">
        <v>32.826000000000001</v>
      </c>
      <c r="H50" s="1">
        <v>32.692</v>
      </c>
      <c r="I50" s="1">
        <v>32.558</v>
      </c>
      <c r="J50" s="1">
        <v>32.423999999999999</v>
      </c>
      <c r="K50" s="1">
        <v>32.290999999999997</v>
      </c>
      <c r="L50" s="1">
        <v>32.156999999999996</v>
      </c>
      <c r="M50" s="1">
        <v>32.023000000000003</v>
      </c>
      <c r="N50" s="4">
        <f t="shared" si="0"/>
        <v>31.888999999999999</v>
      </c>
    </row>
    <row r="51" spans="1:14" x14ac:dyDescent="0.25">
      <c r="A51">
        <v>-44</v>
      </c>
      <c r="B51" s="1">
        <v>31.888999999999999</v>
      </c>
      <c r="C51" s="1">
        <v>31.754999999999999</v>
      </c>
      <c r="D51" s="1">
        <v>31.620999999999999</v>
      </c>
      <c r="E51" s="1">
        <v>31.486999999999998</v>
      </c>
      <c r="F51" s="1">
        <v>31.353000000000002</v>
      </c>
      <c r="G51" s="1">
        <v>31.219000000000001</v>
      </c>
      <c r="H51" s="1">
        <v>31.085000000000001</v>
      </c>
      <c r="I51" s="1">
        <v>30.952000000000002</v>
      </c>
      <c r="J51" s="1">
        <v>30.818000000000001</v>
      </c>
      <c r="K51" s="1">
        <v>30.684000000000001</v>
      </c>
      <c r="L51" s="1">
        <v>30.55</v>
      </c>
      <c r="M51" s="1">
        <v>30.416</v>
      </c>
      <c r="N51" s="4">
        <f t="shared" si="0"/>
        <v>30.282</v>
      </c>
    </row>
    <row r="52" spans="1:14" x14ac:dyDescent="0.25">
      <c r="A52">
        <v>-45</v>
      </c>
      <c r="B52" s="1">
        <v>30.282</v>
      </c>
      <c r="C52" s="1">
        <v>30.169</v>
      </c>
      <c r="D52" s="1">
        <v>30.055</v>
      </c>
      <c r="E52" s="1">
        <v>29.942</v>
      </c>
      <c r="F52" s="1">
        <v>29.829000000000001</v>
      </c>
      <c r="G52" s="1">
        <v>29.716000000000001</v>
      </c>
      <c r="H52" s="1">
        <v>29.602</v>
      </c>
      <c r="I52" s="1">
        <v>29.489000000000001</v>
      </c>
      <c r="J52" s="1">
        <v>29.376000000000001</v>
      </c>
      <c r="K52" s="1">
        <v>29.262</v>
      </c>
      <c r="L52" s="1">
        <v>29.149000000000001</v>
      </c>
      <c r="M52" s="1">
        <v>29.036000000000001</v>
      </c>
      <c r="N52" s="4">
        <f t="shared" si="0"/>
        <v>28.922000000000001</v>
      </c>
    </row>
    <row r="53" spans="1:14" x14ac:dyDescent="0.25">
      <c r="A53">
        <v>-46</v>
      </c>
      <c r="B53" s="1">
        <v>28.922000000000001</v>
      </c>
      <c r="C53" s="1">
        <v>28.809000000000001</v>
      </c>
      <c r="D53" s="1">
        <v>28.696000000000002</v>
      </c>
      <c r="E53" s="1">
        <v>28.582999999999998</v>
      </c>
      <c r="F53" s="1">
        <v>28.469000000000001</v>
      </c>
      <c r="G53" s="1">
        <v>28.356000000000002</v>
      </c>
      <c r="H53" s="1">
        <v>28.242999999999999</v>
      </c>
      <c r="I53" s="1">
        <v>28.129000000000001</v>
      </c>
      <c r="J53" s="1">
        <v>28.015999999999998</v>
      </c>
      <c r="K53" s="1">
        <v>27.902999999999999</v>
      </c>
      <c r="L53" s="1">
        <v>27.789000000000001</v>
      </c>
      <c r="M53" s="1">
        <v>27.675999999999998</v>
      </c>
      <c r="N53" s="4">
        <f t="shared" si="0"/>
        <v>27.562999999999999</v>
      </c>
    </row>
    <row r="54" spans="1:14" x14ac:dyDescent="0.25">
      <c r="A54">
        <v>-47</v>
      </c>
      <c r="B54" s="1">
        <v>27.562999999999999</v>
      </c>
      <c r="C54" s="1">
        <v>27.54</v>
      </c>
      <c r="D54" s="1">
        <v>27.335999999999999</v>
      </c>
      <c r="E54" s="1">
        <v>27.222999999999999</v>
      </c>
      <c r="F54" s="1">
        <v>27.11</v>
      </c>
      <c r="G54" s="1">
        <v>26.995999999999999</v>
      </c>
      <c r="H54" s="1">
        <v>26.882999999999999</v>
      </c>
      <c r="I54" s="1">
        <v>26.77</v>
      </c>
      <c r="J54" s="1">
        <v>26.655999999999999</v>
      </c>
      <c r="K54" s="1">
        <v>26.542999999999999</v>
      </c>
      <c r="L54" s="1">
        <v>26.43</v>
      </c>
      <c r="M54" s="1">
        <v>26.317</v>
      </c>
      <c r="N54" s="4">
        <f t="shared" si="0"/>
        <v>26.202999999999999</v>
      </c>
    </row>
    <row r="55" spans="1:14" x14ac:dyDescent="0.25">
      <c r="A55">
        <v>-48</v>
      </c>
      <c r="B55" s="1">
        <v>26.202999999999999</v>
      </c>
      <c r="C55" s="1">
        <v>26.09</v>
      </c>
      <c r="D55" s="1">
        <v>25.977</v>
      </c>
      <c r="E55" s="1">
        <v>25.863</v>
      </c>
      <c r="F55" s="1">
        <v>25.75</v>
      </c>
      <c r="G55" s="1">
        <v>25.637</v>
      </c>
      <c r="H55" s="1">
        <v>25.523</v>
      </c>
      <c r="I55" s="1">
        <v>25.41</v>
      </c>
      <c r="J55" s="1">
        <v>25.297000000000001</v>
      </c>
      <c r="K55" s="1">
        <v>25.184000000000001</v>
      </c>
      <c r="L55" s="1">
        <v>25.07</v>
      </c>
      <c r="M55" s="1">
        <v>24.957000000000001</v>
      </c>
      <c r="N55" s="4">
        <f t="shared" si="0"/>
        <v>24.844000000000001</v>
      </c>
    </row>
    <row r="56" spans="1:14" x14ac:dyDescent="0.25">
      <c r="A56">
        <v>-49</v>
      </c>
      <c r="B56" s="1">
        <v>24.844000000000001</v>
      </c>
      <c r="C56" s="1">
        <v>24.73</v>
      </c>
      <c r="D56" s="1">
        <v>24.617000000000001</v>
      </c>
      <c r="E56" s="1">
        <v>24.504000000000001</v>
      </c>
      <c r="F56" s="1">
        <v>24.39</v>
      </c>
      <c r="G56" s="1">
        <v>24.277000000000001</v>
      </c>
      <c r="H56" s="1">
        <v>24.164000000000001</v>
      </c>
      <c r="I56" s="1">
        <v>24.050999999999998</v>
      </c>
      <c r="J56" s="1">
        <v>23.937000000000001</v>
      </c>
      <c r="K56" s="1">
        <v>23.824000000000002</v>
      </c>
      <c r="L56" s="1">
        <v>23.710999999999999</v>
      </c>
      <c r="M56" s="1">
        <v>23.597000000000001</v>
      </c>
      <c r="N56" s="4">
        <f t="shared" si="0"/>
        <v>23.484000000000002</v>
      </c>
    </row>
    <row r="57" spans="1:14" x14ac:dyDescent="0.25">
      <c r="A57">
        <v>-50</v>
      </c>
      <c r="B57" s="1">
        <v>23.484000000000002</v>
      </c>
      <c r="C57" s="1">
        <v>23.381</v>
      </c>
      <c r="D57" s="1">
        <v>23.277999999999999</v>
      </c>
      <c r="E57" s="1">
        <v>23.175000000000001</v>
      </c>
      <c r="F57" s="1">
        <v>23.071999999999999</v>
      </c>
      <c r="G57" s="1">
        <v>22.969000000000001</v>
      </c>
      <c r="H57" s="1">
        <v>22.866</v>
      </c>
      <c r="I57" s="1">
        <v>22.763000000000002</v>
      </c>
      <c r="J57" s="1">
        <v>22.66</v>
      </c>
      <c r="K57" s="1">
        <v>22.556999999999999</v>
      </c>
      <c r="L57" s="1">
        <v>22.454000000000001</v>
      </c>
      <c r="M57" s="1">
        <v>22.350999999999999</v>
      </c>
      <c r="N57" s="4">
        <f t="shared" si="0"/>
        <v>22.248000000000001</v>
      </c>
    </row>
    <row r="58" spans="1:14" x14ac:dyDescent="0.25">
      <c r="A58">
        <v>-51</v>
      </c>
      <c r="B58" s="1">
        <v>22.248000000000001</v>
      </c>
      <c r="C58" s="1">
        <v>22.145</v>
      </c>
      <c r="D58" s="1">
        <v>22.042000000000002</v>
      </c>
      <c r="E58" s="1">
        <v>21.939</v>
      </c>
      <c r="F58" s="1">
        <v>21.835999999999999</v>
      </c>
      <c r="G58" s="1">
        <v>21.733000000000001</v>
      </c>
      <c r="H58" s="1">
        <v>21.63</v>
      </c>
      <c r="I58" s="1">
        <v>21.527000000000001</v>
      </c>
      <c r="J58" s="1">
        <v>21.423999999999999</v>
      </c>
      <c r="K58" s="1">
        <v>21.321000000000002</v>
      </c>
      <c r="L58" s="1">
        <v>21.218</v>
      </c>
      <c r="M58" s="1">
        <v>21.114999999999998</v>
      </c>
      <c r="N58" s="4">
        <f t="shared" si="0"/>
        <v>21.012</v>
      </c>
    </row>
    <row r="59" spans="1:14" x14ac:dyDescent="0.25">
      <c r="A59">
        <v>-52</v>
      </c>
      <c r="B59" s="1">
        <v>21.012</v>
      </c>
      <c r="C59" s="1">
        <v>20.908999999999999</v>
      </c>
      <c r="D59" s="1">
        <v>20.806000000000001</v>
      </c>
      <c r="E59" s="1">
        <v>20.702999999999999</v>
      </c>
      <c r="F59" s="1">
        <v>20.6</v>
      </c>
      <c r="G59" s="1">
        <v>20.497</v>
      </c>
      <c r="H59" s="1">
        <v>20.393999999999998</v>
      </c>
      <c r="I59" s="1">
        <v>20.291</v>
      </c>
      <c r="J59" s="1">
        <v>20.187999999999999</v>
      </c>
      <c r="K59" s="1">
        <v>20.085000000000001</v>
      </c>
      <c r="L59" s="1">
        <v>19.981999999999999</v>
      </c>
      <c r="M59" s="1">
        <v>19.879000000000001</v>
      </c>
      <c r="N59" s="4">
        <f t="shared" si="0"/>
        <v>19.776</v>
      </c>
    </row>
    <row r="60" spans="1:14" x14ac:dyDescent="0.25">
      <c r="A60">
        <v>-53</v>
      </c>
      <c r="B60" s="1">
        <v>19.776</v>
      </c>
      <c r="C60" s="1">
        <v>19.672999999999998</v>
      </c>
      <c r="D60" s="1">
        <v>19.57</v>
      </c>
      <c r="E60" s="1">
        <v>19.466999999999999</v>
      </c>
      <c r="F60" s="1">
        <v>19.364000000000001</v>
      </c>
      <c r="G60" s="1">
        <v>19.260999999999999</v>
      </c>
      <c r="H60" s="1">
        <v>19.158000000000001</v>
      </c>
      <c r="I60" s="1">
        <v>19.055</v>
      </c>
      <c r="J60" s="1">
        <v>18.952000000000002</v>
      </c>
      <c r="K60" s="1">
        <v>18.849</v>
      </c>
      <c r="L60" s="1">
        <v>18.745999999999999</v>
      </c>
      <c r="M60" s="1">
        <v>28.643000000000001</v>
      </c>
      <c r="N60" s="4">
        <f t="shared" si="0"/>
        <v>18.54</v>
      </c>
    </row>
    <row r="61" spans="1:14" x14ac:dyDescent="0.25">
      <c r="A61">
        <v>-54</v>
      </c>
      <c r="B61" s="1">
        <v>18.54</v>
      </c>
      <c r="C61" s="1">
        <v>18.437000000000001</v>
      </c>
      <c r="D61" s="1">
        <v>18.334</v>
      </c>
      <c r="E61" s="1">
        <v>18.231000000000002</v>
      </c>
      <c r="F61" s="1">
        <v>18.128</v>
      </c>
      <c r="G61" s="1">
        <v>18.024999999999999</v>
      </c>
      <c r="H61" s="1">
        <v>17.922000000000001</v>
      </c>
      <c r="I61" s="1">
        <v>17.818999999999999</v>
      </c>
      <c r="J61" s="1">
        <v>17.716000000000001</v>
      </c>
      <c r="K61" s="1">
        <v>17.613</v>
      </c>
      <c r="L61" s="1">
        <v>17.510000000000002</v>
      </c>
      <c r="M61" s="1">
        <v>17.407</v>
      </c>
      <c r="N61" s="4">
        <f t="shared" si="0"/>
        <v>17.303999999999998</v>
      </c>
    </row>
    <row r="62" spans="1:14" x14ac:dyDescent="0.25">
      <c r="A62">
        <v>-55</v>
      </c>
      <c r="B62" s="1">
        <v>17.303999999999998</v>
      </c>
      <c r="C62" s="1">
        <v>17.222000000000001</v>
      </c>
      <c r="D62" s="1">
        <v>17.138999999999999</v>
      </c>
      <c r="E62" s="1">
        <v>17.056999999999999</v>
      </c>
      <c r="F62" s="1">
        <v>16.974</v>
      </c>
      <c r="G62" s="1">
        <v>16.891999999999999</v>
      </c>
      <c r="H62" s="1">
        <v>16.809999999999999</v>
      </c>
      <c r="I62" s="1">
        <v>16.727</v>
      </c>
      <c r="J62" s="1">
        <v>16.645</v>
      </c>
      <c r="K62" s="1">
        <v>16.562000000000001</v>
      </c>
      <c r="L62" s="1">
        <v>16.48</v>
      </c>
      <c r="M62" s="1">
        <v>16.398</v>
      </c>
      <c r="N62" s="4">
        <f t="shared" si="0"/>
        <v>16.315000000000001</v>
      </c>
    </row>
    <row r="63" spans="1:14" x14ac:dyDescent="0.25">
      <c r="A63">
        <v>-56</v>
      </c>
      <c r="B63" s="1">
        <v>16.315000000000001</v>
      </c>
      <c r="C63" s="1">
        <v>16.233000000000001</v>
      </c>
      <c r="D63" s="1">
        <v>16.149999999999999</v>
      </c>
      <c r="E63" s="1">
        <v>16.068000000000001</v>
      </c>
      <c r="F63" s="1">
        <v>15.986000000000001</v>
      </c>
      <c r="G63" s="1">
        <v>15.903</v>
      </c>
      <c r="H63" s="1">
        <v>15.821</v>
      </c>
      <c r="I63" s="1">
        <v>15.738</v>
      </c>
      <c r="J63" s="1">
        <v>15.656000000000001</v>
      </c>
      <c r="K63" s="1">
        <v>15.574</v>
      </c>
      <c r="L63" s="1">
        <v>15.491</v>
      </c>
      <c r="M63" s="1">
        <v>15.409000000000001</v>
      </c>
      <c r="N63" s="4">
        <f t="shared" si="0"/>
        <v>15.326000000000001</v>
      </c>
    </row>
    <row r="64" spans="1:14" x14ac:dyDescent="0.25">
      <c r="A64">
        <v>-57</v>
      </c>
      <c r="B64" s="1">
        <v>15.326000000000001</v>
      </c>
      <c r="C64" s="1">
        <v>15.244</v>
      </c>
      <c r="D64" s="1">
        <v>15.162000000000001</v>
      </c>
      <c r="E64" s="1">
        <v>15.079000000000001</v>
      </c>
      <c r="F64" s="1">
        <v>14.997</v>
      </c>
      <c r="G64" s="1">
        <v>14.914</v>
      </c>
      <c r="H64" s="1">
        <v>14.832000000000001</v>
      </c>
      <c r="I64" s="1">
        <v>14.75</v>
      </c>
      <c r="J64" s="1">
        <v>14.667</v>
      </c>
      <c r="K64" s="1">
        <v>14.585000000000001</v>
      </c>
      <c r="L64" s="1">
        <v>14.502000000000001</v>
      </c>
      <c r="M64" s="1">
        <v>14.42</v>
      </c>
      <c r="N64" s="4">
        <f t="shared" si="0"/>
        <v>14.337999999999999</v>
      </c>
    </row>
    <row r="65" spans="1:14" x14ac:dyDescent="0.25">
      <c r="A65">
        <v>-58</v>
      </c>
      <c r="B65" s="1">
        <v>14.337999999999999</v>
      </c>
      <c r="C65" s="1">
        <v>14.255000000000001</v>
      </c>
      <c r="D65" s="1">
        <v>14.173</v>
      </c>
      <c r="E65" s="1">
        <v>14.09</v>
      </c>
      <c r="F65" s="1">
        <v>14.007999999999999</v>
      </c>
      <c r="G65" s="1">
        <v>13.926</v>
      </c>
      <c r="H65" s="1">
        <v>13.843</v>
      </c>
      <c r="I65" s="1">
        <v>13.760999999999999</v>
      </c>
      <c r="J65" s="1">
        <v>13.678000000000001</v>
      </c>
      <c r="K65" s="1">
        <v>13.596</v>
      </c>
      <c r="L65" s="1">
        <v>13.513999999999999</v>
      </c>
      <c r="M65" s="1">
        <v>13.430999999999999</v>
      </c>
      <c r="N65" s="4">
        <f t="shared" si="0"/>
        <v>13.349</v>
      </c>
    </row>
    <row r="66" spans="1:14" x14ac:dyDescent="0.25">
      <c r="A66">
        <v>-59</v>
      </c>
      <c r="B66" s="7">
        <v>13.349</v>
      </c>
      <c r="C66" s="1">
        <v>13.266</v>
      </c>
      <c r="D66" s="1">
        <v>13.183999999999999</v>
      </c>
      <c r="E66" s="1">
        <v>13.102</v>
      </c>
      <c r="F66" s="1">
        <v>13.019</v>
      </c>
      <c r="G66" s="1">
        <v>12.936999999999999</v>
      </c>
      <c r="H66" s="1">
        <v>12.853999999999999</v>
      </c>
      <c r="I66" s="1">
        <v>12.772</v>
      </c>
      <c r="J66" s="1">
        <v>12.69</v>
      </c>
      <c r="K66" s="1">
        <v>12.606999999999999</v>
      </c>
      <c r="L66" s="1">
        <v>12.525</v>
      </c>
      <c r="M66" s="1">
        <v>12.442</v>
      </c>
      <c r="N66" s="5">
        <v>12.442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85"/>
  <sheetViews>
    <sheetView workbookViewId="0">
      <pane ySplit="1" topLeftCell="A2" activePane="bottomLeft" state="frozen"/>
      <selection pane="bottomLeft" activeCell="I60" sqref="I60"/>
    </sheetView>
  </sheetViews>
  <sheetFormatPr defaultRowHeight="15" x14ac:dyDescent="0.25"/>
  <cols>
    <col min="14" max="14" width="9.140625" style="4"/>
  </cols>
  <sheetData>
    <row r="1" spans="1:14" x14ac:dyDescent="0.25">
      <c r="B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 s="4">
        <v>12</v>
      </c>
    </row>
    <row r="2" spans="1:14" x14ac:dyDescent="0.25">
      <c r="A2">
        <v>2</v>
      </c>
      <c r="B2" s="1">
        <v>272.50099999999998</v>
      </c>
      <c r="C2" s="1">
        <v>272.89800000000002</v>
      </c>
      <c r="D2" s="1">
        <v>273.29500000000002</v>
      </c>
      <c r="E2" s="1">
        <v>273.69200000000001</v>
      </c>
      <c r="F2" s="1">
        <v>274.08999999999997</v>
      </c>
      <c r="G2" s="1">
        <v>274.48700000000002</v>
      </c>
      <c r="H2" s="1">
        <v>274.88400000000001</v>
      </c>
      <c r="I2" s="1">
        <v>275.28100000000001</v>
      </c>
      <c r="J2" s="1">
        <v>275.678</v>
      </c>
      <c r="K2" s="1">
        <v>276.07499999999999</v>
      </c>
      <c r="L2" s="1">
        <v>276.47300000000001</v>
      </c>
      <c r="M2" s="1">
        <v>276.87</v>
      </c>
      <c r="N2" s="5">
        <v>276.87</v>
      </c>
    </row>
    <row r="3" spans="1:14" x14ac:dyDescent="0.25">
      <c r="A3">
        <v>1</v>
      </c>
      <c r="B3" s="1">
        <v>267.73500000000001</v>
      </c>
      <c r="C3" s="1">
        <v>268.13200000000001</v>
      </c>
      <c r="D3" s="1">
        <v>268.529</v>
      </c>
      <c r="E3" s="1">
        <v>268.92599999999999</v>
      </c>
      <c r="F3" s="1">
        <v>269.32400000000001</v>
      </c>
      <c r="G3" s="1">
        <v>269.721</v>
      </c>
      <c r="H3" s="1">
        <v>270.11799999999999</v>
      </c>
      <c r="I3" s="1">
        <v>270.51499999999999</v>
      </c>
      <c r="J3" s="1">
        <v>270.91199999999998</v>
      </c>
      <c r="K3" s="1">
        <v>271.30900000000003</v>
      </c>
      <c r="L3" s="1">
        <v>271.70699999999999</v>
      </c>
      <c r="M3" s="1">
        <v>272.10399999999998</v>
      </c>
      <c r="N3" s="4">
        <f>B2</f>
        <v>272.50099999999998</v>
      </c>
    </row>
    <row r="4" spans="1:14" x14ac:dyDescent="0.25">
      <c r="A4">
        <v>500</v>
      </c>
      <c r="B4" s="1">
        <v>262.96899999999999</v>
      </c>
      <c r="C4" s="1">
        <v>263.36599999999999</v>
      </c>
      <c r="D4" s="1">
        <v>263.76299999999998</v>
      </c>
      <c r="E4" s="1">
        <v>264.16000000000003</v>
      </c>
      <c r="F4" s="1">
        <v>264.55799999999999</v>
      </c>
      <c r="G4" s="1">
        <v>264.95499999999998</v>
      </c>
      <c r="H4" s="1">
        <v>265.35199999999998</v>
      </c>
      <c r="I4" s="1">
        <v>265.74900000000002</v>
      </c>
      <c r="J4" s="1">
        <v>266.14600000000002</v>
      </c>
      <c r="K4" s="1">
        <v>266.54300000000001</v>
      </c>
      <c r="L4" s="1">
        <v>266.94099999999997</v>
      </c>
      <c r="M4" s="1">
        <v>267.33800000000002</v>
      </c>
      <c r="N4" s="4">
        <f>B3</f>
        <v>267.73500000000001</v>
      </c>
    </row>
    <row r="5" spans="1:14" x14ac:dyDescent="0.25">
      <c r="A5">
        <v>1000</v>
      </c>
      <c r="B5" s="1">
        <v>262.96899999999999</v>
      </c>
      <c r="C5" s="1">
        <v>262.55900000000003</v>
      </c>
      <c r="D5" s="1">
        <v>262.149</v>
      </c>
      <c r="E5" s="1">
        <v>261.738</v>
      </c>
      <c r="F5" s="1">
        <v>261.32799999999997</v>
      </c>
      <c r="G5" s="1">
        <v>260.91800000000001</v>
      </c>
      <c r="H5" s="1">
        <v>260.50799999999998</v>
      </c>
      <c r="I5" s="1">
        <v>260.09800000000001</v>
      </c>
      <c r="J5" s="1">
        <v>259.68700000000001</v>
      </c>
      <c r="K5" s="1">
        <v>259.27699999999999</v>
      </c>
      <c r="L5" s="1">
        <v>258.86700000000002</v>
      </c>
      <c r="M5" s="1">
        <v>258.45699999999999</v>
      </c>
      <c r="N5" s="4">
        <f>B6</f>
        <v>258.04599999999999</v>
      </c>
    </row>
    <row r="6" spans="1:14" x14ac:dyDescent="0.25">
      <c r="A6">
        <v>-1</v>
      </c>
      <c r="B6" s="1">
        <v>258.04599999999999</v>
      </c>
      <c r="C6" s="1">
        <v>257.63600000000002</v>
      </c>
      <c r="D6" s="1">
        <v>257.226</v>
      </c>
      <c r="E6" s="1">
        <v>256.81599999999997</v>
      </c>
      <c r="F6" s="1">
        <v>256.40600000000001</v>
      </c>
      <c r="G6" s="1">
        <v>255.995</v>
      </c>
      <c r="H6" s="1">
        <v>255.58500000000001</v>
      </c>
      <c r="I6" s="1">
        <v>255.17500000000001</v>
      </c>
      <c r="J6" s="1">
        <v>254.76499999999999</v>
      </c>
      <c r="K6" s="1">
        <v>254.35499999999999</v>
      </c>
      <c r="L6" s="1">
        <v>253.94399999999999</v>
      </c>
      <c r="M6" s="1">
        <v>253.53399999999999</v>
      </c>
      <c r="N6" s="4">
        <f>B7</f>
        <v>253.124</v>
      </c>
    </row>
    <row r="7" spans="1:14" x14ac:dyDescent="0.25">
      <c r="A7">
        <v>-2</v>
      </c>
      <c r="B7" s="1">
        <v>253.124</v>
      </c>
      <c r="C7" s="1">
        <v>252.714</v>
      </c>
      <c r="D7" s="1">
        <v>252.303</v>
      </c>
      <c r="E7" s="1">
        <v>251.893</v>
      </c>
      <c r="F7" s="1">
        <v>251.483</v>
      </c>
      <c r="G7" s="1">
        <v>251.07300000000001</v>
      </c>
      <c r="H7" s="1">
        <v>250.66300000000001</v>
      </c>
      <c r="I7" s="1">
        <v>250.25200000000001</v>
      </c>
      <c r="J7" s="1">
        <v>249.84200000000001</v>
      </c>
      <c r="K7" s="1">
        <v>249.43199999999999</v>
      </c>
      <c r="L7" s="1">
        <v>249.02199999999999</v>
      </c>
      <c r="M7" s="1">
        <v>248.61199999999999</v>
      </c>
      <c r="N7" s="4">
        <f t="shared" ref="N7:N70" si="0">B8</f>
        <v>248.20099999999999</v>
      </c>
    </row>
    <row r="8" spans="1:14" x14ac:dyDescent="0.25">
      <c r="A8">
        <v>-3</v>
      </c>
      <c r="B8" s="1">
        <v>248.20099999999999</v>
      </c>
      <c r="C8" s="1">
        <v>247.791</v>
      </c>
      <c r="D8" s="1">
        <v>247.381</v>
      </c>
      <c r="E8" s="1">
        <v>246.971</v>
      </c>
      <c r="F8" s="1">
        <v>246.56100000000001</v>
      </c>
      <c r="G8" s="1">
        <v>246.15</v>
      </c>
      <c r="H8" s="1">
        <v>245.74</v>
      </c>
      <c r="I8" s="1">
        <v>245.33</v>
      </c>
      <c r="J8" s="1">
        <v>244.92</v>
      </c>
      <c r="K8" s="1">
        <v>244.50899999999999</v>
      </c>
      <c r="L8" s="1">
        <v>244.09899999999999</v>
      </c>
      <c r="M8" s="1">
        <v>243.68899999999999</v>
      </c>
      <c r="N8" s="4">
        <f t="shared" si="0"/>
        <v>243.279</v>
      </c>
    </row>
    <row r="9" spans="1:14" x14ac:dyDescent="0.25">
      <c r="A9">
        <v>-4</v>
      </c>
      <c r="B9" s="1">
        <v>243.279</v>
      </c>
      <c r="C9" s="1">
        <v>242.869</v>
      </c>
      <c r="D9" s="1">
        <v>242.458</v>
      </c>
      <c r="E9" s="1">
        <v>242.048</v>
      </c>
      <c r="F9" s="1">
        <v>241.63800000000001</v>
      </c>
      <c r="G9" s="1">
        <v>241.22800000000001</v>
      </c>
      <c r="H9" s="1">
        <v>240.81800000000001</v>
      </c>
      <c r="I9" s="1">
        <v>240.40700000000001</v>
      </c>
      <c r="J9" s="1">
        <v>239.99700000000001</v>
      </c>
      <c r="K9" s="1">
        <v>239.58699999999999</v>
      </c>
      <c r="L9" s="1">
        <v>239.17699999999999</v>
      </c>
      <c r="M9" s="1">
        <v>238.76599999999999</v>
      </c>
      <c r="N9" s="4">
        <f t="shared" si="0"/>
        <v>238.35599999999999</v>
      </c>
    </row>
    <row r="10" spans="1:14" x14ac:dyDescent="0.25">
      <c r="A10">
        <v>-5</v>
      </c>
      <c r="B10" s="1">
        <v>238.35599999999999</v>
      </c>
      <c r="C10" s="1">
        <v>237.946</v>
      </c>
      <c r="D10" s="1">
        <v>237.536</v>
      </c>
      <c r="E10" s="1">
        <v>237.126</v>
      </c>
      <c r="F10" s="1">
        <v>236.715</v>
      </c>
      <c r="G10" s="1">
        <v>236.30500000000001</v>
      </c>
      <c r="H10" s="1">
        <v>235.89500000000001</v>
      </c>
      <c r="I10" s="1">
        <v>235.48500000000001</v>
      </c>
      <c r="J10" s="1">
        <v>235.07499999999999</v>
      </c>
      <c r="K10" s="1">
        <v>234.66399999999999</v>
      </c>
      <c r="L10" s="1">
        <v>234.25399999999999</v>
      </c>
      <c r="M10" s="1">
        <v>233.84399999999999</v>
      </c>
      <c r="N10" s="4">
        <f t="shared" si="0"/>
        <v>233.434</v>
      </c>
    </row>
    <row r="11" spans="1:14" x14ac:dyDescent="0.25">
      <c r="A11">
        <v>-6</v>
      </c>
      <c r="B11" s="1">
        <v>233.434</v>
      </c>
      <c r="C11" s="1">
        <v>233.024</v>
      </c>
      <c r="D11" s="1">
        <v>232.613</v>
      </c>
      <c r="E11" s="1">
        <v>232.203</v>
      </c>
      <c r="F11" s="1">
        <v>231.79300000000001</v>
      </c>
      <c r="G11" s="1">
        <v>231.38300000000001</v>
      </c>
      <c r="H11" s="1">
        <v>230.97200000000001</v>
      </c>
      <c r="I11" s="1">
        <v>230.56200000000001</v>
      </c>
      <c r="J11" s="1">
        <v>230.15199999999999</v>
      </c>
      <c r="K11" s="1">
        <v>229.74199999999999</v>
      </c>
      <c r="L11" s="1">
        <v>229.33199999999999</v>
      </c>
      <c r="M11" s="1">
        <v>228.92099999999999</v>
      </c>
      <c r="N11" s="4">
        <f t="shared" si="0"/>
        <v>228.511</v>
      </c>
    </row>
    <row r="12" spans="1:14" x14ac:dyDescent="0.25">
      <c r="A12">
        <v>-7</v>
      </c>
      <c r="B12" s="1">
        <v>228.511</v>
      </c>
      <c r="C12" s="1">
        <v>228.101</v>
      </c>
      <c r="D12" s="1">
        <v>227.691</v>
      </c>
      <c r="E12" s="1">
        <v>227.28100000000001</v>
      </c>
      <c r="F12" s="1">
        <v>226.87</v>
      </c>
      <c r="G12" s="1">
        <v>226.46</v>
      </c>
      <c r="H12" s="1">
        <v>226.05</v>
      </c>
      <c r="I12" s="1">
        <v>225.64</v>
      </c>
      <c r="J12" s="1">
        <v>225.22900000000001</v>
      </c>
      <c r="K12" s="1">
        <v>224.81899999999999</v>
      </c>
      <c r="L12" s="1">
        <v>224.40899999999999</v>
      </c>
      <c r="M12" s="1">
        <v>223.999</v>
      </c>
      <c r="N12" s="4">
        <f t="shared" si="0"/>
        <v>223.589</v>
      </c>
    </row>
    <row r="13" spans="1:14" x14ac:dyDescent="0.25">
      <c r="A13">
        <v>-8</v>
      </c>
      <c r="B13" s="1">
        <v>223.589</v>
      </c>
      <c r="C13" s="1">
        <v>223.178</v>
      </c>
      <c r="D13" s="1">
        <v>222.768</v>
      </c>
      <c r="E13" s="1">
        <v>222.358</v>
      </c>
      <c r="F13" s="1">
        <v>221.94800000000001</v>
      </c>
      <c r="G13" s="1">
        <v>221.53800000000001</v>
      </c>
      <c r="H13" s="1">
        <v>221.12700000000001</v>
      </c>
      <c r="I13" s="1">
        <v>220.71700000000001</v>
      </c>
      <c r="J13" s="1">
        <v>220.30699999999999</v>
      </c>
      <c r="K13" s="1">
        <v>219.89699999999999</v>
      </c>
      <c r="L13" s="1">
        <v>219.48699999999999</v>
      </c>
      <c r="M13" s="1">
        <v>219.07599999999999</v>
      </c>
      <c r="N13" s="4">
        <f t="shared" si="0"/>
        <v>218.666</v>
      </c>
    </row>
    <row r="14" spans="1:14" x14ac:dyDescent="0.25">
      <c r="A14">
        <v>-9</v>
      </c>
      <c r="B14" s="1">
        <v>218.666</v>
      </c>
      <c r="C14" s="1">
        <v>218.256</v>
      </c>
      <c r="D14" s="1">
        <v>217.846</v>
      </c>
      <c r="E14" s="1">
        <v>217.435</v>
      </c>
      <c r="F14" s="1">
        <v>217.02500000000001</v>
      </c>
      <c r="G14" s="1">
        <v>216.61500000000001</v>
      </c>
      <c r="H14" s="1">
        <v>216.20500000000001</v>
      </c>
      <c r="I14" s="1">
        <v>215.79499999999999</v>
      </c>
      <c r="J14" s="1">
        <v>215.38399999999999</v>
      </c>
      <c r="K14" s="1">
        <v>214.97399999999999</v>
      </c>
      <c r="L14" s="1">
        <v>214.56399999999999</v>
      </c>
      <c r="M14" s="1">
        <v>214.154</v>
      </c>
      <c r="N14" s="4">
        <f t="shared" si="0"/>
        <v>213.744</v>
      </c>
    </row>
    <row r="15" spans="1:14" x14ac:dyDescent="0.25">
      <c r="A15">
        <v>-10</v>
      </c>
      <c r="B15" s="1">
        <v>213.744</v>
      </c>
      <c r="C15" s="1">
        <v>213.333</v>
      </c>
      <c r="D15" s="1">
        <v>212.923</v>
      </c>
      <c r="E15" s="1">
        <v>212.51300000000001</v>
      </c>
      <c r="F15" s="1">
        <v>212.10300000000001</v>
      </c>
      <c r="G15" s="1">
        <v>211.69300000000001</v>
      </c>
      <c r="H15" s="1">
        <v>211.28200000000001</v>
      </c>
      <c r="I15" s="1">
        <v>210.87200000000001</v>
      </c>
      <c r="J15" s="1">
        <v>210.46199999999999</v>
      </c>
      <c r="K15" s="1">
        <v>210.05199999999999</v>
      </c>
      <c r="L15" s="1">
        <v>209.64099999999999</v>
      </c>
      <c r="M15" s="1">
        <v>209.23099999999999</v>
      </c>
      <c r="N15" s="4">
        <f t="shared" si="0"/>
        <v>208.821</v>
      </c>
    </row>
    <row r="16" spans="1:14" x14ac:dyDescent="0.25">
      <c r="A16">
        <v>-11</v>
      </c>
      <c r="B16" s="1">
        <v>208.821</v>
      </c>
      <c r="C16" s="1">
        <v>208.411</v>
      </c>
      <c r="D16" s="1">
        <v>208.001</v>
      </c>
      <c r="E16" s="1">
        <v>207.59</v>
      </c>
      <c r="F16" s="1">
        <v>207.18</v>
      </c>
      <c r="G16" s="1">
        <v>206.77</v>
      </c>
      <c r="H16" s="1">
        <v>206.36</v>
      </c>
      <c r="I16" s="1">
        <v>205.95</v>
      </c>
      <c r="J16" s="1">
        <v>205.53899999999999</v>
      </c>
      <c r="K16" s="1">
        <v>205.12899999999999</v>
      </c>
      <c r="L16" s="1">
        <v>204.71899999999999</v>
      </c>
      <c r="M16" s="1">
        <v>204.309</v>
      </c>
      <c r="N16" s="4">
        <f t="shared" si="0"/>
        <v>203.898</v>
      </c>
    </row>
    <row r="17" spans="1:14" x14ac:dyDescent="0.25">
      <c r="A17">
        <v>-12</v>
      </c>
      <c r="B17" s="1">
        <v>203.898</v>
      </c>
      <c r="C17" s="1">
        <v>203.488</v>
      </c>
      <c r="D17" s="1">
        <v>203.078</v>
      </c>
      <c r="E17" s="1">
        <v>202.66800000000001</v>
      </c>
      <c r="F17" s="1">
        <v>202.25800000000001</v>
      </c>
      <c r="G17" s="1">
        <v>201.0847</v>
      </c>
      <c r="H17" s="1">
        <v>201.43700000000001</v>
      </c>
      <c r="I17" s="1">
        <v>201.02699999999999</v>
      </c>
      <c r="J17" s="1">
        <v>200.61699999999999</v>
      </c>
      <c r="K17" s="1">
        <v>200.20699999999999</v>
      </c>
      <c r="L17" s="1">
        <v>199.79599999999999</v>
      </c>
      <c r="M17" s="1">
        <v>199.386</v>
      </c>
      <c r="N17" s="4">
        <f t="shared" si="0"/>
        <v>198.976</v>
      </c>
    </row>
    <row r="18" spans="1:14" s="1" customFormat="1" x14ac:dyDescent="0.25">
      <c r="A18" s="1">
        <v>-13</v>
      </c>
      <c r="B18" s="1">
        <v>198.976</v>
      </c>
      <c r="C18" s="1">
        <v>198.566</v>
      </c>
      <c r="D18" s="1">
        <v>198.15600000000001</v>
      </c>
      <c r="E18" s="1">
        <v>197.745</v>
      </c>
      <c r="F18" s="1">
        <v>197.33500000000001</v>
      </c>
      <c r="G18" s="1">
        <v>196.92500000000001</v>
      </c>
      <c r="H18" s="1">
        <v>196.51499999999999</v>
      </c>
      <c r="I18" s="1">
        <v>196.10400000000001</v>
      </c>
      <c r="J18" s="1">
        <v>195.69399999999999</v>
      </c>
      <c r="K18" s="1">
        <v>195.28399999999999</v>
      </c>
      <c r="L18" s="1">
        <v>194.874</v>
      </c>
      <c r="M18" s="1">
        <v>194.464</v>
      </c>
      <c r="N18" s="4">
        <f t="shared" si="0"/>
        <v>194.053</v>
      </c>
    </row>
    <row r="19" spans="1:14" s="1" customFormat="1" x14ac:dyDescent="0.25">
      <c r="A19" s="1">
        <v>-14</v>
      </c>
      <c r="B19" s="1">
        <v>194.053</v>
      </c>
      <c r="C19" s="1">
        <v>193.643</v>
      </c>
      <c r="D19" s="1">
        <v>193.233</v>
      </c>
      <c r="E19" s="1">
        <v>192.82300000000001</v>
      </c>
      <c r="F19" s="1">
        <v>192.41300000000001</v>
      </c>
      <c r="G19" s="1">
        <v>192.00200000000001</v>
      </c>
      <c r="H19" s="1">
        <v>191.59200000000001</v>
      </c>
      <c r="I19" s="1">
        <v>191.18199999999999</v>
      </c>
      <c r="J19" s="1">
        <v>190.77199999999999</v>
      </c>
      <c r="K19" s="1">
        <v>190.36099999999999</v>
      </c>
      <c r="L19" s="1">
        <v>189.95099999999999</v>
      </c>
      <c r="M19" s="1">
        <v>189.541</v>
      </c>
      <c r="N19" s="4">
        <f t="shared" si="0"/>
        <v>189.131</v>
      </c>
    </row>
    <row r="20" spans="1:14" x14ac:dyDescent="0.25">
      <c r="A20">
        <v>-15</v>
      </c>
      <c r="B20" s="1">
        <v>189.131</v>
      </c>
      <c r="C20" s="1">
        <v>188.721</v>
      </c>
      <c r="D20" s="1">
        <v>188.31</v>
      </c>
      <c r="E20" s="1">
        <v>187.9</v>
      </c>
      <c r="F20" s="1">
        <v>187.49</v>
      </c>
      <c r="G20" s="1">
        <v>187.08</v>
      </c>
      <c r="H20" s="1">
        <v>186.67</v>
      </c>
      <c r="I20" s="1">
        <v>186.25899999999999</v>
      </c>
      <c r="J20" s="1">
        <v>185.84899999999999</v>
      </c>
      <c r="K20" s="1">
        <v>185.43899999999999</v>
      </c>
      <c r="L20" s="1">
        <v>185.029</v>
      </c>
      <c r="M20" s="1">
        <v>184.619</v>
      </c>
      <c r="N20" s="4">
        <f t="shared" si="0"/>
        <v>184.208</v>
      </c>
    </row>
    <row r="21" spans="1:14" x14ac:dyDescent="0.25">
      <c r="A21">
        <v>-16</v>
      </c>
      <c r="B21" s="1">
        <v>184.208</v>
      </c>
      <c r="C21" s="1">
        <v>183.798</v>
      </c>
      <c r="D21" s="1">
        <v>183.38800000000001</v>
      </c>
      <c r="E21" s="1">
        <v>182.97800000000001</v>
      </c>
      <c r="F21" s="1">
        <v>182.56700000000001</v>
      </c>
      <c r="G21" s="1">
        <v>182.15700000000001</v>
      </c>
      <c r="H21" s="1">
        <v>181.74700000000001</v>
      </c>
      <c r="I21" s="1">
        <v>181.33699999999999</v>
      </c>
      <c r="J21" s="1">
        <v>180.92699999999999</v>
      </c>
      <c r="K21" s="1">
        <v>180.51599999999999</v>
      </c>
      <c r="L21" s="1">
        <v>180.10599999999999</v>
      </c>
      <c r="M21" s="1">
        <v>179.696</v>
      </c>
      <c r="N21" s="4">
        <f t="shared" si="0"/>
        <v>179.286</v>
      </c>
    </row>
    <row r="22" spans="1:14" x14ac:dyDescent="0.25">
      <c r="A22">
        <v>-17</v>
      </c>
      <c r="B22" s="1">
        <v>179.286</v>
      </c>
      <c r="C22" s="1">
        <v>178.876</v>
      </c>
      <c r="D22" s="1">
        <v>178.465</v>
      </c>
      <c r="E22" s="1">
        <v>178.05500000000001</v>
      </c>
      <c r="F22" s="1">
        <v>177.64500000000001</v>
      </c>
      <c r="G22" s="1">
        <v>177.23500000000001</v>
      </c>
      <c r="H22" s="1">
        <v>176.82400000000001</v>
      </c>
      <c r="I22" s="1">
        <v>176.41399999999999</v>
      </c>
      <c r="J22" s="1">
        <v>176.00399999999999</v>
      </c>
      <c r="K22" s="1">
        <v>175.59399999999999</v>
      </c>
      <c r="L22" s="1">
        <v>175.184</v>
      </c>
      <c r="M22" s="1">
        <v>174.773</v>
      </c>
      <c r="N22" s="4">
        <f t="shared" si="0"/>
        <v>174.363</v>
      </c>
    </row>
    <row r="23" spans="1:14" x14ac:dyDescent="0.25">
      <c r="A23">
        <v>-18</v>
      </c>
      <c r="B23" s="1">
        <v>174.363</v>
      </c>
      <c r="C23" s="1">
        <v>173.953</v>
      </c>
      <c r="D23" s="1">
        <v>173.54300000000001</v>
      </c>
      <c r="E23" s="1">
        <v>173.13300000000001</v>
      </c>
      <c r="F23" s="1">
        <v>172.72200000000001</v>
      </c>
      <c r="G23" s="1">
        <v>172.31200000000001</v>
      </c>
      <c r="H23" s="1">
        <v>171.90199999999999</v>
      </c>
      <c r="I23" s="1">
        <v>171.49199999999999</v>
      </c>
      <c r="J23" s="1">
        <v>171.08199999999999</v>
      </c>
      <c r="K23" s="1">
        <v>170.67099999999999</v>
      </c>
      <c r="L23" s="1">
        <v>170.261</v>
      </c>
      <c r="M23" s="1">
        <v>169.851</v>
      </c>
      <c r="N23" s="4">
        <f t="shared" si="0"/>
        <v>169.441</v>
      </c>
    </row>
    <row r="24" spans="1:14" x14ac:dyDescent="0.25">
      <c r="A24">
        <v>-19</v>
      </c>
      <c r="B24" s="1">
        <v>169.441</v>
      </c>
      <c r="C24" s="1">
        <v>169.03</v>
      </c>
      <c r="D24" s="1">
        <v>168.62</v>
      </c>
      <c r="E24" s="1">
        <v>168.238</v>
      </c>
      <c r="F24" s="1">
        <v>167.85599999999999</v>
      </c>
      <c r="G24" s="1">
        <v>167.47300000000001</v>
      </c>
      <c r="H24" s="1">
        <v>167.09100000000001</v>
      </c>
      <c r="I24" s="1">
        <v>166.709</v>
      </c>
      <c r="J24" s="1">
        <v>166.32599999999999</v>
      </c>
      <c r="K24" s="1">
        <v>165.94399999999999</v>
      </c>
      <c r="L24" s="1">
        <v>165.56200000000001</v>
      </c>
      <c r="M24" s="1">
        <v>165.18</v>
      </c>
      <c r="N24" s="4">
        <f t="shared" si="0"/>
        <v>164.76900000000001</v>
      </c>
    </row>
    <row r="25" spans="1:14" x14ac:dyDescent="0.25">
      <c r="A25">
        <v>-20</v>
      </c>
      <c r="B25" s="1">
        <v>164.76900000000001</v>
      </c>
      <c r="C25" s="1">
        <v>164.387</v>
      </c>
      <c r="D25" s="1">
        <v>164.005</v>
      </c>
      <c r="E25" s="1">
        <v>163.62200000000001</v>
      </c>
      <c r="F25" s="1">
        <v>163.24</v>
      </c>
      <c r="G25" s="1">
        <v>162.858</v>
      </c>
      <c r="H25" s="1">
        <v>162.476</v>
      </c>
      <c r="I25" s="1">
        <v>162.09299999999999</v>
      </c>
      <c r="J25" s="1">
        <v>161.71100000000001</v>
      </c>
      <c r="K25" s="1">
        <v>161.32900000000001</v>
      </c>
      <c r="L25" s="1">
        <v>160.946</v>
      </c>
      <c r="M25" s="1">
        <v>160.56399999999999</v>
      </c>
      <c r="N25" s="4">
        <f t="shared" si="0"/>
        <v>160.18199999999999</v>
      </c>
    </row>
    <row r="26" spans="1:14" x14ac:dyDescent="0.25">
      <c r="A26">
        <v>-21</v>
      </c>
      <c r="B26" s="1">
        <v>160.18199999999999</v>
      </c>
      <c r="C26" s="1">
        <v>159.79900000000001</v>
      </c>
      <c r="D26" s="1">
        <v>159.417</v>
      </c>
      <c r="E26" s="1">
        <v>159.035</v>
      </c>
      <c r="F26" s="1">
        <v>158.65299999999999</v>
      </c>
      <c r="G26" s="1">
        <v>158.27000000000001</v>
      </c>
      <c r="H26" s="1">
        <v>157.88800000000001</v>
      </c>
      <c r="I26" s="1">
        <v>157.506</v>
      </c>
      <c r="J26" s="1">
        <v>157.12299999999999</v>
      </c>
      <c r="K26" s="1">
        <v>156.74100000000001</v>
      </c>
      <c r="L26" s="1">
        <v>156.35900000000001</v>
      </c>
      <c r="M26" s="1">
        <v>155.976</v>
      </c>
      <c r="N26" s="4">
        <f t="shared" si="0"/>
        <v>155.59399999999999</v>
      </c>
    </row>
    <row r="27" spans="1:14" x14ac:dyDescent="0.25">
      <c r="A27">
        <v>-22</v>
      </c>
      <c r="B27" s="1">
        <v>155.59399999999999</v>
      </c>
      <c r="C27" s="1">
        <v>155.273</v>
      </c>
      <c r="D27" s="1">
        <v>154.952</v>
      </c>
      <c r="E27" s="1">
        <v>154.63</v>
      </c>
      <c r="F27" s="1">
        <v>154.309</v>
      </c>
      <c r="G27" s="1">
        <v>153.988</v>
      </c>
      <c r="H27" s="1">
        <v>153.667</v>
      </c>
      <c r="I27" s="1">
        <v>153.346</v>
      </c>
      <c r="J27" s="1">
        <v>153.024</v>
      </c>
      <c r="K27" s="1">
        <v>152.703</v>
      </c>
      <c r="L27" s="1">
        <v>152.38200000000001</v>
      </c>
      <c r="M27" s="1">
        <v>152.06100000000001</v>
      </c>
      <c r="N27" s="4">
        <f t="shared" si="0"/>
        <v>151.739</v>
      </c>
    </row>
    <row r="28" spans="1:14" x14ac:dyDescent="0.25">
      <c r="A28">
        <v>-23</v>
      </c>
      <c r="B28" s="1">
        <v>151.739</v>
      </c>
      <c r="C28" s="1">
        <v>151.41800000000001</v>
      </c>
      <c r="D28" s="1">
        <v>151.09700000000001</v>
      </c>
      <c r="E28" s="1">
        <v>150.77600000000001</v>
      </c>
      <c r="F28" s="1">
        <v>150.45400000000001</v>
      </c>
      <c r="G28" s="1">
        <v>150.13300000000001</v>
      </c>
      <c r="H28" s="1">
        <v>149.81200000000001</v>
      </c>
      <c r="I28" s="1">
        <v>149.49100000000001</v>
      </c>
      <c r="J28" s="1">
        <v>149.16900000000001</v>
      </c>
      <c r="K28" s="1">
        <v>148.84800000000001</v>
      </c>
      <c r="L28" s="1">
        <v>148.52699999999999</v>
      </c>
      <c r="M28" s="1">
        <v>148.20599999999999</v>
      </c>
      <c r="N28" s="4">
        <f t="shared" si="0"/>
        <v>147.88399999999999</v>
      </c>
    </row>
    <row r="29" spans="1:14" x14ac:dyDescent="0.25">
      <c r="A29">
        <v>-24</v>
      </c>
      <c r="B29" s="1">
        <v>147.88399999999999</v>
      </c>
      <c r="C29" s="1">
        <v>147.56299999999999</v>
      </c>
      <c r="D29" s="1">
        <v>147.24199999999999</v>
      </c>
      <c r="E29" s="1">
        <v>146.92099999999999</v>
      </c>
      <c r="F29" s="1">
        <v>146.6</v>
      </c>
      <c r="G29" s="1">
        <v>146.27799999999999</v>
      </c>
      <c r="H29" s="1">
        <v>145.95699999999999</v>
      </c>
      <c r="I29" s="1">
        <v>145.636</v>
      </c>
      <c r="J29" s="1">
        <v>145.315</v>
      </c>
      <c r="K29" s="1">
        <v>144.99299999999999</v>
      </c>
      <c r="L29" s="1">
        <v>144.672</v>
      </c>
      <c r="M29" s="1">
        <v>144.351</v>
      </c>
      <c r="N29" s="4">
        <f t="shared" si="0"/>
        <v>144.03</v>
      </c>
    </row>
    <row r="30" spans="1:14" x14ac:dyDescent="0.25">
      <c r="A30">
        <v>-25</v>
      </c>
      <c r="B30" s="1">
        <v>144.03</v>
      </c>
      <c r="C30" s="1">
        <v>143.708</v>
      </c>
      <c r="D30" s="1">
        <v>143.387</v>
      </c>
      <c r="E30" s="1">
        <v>143.066</v>
      </c>
      <c r="F30" s="1">
        <v>142.745</v>
      </c>
      <c r="G30" s="1">
        <v>142.423</v>
      </c>
      <c r="H30" s="1">
        <v>142.102</v>
      </c>
      <c r="I30" s="1">
        <v>141.78100000000001</v>
      </c>
      <c r="J30" s="1">
        <v>141.46</v>
      </c>
      <c r="K30" s="1">
        <v>141.13900000000001</v>
      </c>
      <c r="L30" s="1">
        <v>140.81700000000001</v>
      </c>
      <c r="M30" s="1">
        <v>140.49600000000001</v>
      </c>
      <c r="N30" s="4">
        <f t="shared" si="0"/>
        <v>140.17500000000001</v>
      </c>
    </row>
    <row r="31" spans="1:14" x14ac:dyDescent="0.25">
      <c r="A31">
        <v>-26</v>
      </c>
      <c r="B31" s="1">
        <v>140.17500000000001</v>
      </c>
      <c r="C31" s="1">
        <v>139.876</v>
      </c>
      <c r="D31" s="1">
        <v>139.578</v>
      </c>
      <c r="E31" s="1">
        <v>139.279</v>
      </c>
      <c r="F31" s="1">
        <v>138.98099999999999</v>
      </c>
      <c r="G31" s="1">
        <v>138.68199999999999</v>
      </c>
      <c r="H31" s="1">
        <v>138.38399999999999</v>
      </c>
      <c r="I31" s="1">
        <v>138.08500000000001</v>
      </c>
      <c r="J31" s="1">
        <v>137.78700000000001</v>
      </c>
      <c r="K31" s="1">
        <v>137.488</v>
      </c>
      <c r="L31" s="1">
        <v>137.19</v>
      </c>
      <c r="M31" s="1">
        <v>136.89099999999999</v>
      </c>
      <c r="N31" s="4">
        <f t="shared" si="0"/>
        <v>136.59299999999999</v>
      </c>
    </row>
    <row r="32" spans="1:14" x14ac:dyDescent="0.25">
      <c r="A32">
        <v>-27</v>
      </c>
      <c r="B32" s="1">
        <v>136.59299999999999</v>
      </c>
      <c r="C32" s="1">
        <v>136.29400000000001</v>
      </c>
      <c r="D32" s="1">
        <v>135.995</v>
      </c>
      <c r="E32" s="1">
        <v>135.697</v>
      </c>
      <c r="F32" s="1">
        <v>135.398</v>
      </c>
      <c r="G32" s="1">
        <v>135.1</v>
      </c>
      <c r="H32" s="1">
        <v>134.80099999999999</v>
      </c>
      <c r="I32" s="1">
        <v>134.50299999999999</v>
      </c>
      <c r="J32" s="1">
        <v>134.20400000000001</v>
      </c>
      <c r="K32" s="1">
        <v>133.90600000000001</v>
      </c>
      <c r="L32" s="1">
        <v>133.607</v>
      </c>
      <c r="M32" s="1">
        <v>133.309</v>
      </c>
      <c r="N32" s="4">
        <f t="shared" si="0"/>
        <v>133.01</v>
      </c>
    </row>
    <row r="33" spans="1:14" x14ac:dyDescent="0.25">
      <c r="A33">
        <v>-28</v>
      </c>
      <c r="B33" s="1">
        <v>133.01</v>
      </c>
      <c r="C33" s="1">
        <v>132.71199999999999</v>
      </c>
      <c r="D33" s="1">
        <v>132.41300000000001</v>
      </c>
      <c r="E33" s="1">
        <v>132.11500000000001</v>
      </c>
      <c r="F33" s="1">
        <v>131.816</v>
      </c>
      <c r="G33" s="1">
        <v>131.518</v>
      </c>
      <c r="H33" s="1">
        <v>131.21899999999999</v>
      </c>
      <c r="I33" s="1">
        <v>130.92099999999999</v>
      </c>
      <c r="J33" s="1">
        <v>130.62200000000001</v>
      </c>
      <c r="K33" s="1">
        <v>130.32400000000001</v>
      </c>
      <c r="L33" s="1">
        <v>130.02500000000001</v>
      </c>
      <c r="M33" s="1">
        <v>129.726</v>
      </c>
      <c r="N33" s="4">
        <f t="shared" si="0"/>
        <v>129.428</v>
      </c>
    </row>
    <row r="34" spans="1:14" x14ac:dyDescent="0.25">
      <c r="A34">
        <v>-29</v>
      </c>
      <c r="B34" s="1">
        <v>129.428</v>
      </c>
      <c r="C34" s="1">
        <v>129.12899999999999</v>
      </c>
      <c r="D34" s="1">
        <v>128.83099999999999</v>
      </c>
      <c r="E34" s="1">
        <v>128.53200000000001</v>
      </c>
      <c r="F34" s="1">
        <v>128.23400000000001</v>
      </c>
      <c r="G34" s="1">
        <v>127.935</v>
      </c>
      <c r="H34" s="1">
        <v>127.637</v>
      </c>
      <c r="I34" s="1">
        <v>127.33799999999999</v>
      </c>
      <c r="J34" s="1">
        <v>127.04</v>
      </c>
      <c r="K34" s="1">
        <v>126.741</v>
      </c>
      <c r="L34" s="1">
        <v>126.443</v>
      </c>
      <c r="M34" s="1">
        <v>126.14400000000001</v>
      </c>
      <c r="N34" s="4">
        <f t="shared" si="0"/>
        <v>125.846</v>
      </c>
    </row>
    <row r="35" spans="1:14" x14ac:dyDescent="0.25">
      <c r="A35">
        <v>-30</v>
      </c>
      <c r="B35" s="1">
        <v>125.846</v>
      </c>
      <c r="C35" s="1">
        <v>125.547</v>
      </c>
      <c r="D35" s="1">
        <v>125.249</v>
      </c>
      <c r="E35" s="1">
        <v>124.95</v>
      </c>
      <c r="F35" s="1">
        <v>124.652</v>
      </c>
      <c r="G35" s="1">
        <v>124.35299999999999</v>
      </c>
      <c r="H35" s="1">
        <v>124.05500000000001</v>
      </c>
      <c r="I35" s="1">
        <v>124.756</v>
      </c>
      <c r="J35" s="1">
        <v>123.45699999999999</v>
      </c>
      <c r="K35" s="1">
        <v>123.15900000000001</v>
      </c>
      <c r="L35" s="1">
        <v>122.86</v>
      </c>
      <c r="M35" s="1">
        <v>122.562</v>
      </c>
      <c r="N35" s="4">
        <f t="shared" si="0"/>
        <v>122.26300000000001</v>
      </c>
    </row>
    <row r="36" spans="1:14" x14ac:dyDescent="0.25">
      <c r="A36">
        <v>-31</v>
      </c>
      <c r="B36" s="1">
        <v>122.26300000000001</v>
      </c>
      <c r="C36" s="1">
        <v>121.965</v>
      </c>
      <c r="D36" s="1">
        <v>121.666</v>
      </c>
      <c r="E36" s="1">
        <v>121.36799999999999</v>
      </c>
      <c r="F36" s="1">
        <v>121.069</v>
      </c>
      <c r="G36" s="1">
        <v>120.771</v>
      </c>
      <c r="H36" s="1">
        <v>120.47199999999999</v>
      </c>
      <c r="I36" s="1">
        <v>120.17400000000001</v>
      </c>
      <c r="J36" s="1">
        <v>119.875</v>
      </c>
      <c r="K36" s="1">
        <v>119.577</v>
      </c>
      <c r="L36" s="1">
        <v>119.27800000000001</v>
      </c>
      <c r="M36" s="1">
        <v>118.98</v>
      </c>
      <c r="N36" s="4">
        <f t="shared" si="0"/>
        <v>118.681</v>
      </c>
    </row>
    <row r="37" spans="1:14" x14ac:dyDescent="0.25">
      <c r="A37">
        <v>-32</v>
      </c>
      <c r="B37" s="1">
        <v>118.681</v>
      </c>
      <c r="C37" s="1">
        <v>118.383</v>
      </c>
      <c r="D37" s="1">
        <v>118.084</v>
      </c>
      <c r="E37" s="1">
        <v>117.786</v>
      </c>
      <c r="F37" s="1">
        <v>117.48699999999999</v>
      </c>
      <c r="G37" s="1">
        <v>117.18899999999999</v>
      </c>
      <c r="H37" s="1">
        <v>116.89</v>
      </c>
      <c r="I37" s="1">
        <v>116.59099999999999</v>
      </c>
      <c r="J37" s="1">
        <v>116.29300000000001</v>
      </c>
      <c r="K37" s="1">
        <v>115.994</v>
      </c>
      <c r="L37" s="1">
        <v>115.696</v>
      </c>
      <c r="M37" s="1">
        <v>115.39700000000001</v>
      </c>
      <c r="N37" s="4">
        <f t="shared" si="0"/>
        <v>115.099</v>
      </c>
    </row>
    <row r="38" spans="1:14" x14ac:dyDescent="0.25">
      <c r="A38">
        <v>-33</v>
      </c>
      <c r="B38" s="1">
        <v>115.099</v>
      </c>
      <c r="C38" s="1">
        <v>114.8</v>
      </c>
      <c r="D38" s="1">
        <v>114.502</v>
      </c>
      <c r="E38" s="1">
        <v>114.203</v>
      </c>
      <c r="F38" s="1">
        <v>113.905</v>
      </c>
      <c r="G38" s="1">
        <v>113.60599999999999</v>
      </c>
      <c r="H38" s="1">
        <v>113.30800000000001</v>
      </c>
      <c r="I38" s="1">
        <v>113.009</v>
      </c>
      <c r="J38" s="1">
        <v>112.711</v>
      </c>
      <c r="K38" s="1">
        <v>112.41200000000001</v>
      </c>
      <c r="L38" s="1">
        <v>112.114</v>
      </c>
      <c r="M38" s="1">
        <v>111.815</v>
      </c>
      <c r="N38" s="4">
        <f t="shared" si="0"/>
        <v>111.517</v>
      </c>
    </row>
    <row r="39" spans="1:14" x14ac:dyDescent="0.25">
      <c r="A39">
        <v>-34</v>
      </c>
      <c r="B39" s="1">
        <v>111.517</v>
      </c>
      <c r="C39" s="1">
        <v>111.218</v>
      </c>
      <c r="D39" s="1">
        <v>110.92</v>
      </c>
      <c r="E39" s="1">
        <v>110.621</v>
      </c>
      <c r="F39" s="1">
        <v>110.322</v>
      </c>
      <c r="G39" s="1">
        <v>110.024</v>
      </c>
      <c r="H39" s="1">
        <v>109.72499999999999</v>
      </c>
      <c r="I39" s="1">
        <v>109.42700000000001</v>
      </c>
      <c r="J39" s="1">
        <v>109.128</v>
      </c>
      <c r="K39" s="1">
        <v>108.83</v>
      </c>
      <c r="L39" s="1">
        <v>108.53100000000001</v>
      </c>
      <c r="M39" s="1">
        <v>108.233</v>
      </c>
      <c r="N39" s="4">
        <f t="shared" si="0"/>
        <v>107.934</v>
      </c>
    </row>
    <row r="40" spans="1:14" x14ac:dyDescent="0.25">
      <c r="A40">
        <v>-35</v>
      </c>
      <c r="B40" s="1">
        <v>107.934</v>
      </c>
      <c r="C40" s="1">
        <v>107.64</v>
      </c>
      <c r="D40" s="1">
        <v>107.346</v>
      </c>
      <c r="E40" s="1">
        <v>107.05200000000001</v>
      </c>
      <c r="F40" s="1">
        <v>106.75700000000001</v>
      </c>
      <c r="G40" s="1">
        <v>106.46299999999999</v>
      </c>
      <c r="H40" s="1">
        <v>106.169</v>
      </c>
      <c r="I40" s="1">
        <v>105.875</v>
      </c>
      <c r="J40" s="1">
        <v>105.581</v>
      </c>
      <c r="K40" s="1">
        <v>105.28700000000001</v>
      </c>
      <c r="L40" s="1">
        <v>104.992</v>
      </c>
      <c r="M40" s="1">
        <v>104.69799999999999</v>
      </c>
      <c r="N40" s="4">
        <f t="shared" si="0"/>
        <v>104.404</v>
      </c>
    </row>
    <row r="41" spans="1:14" x14ac:dyDescent="0.25">
      <c r="A41">
        <v>-36</v>
      </c>
      <c r="B41" s="1">
        <v>104.404</v>
      </c>
      <c r="C41" s="1">
        <v>104.11</v>
      </c>
      <c r="D41" s="1">
        <v>103.816</v>
      </c>
      <c r="E41" s="1">
        <v>103.521</v>
      </c>
      <c r="F41" s="1">
        <v>103.227</v>
      </c>
      <c r="G41" s="1">
        <v>102.93300000000001</v>
      </c>
      <c r="H41" s="1">
        <v>102.639</v>
      </c>
      <c r="I41" s="1">
        <v>102.345</v>
      </c>
      <c r="J41" s="1">
        <v>102.05</v>
      </c>
      <c r="K41" s="1">
        <v>101.756</v>
      </c>
      <c r="L41" s="1">
        <v>101.462</v>
      </c>
      <c r="M41" s="1">
        <v>101.16800000000001</v>
      </c>
      <c r="N41" s="4">
        <f t="shared" si="0"/>
        <v>100.874</v>
      </c>
    </row>
    <row r="42" spans="1:14" x14ac:dyDescent="0.25">
      <c r="A42">
        <v>-37</v>
      </c>
      <c r="B42" s="1">
        <v>100.874</v>
      </c>
      <c r="C42" s="1">
        <v>100.57899999999999</v>
      </c>
      <c r="D42" s="1">
        <v>100.285</v>
      </c>
      <c r="E42" s="1">
        <v>99.991</v>
      </c>
      <c r="F42" s="1">
        <v>99.697000000000003</v>
      </c>
      <c r="G42" s="1">
        <v>99.403000000000006</v>
      </c>
      <c r="H42" s="1">
        <v>99.108000000000004</v>
      </c>
      <c r="I42" s="1">
        <v>98.813999999999993</v>
      </c>
      <c r="J42" s="1">
        <v>98.52</v>
      </c>
      <c r="K42" s="1">
        <v>98.225999999999999</v>
      </c>
      <c r="L42" s="1">
        <v>97.932000000000002</v>
      </c>
      <c r="M42" s="1">
        <v>97.637</v>
      </c>
      <c r="N42" s="4">
        <f t="shared" si="0"/>
        <v>97.343000000000004</v>
      </c>
    </row>
    <row r="43" spans="1:14" x14ac:dyDescent="0.25">
      <c r="A43">
        <v>-38</v>
      </c>
      <c r="B43" s="1">
        <v>97.343000000000004</v>
      </c>
      <c r="C43" s="1">
        <v>97.049000000000007</v>
      </c>
      <c r="D43" s="1">
        <v>96.754999999999995</v>
      </c>
      <c r="E43" s="1">
        <v>96.460999999999999</v>
      </c>
      <c r="F43" s="1">
        <v>96.165999999999997</v>
      </c>
      <c r="G43" s="1">
        <v>95.872</v>
      </c>
      <c r="H43" s="1">
        <v>95.578000000000003</v>
      </c>
      <c r="I43" s="1">
        <v>95.284000000000006</v>
      </c>
      <c r="J43" s="1">
        <v>94.99</v>
      </c>
      <c r="K43" s="1">
        <v>94.694999999999993</v>
      </c>
      <c r="L43" s="1">
        <v>94.400999999999996</v>
      </c>
      <c r="M43" s="1">
        <v>94.106999999999999</v>
      </c>
      <c r="N43" s="4">
        <f t="shared" si="0"/>
        <v>93.813000000000002</v>
      </c>
    </row>
    <row r="44" spans="1:14" x14ac:dyDescent="0.25">
      <c r="A44">
        <v>-39</v>
      </c>
      <c r="B44" s="1">
        <v>93.813000000000002</v>
      </c>
      <c r="C44" s="1">
        <v>93.519000000000005</v>
      </c>
      <c r="D44" s="1">
        <v>93.224000000000004</v>
      </c>
      <c r="E44" s="1">
        <v>92.93</v>
      </c>
      <c r="F44" s="1">
        <v>92.635999999999996</v>
      </c>
      <c r="G44" s="1">
        <v>92.341999999999999</v>
      </c>
      <c r="H44" s="1">
        <v>92.048000000000002</v>
      </c>
      <c r="I44" s="1">
        <v>91.753</v>
      </c>
      <c r="J44" s="1">
        <v>91.459000000000003</v>
      </c>
      <c r="K44" s="1">
        <v>91.165000000000006</v>
      </c>
      <c r="L44" s="1">
        <v>90.870999999999995</v>
      </c>
      <c r="M44" s="1">
        <v>90.576999999999998</v>
      </c>
      <c r="N44" s="4">
        <f t="shared" si="0"/>
        <v>90.281999999999996</v>
      </c>
    </row>
    <row r="45" spans="1:14" x14ac:dyDescent="0.25">
      <c r="A45">
        <v>-40</v>
      </c>
      <c r="B45" s="1">
        <v>90.281999999999996</v>
      </c>
      <c r="C45" s="1">
        <v>89.988</v>
      </c>
      <c r="D45" s="1">
        <v>89.694000000000003</v>
      </c>
      <c r="E45" s="1">
        <v>89.4</v>
      </c>
      <c r="F45" s="1">
        <v>89.105999999999995</v>
      </c>
      <c r="G45" s="1">
        <v>88.811000000000007</v>
      </c>
      <c r="H45" s="1">
        <v>88.516999999999996</v>
      </c>
      <c r="I45" s="1">
        <v>88.222999999999999</v>
      </c>
      <c r="J45" s="1">
        <v>87.929000000000002</v>
      </c>
      <c r="K45" s="1">
        <v>87.635000000000005</v>
      </c>
      <c r="L45" s="1">
        <v>87.340999999999994</v>
      </c>
      <c r="M45" s="1">
        <v>87.046000000000006</v>
      </c>
      <c r="N45" s="4">
        <f t="shared" si="0"/>
        <v>86.751999999999995</v>
      </c>
    </row>
    <row r="46" spans="1:14" x14ac:dyDescent="0.25">
      <c r="A46">
        <v>-41</v>
      </c>
      <c r="B46" s="1">
        <v>86.751999999999995</v>
      </c>
      <c r="C46" s="1">
        <v>86.457999999999998</v>
      </c>
      <c r="D46" s="1">
        <v>86.164000000000001</v>
      </c>
      <c r="E46" s="1">
        <v>85.87</v>
      </c>
      <c r="F46" s="1">
        <v>85.575000000000003</v>
      </c>
      <c r="G46" s="1">
        <v>85.281000000000006</v>
      </c>
      <c r="H46" s="1">
        <v>84.986999999999995</v>
      </c>
      <c r="I46" s="1">
        <v>84.692999999999998</v>
      </c>
      <c r="J46" s="1">
        <v>84.405000000000001</v>
      </c>
      <c r="K46" s="1">
        <v>84.117999999999995</v>
      </c>
      <c r="L46" s="1">
        <v>83.83</v>
      </c>
      <c r="M46" s="1">
        <v>83.543000000000006</v>
      </c>
      <c r="N46" s="4">
        <f t="shared" si="0"/>
        <v>83.248000000000005</v>
      </c>
    </row>
    <row r="47" spans="1:14" x14ac:dyDescent="0.25">
      <c r="A47">
        <v>-42</v>
      </c>
      <c r="B47" s="1">
        <v>83.248000000000005</v>
      </c>
      <c r="C47" s="1">
        <v>82.960999999999999</v>
      </c>
      <c r="D47" s="1">
        <v>82.673000000000002</v>
      </c>
      <c r="E47" s="1">
        <v>82.385999999999996</v>
      </c>
      <c r="F47" s="1">
        <v>82.097999999999999</v>
      </c>
      <c r="G47" s="1">
        <v>81.811000000000007</v>
      </c>
      <c r="H47" s="1">
        <v>81.522999999999996</v>
      </c>
      <c r="I47" s="1">
        <v>81.236000000000004</v>
      </c>
      <c r="J47" s="1">
        <v>80.947999999999993</v>
      </c>
      <c r="K47" s="1">
        <v>80.66</v>
      </c>
      <c r="L47" s="1">
        <v>80.373000000000005</v>
      </c>
      <c r="M47" s="1">
        <v>80.084999999999994</v>
      </c>
      <c r="N47" s="4">
        <f t="shared" si="0"/>
        <v>79.798000000000002</v>
      </c>
    </row>
    <row r="48" spans="1:14" x14ac:dyDescent="0.25">
      <c r="A48">
        <v>-43</v>
      </c>
      <c r="B48" s="1">
        <v>79.798000000000002</v>
      </c>
      <c r="C48" s="1">
        <v>79.510000000000005</v>
      </c>
      <c r="D48" s="1">
        <v>79.222999999999999</v>
      </c>
      <c r="E48" s="1">
        <v>78.935000000000002</v>
      </c>
      <c r="F48" s="1">
        <v>78.647999999999996</v>
      </c>
      <c r="G48" s="1">
        <v>78.36</v>
      </c>
      <c r="H48" s="1">
        <v>78.072999999999993</v>
      </c>
      <c r="I48" s="1">
        <v>77.784999999999997</v>
      </c>
      <c r="J48" s="1">
        <v>77.498000000000005</v>
      </c>
      <c r="K48" s="1">
        <v>77.209999999999994</v>
      </c>
      <c r="L48" s="1">
        <v>76.921999999999997</v>
      </c>
      <c r="M48" s="1">
        <v>76.635000000000005</v>
      </c>
      <c r="N48" s="4">
        <f t="shared" si="0"/>
        <v>76.346999999999994</v>
      </c>
    </row>
    <row r="49" spans="1:14" x14ac:dyDescent="0.25">
      <c r="A49">
        <v>-44</v>
      </c>
      <c r="B49" s="1">
        <v>76.346999999999994</v>
      </c>
      <c r="C49" s="1">
        <v>76.06</v>
      </c>
      <c r="D49" s="1">
        <v>75.772000000000006</v>
      </c>
      <c r="E49" s="1">
        <v>75.484999999999999</v>
      </c>
      <c r="F49" s="1">
        <v>75.197000000000003</v>
      </c>
      <c r="G49" s="1">
        <v>74.91</v>
      </c>
      <c r="H49" s="1">
        <v>74.622</v>
      </c>
      <c r="I49" s="1">
        <v>74.334999999999994</v>
      </c>
      <c r="J49" s="1">
        <v>74.046999999999997</v>
      </c>
      <c r="K49" s="1">
        <v>73.760000000000005</v>
      </c>
      <c r="L49" s="1">
        <v>73.471999999999994</v>
      </c>
      <c r="M49" s="1">
        <v>73.183999999999997</v>
      </c>
      <c r="N49" s="4">
        <f t="shared" si="0"/>
        <v>72.897000000000006</v>
      </c>
    </row>
    <row r="50" spans="1:14" x14ac:dyDescent="0.25">
      <c r="A50">
        <v>-45</v>
      </c>
      <c r="B50" s="1">
        <v>72.897000000000006</v>
      </c>
      <c r="C50" s="1">
        <v>72.63</v>
      </c>
      <c r="D50" s="1">
        <v>72.363</v>
      </c>
      <c r="E50" s="1">
        <v>72.096000000000004</v>
      </c>
      <c r="F50" s="1">
        <v>71.828999999999994</v>
      </c>
      <c r="G50" s="1">
        <v>71.561999999999998</v>
      </c>
      <c r="H50" s="1">
        <v>71.295000000000002</v>
      </c>
      <c r="I50" s="1">
        <v>71.028000000000006</v>
      </c>
      <c r="J50" s="1">
        <v>70.760999999999996</v>
      </c>
      <c r="K50" s="1">
        <v>70.494</v>
      </c>
      <c r="L50" s="1">
        <v>70.227000000000004</v>
      </c>
      <c r="M50" s="1">
        <v>69.959999999999994</v>
      </c>
      <c r="N50" s="4">
        <f t="shared" si="0"/>
        <v>69.692999999999998</v>
      </c>
    </row>
    <row r="51" spans="1:14" x14ac:dyDescent="0.25">
      <c r="A51">
        <v>-46</v>
      </c>
      <c r="B51" s="1">
        <v>69.692999999999998</v>
      </c>
      <c r="C51" s="1">
        <v>69.426000000000002</v>
      </c>
      <c r="D51" s="1">
        <v>69.159000000000006</v>
      </c>
      <c r="E51" s="1">
        <v>68.891999999999996</v>
      </c>
      <c r="F51" s="1">
        <v>68.625</v>
      </c>
      <c r="G51" s="1">
        <v>68.358000000000004</v>
      </c>
      <c r="H51" s="1">
        <v>68.090999999999994</v>
      </c>
      <c r="I51" s="1">
        <v>67.823999999999998</v>
      </c>
      <c r="J51" s="1">
        <v>67.557000000000002</v>
      </c>
      <c r="K51" s="1">
        <v>67.290000000000006</v>
      </c>
      <c r="L51" s="1">
        <v>67.022999999999996</v>
      </c>
      <c r="M51" s="1">
        <v>66.756</v>
      </c>
      <c r="N51" s="4">
        <f t="shared" si="0"/>
        <v>66.489000000000004</v>
      </c>
    </row>
    <row r="52" spans="1:14" x14ac:dyDescent="0.25">
      <c r="A52">
        <v>-47</v>
      </c>
      <c r="B52" s="1">
        <v>66.489000000000004</v>
      </c>
      <c r="C52" s="1">
        <v>66.221999999999994</v>
      </c>
      <c r="D52" s="1">
        <v>65.954999999999998</v>
      </c>
      <c r="E52" s="1">
        <v>65.688000000000002</v>
      </c>
      <c r="F52" s="1">
        <v>65.421000000000006</v>
      </c>
      <c r="G52" s="1">
        <v>65.153999999999996</v>
      </c>
      <c r="H52" s="1">
        <v>64.887</v>
      </c>
      <c r="I52" s="1">
        <v>64.62</v>
      </c>
      <c r="J52" s="1">
        <v>64.352999999999994</v>
      </c>
      <c r="K52" s="1">
        <v>64.085999999999999</v>
      </c>
      <c r="L52" s="1">
        <v>63.819000000000003</v>
      </c>
      <c r="M52" s="1">
        <v>63.552</v>
      </c>
      <c r="N52" s="4">
        <f t="shared" si="0"/>
        <v>63.284999999999997</v>
      </c>
    </row>
    <row r="53" spans="1:14" x14ac:dyDescent="0.25">
      <c r="A53">
        <v>-48</v>
      </c>
      <c r="B53" s="1">
        <v>63.284999999999997</v>
      </c>
      <c r="C53" s="1">
        <v>63.018000000000001</v>
      </c>
      <c r="D53" s="1">
        <v>62.750999999999998</v>
      </c>
      <c r="E53" s="1">
        <v>62.484000000000002</v>
      </c>
      <c r="F53" s="1">
        <v>62.216999999999999</v>
      </c>
      <c r="G53" s="1">
        <v>61.95</v>
      </c>
      <c r="H53" s="1">
        <v>61.701000000000001</v>
      </c>
      <c r="I53" s="1">
        <v>61.451000000000001</v>
      </c>
      <c r="J53" s="1">
        <v>61.201999999999998</v>
      </c>
      <c r="K53" s="1">
        <v>60.953000000000003</v>
      </c>
      <c r="L53" s="1">
        <v>60.704000000000001</v>
      </c>
      <c r="M53" s="1">
        <v>60.454999999999998</v>
      </c>
      <c r="N53" s="4">
        <f t="shared" si="0"/>
        <v>60.188000000000002</v>
      </c>
    </row>
    <row r="54" spans="1:14" x14ac:dyDescent="0.25">
      <c r="A54">
        <v>-49</v>
      </c>
      <c r="B54" s="1">
        <v>60.188000000000002</v>
      </c>
      <c r="C54" s="1">
        <v>59.938000000000002</v>
      </c>
      <c r="D54" s="1">
        <v>59.689</v>
      </c>
      <c r="E54" s="1">
        <v>59.44</v>
      </c>
      <c r="F54" s="1">
        <v>59.191000000000003</v>
      </c>
      <c r="G54" s="1">
        <v>58.942</v>
      </c>
      <c r="H54" s="1">
        <v>58.692</v>
      </c>
      <c r="I54" s="1">
        <v>58.442999999999998</v>
      </c>
      <c r="J54" s="1">
        <v>58.194000000000003</v>
      </c>
      <c r="K54" s="1">
        <v>57.945</v>
      </c>
      <c r="L54" s="1">
        <v>57.695999999999998</v>
      </c>
      <c r="M54" s="1">
        <v>57.445999999999998</v>
      </c>
      <c r="N54" s="4">
        <f t="shared" si="0"/>
        <v>57.197000000000003</v>
      </c>
    </row>
    <row r="55" spans="1:14" x14ac:dyDescent="0.25">
      <c r="A55">
        <v>-50</v>
      </c>
      <c r="B55" s="1">
        <v>57.197000000000003</v>
      </c>
      <c r="C55" s="1">
        <v>56.987000000000002</v>
      </c>
      <c r="D55" s="1">
        <v>56.777000000000001</v>
      </c>
      <c r="E55" s="1">
        <v>56.567</v>
      </c>
      <c r="F55" s="1">
        <v>56.356999999999999</v>
      </c>
      <c r="G55" s="1">
        <v>56.146999999999998</v>
      </c>
      <c r="H55" s="1">
        <v>55.936999999999998</v>
      </c>
      <c r="I55" s="1">
        <v>55.726999999999997</v>
      </c>
      <c r="J55" s="1">
        <v>55.517000000000003</v>
      </c>
      <c r="K55" s="1">
        <v>55.307000000000002</v>
      </c>
      <c r="L55" s="1">
        <v>55.097000000000001</v>
      </c>
      <c r="M55" s="1">
        <v>54.887</v>
      </c>
      <c r="N55" s="4">
        <f t="shared" si="0"/>
        <v>54.677</v>
      </c>
    </row>
    <row r="56" spans="1:14" x14ac:dyDescent="0.25">
      <c r="A56">
        <v>-51</v>
      </c>
      <c r="B56" s="1">
        <v>54.677</v>
      </c>
      <c r="C56" s="1">
        <v>54.466999999999999</v>
      </c>
      <c r="D56" s="1">
        <v>54.256999999999998</v>
      </c>
      <c r="E56" s="1">
        <v>54.046999999999997</v>
      </c>
      <c r="F56" s="1">
        <v>53.837000000000003</v>
      </c>
      <c r="G56" s="1">
        <v>53.627000000000002</v>
      </c>
      <c r="H56" s="1">
        <v>53.417000000000002</v>
      </c>
      <c r="I56" s="1">
        <v>53.207000000000001</v>
      </c>
      <c r="J56" s="1">
        <v>52.997</v>
      </c>
      <c r="K56" s="1">
        <v>52.786999999999999</v>
      </c>
      <c r="L56" s="1">
        <v>52.576999999999998</v>
      </c>
      <c r="M56" s="1">
        <v>52.366999999999997</v>
      </c>
      <c r="N56" s="4">
        <f t="shared" si="0"/>
        <v>52.156999999999996</v>
      </c>
    </row>
    <row r="57" spans="1:14" x14ac:dyDescent="0.25">
      <c r="A57">
        <v>-52</v>
      </c>
      <c r="B57" s="1">
        <v>52.156999999999996</v>
      </c>
      <c r="C57" s="1">
        <v>51.954999999999998</v>
      </c>
      <c r="D57" s="1">
        <v>51.752000000000002</v>
      </c>
      <c r="E57" s="1">
        <v>51.55</v>
      </c>
      <c r="F57" s="1">
        <v>51.347999999999999</v>
      </c>
      <c r="G57" s="1">
        <v>51.145000000000003</v>
      </c>
      <c r="H57" s="1">
        <v>50.942999999999998</v>
      </c>
      <c r="I57" s="1">
        <v>50.74</v>
      </c>
      <c r="J57" s="1">
        <v>50.537999999999997</v>
      </c>
      <c r="K57" s="1">
        <v>50.335000000000001</v>
      </c>
      <c r="L57" s="1">
        <v>50.133000000000003</v>
      </c>
      <c r="M57" s="1">
        <v>49.93</v>
      </c>
      <c r="N57" s="4">
        <f t="shared" si="0"/>
        <v>49.728000000000002</v>
      </c>
    </row>
    <row r="58" spans="1:14" x14ac:dyDescent="0.25">
      <c r="A58">
        <v>-53</v>
      </c>
      <c r="B58" s="1">
        <v>49.728000000000002</v>
      </c>
      <c r="C58" s="1">
        <v>49.524999999999999</v>
      </c>
      <c r="D58" s="1">
        <v>49.323</v>
      </c>
      <c r="E58" s="1">
        <v>49.121000000000002</v>
      </c>
      <c r="F58" s="1">
        <v>48.917999999999999</v>
      </c>
      <c r="G58" s="1">
        <v>48.716000000000001</v>
      </c>
      <c r="H58" s="1">
        <v>48.512999999999998</v>
      </c>
      <c r="I58" s="1">
        <v>48.311</v>
      </c>
      <c r="J58" s="1">
        <v>48.107999999999997</v>
      </c>
      <c r="K58" s="1">
        <v>47.905999999999999</v>
      </c>
      <c r="L58" s="1">
        <v>47.703000000000003</v>
      </c>
      <c r="M58" s="1">
        <v>47.500999999999998</v>
      </c>
      <c r="N58" s="4">
        <f t="shared" si="0"/>
        <v>47.298999999999999</v>
      </c>
    </row>
    <row r="59" spans="1:14" x14ac:dyDescent="0.25">
      <c r="A59">
        <v>-54</v>
      </c>
      <c r="B59" s="1">
        <v>47.298999999999999</v>
      </c>
      <c r="C59" s="1">
        <v>47.095999999999997</v>
      </c>
      <c r="D59" s="1">
        <v>46.893999999999998</v>
      </c>
      <c r="E59" s="1">
        <v>46.691000000000003</v>
      </c>
      <c r="F59" s="1">
        <v>46.488999999999997</v>
      </c>
      <c r="G59" s="1">
        <v>46.286000000000001</v>
      </c>
      <c r="H59" s="1">
        <v>46.084000000000003</v>
      </c>
      <c r="I59" s="1">
        <v>45.881</v>
      </c>
      <c r="J59" s="1">
        <v>45.679000000000002</v>
      </c>
      <c r="K59" s="1">
        <v>45.476999999999997</v>
      </c>
      <c r="L59" s="1">
        <v>45.274000000000001</v>
      </c>
      <c r="M59" s="1">
        <v>45.072000000000003</v>
      </c>
      <c r="N59" s="4">
        <f t="shared" si="0"/>
        <v>44.869</v>
      </c>
    </row>
    <row r="60" spans="1:14" x14ac:dyDescent="0.25">
      <c r="A60">
        <v>-55</v>
      </c>
      <c r="B60" s="1">
        <v>44.869</v>
      </c>
      <c r="C60" s="1">
        <v>44.674999999999997</v>
      </c>
      <c r="D60" s="1">
        <v>44.481000000000002</v>
      </c>
      <c r="E60" s="1">
        <v>44.286999999999999</v>
      </c>
      <c r="F60" s="1">
        <v>44.094000000000001</v>
      </c>
      <c r="G60" s="1">
        <v>43.9</v>
      </c>
      <c r="H60" s="1">
        <v>43.706000000000003</v>
      </c>
      <c r="I60" s="1">
        <v>43.512</v>
      </c>
      <c r="J60" s="1">
        <v>43.317999999999998</v>
      </c>
      <c r="K60" s="1">
        <v>43124</v>
      </c>
      <c r="L60" s="1">
        <v>42.93</v>
      </c>
      <c r="M60" s="1">
        <v>42.735999999999997</v>
      </c>
      <c r="N60" s="4">
        <f t="shared" si="0"/>
        <v>42.542000000000002</v>
      </c>
    </row>
    <row r="61" spans="1:14" x14ac:dyDescent="0.25">
      <c r="A61">
        <v>-56</v>
      </c>
      <c r="B61" s="1">
        <v>42.542000000000002</v>
      </c>
      <c r="C61" s="1">
        <v>42.347999999999999</v>
      </c>
      <c r="D61" s="1">
        <v>42.154000000000003</v>
      </c>
      <c r="E61" s="1">
        <v>41.960999999999999</v>
      </c>
      <c r="F61" s="1">
        <v>41.767000000000003</v>
      </c>
      <c r="G61" s="1">
        <v>41.573</v>
      </c>
      <c r="H61" s="1">
        <v>41.378999999999998</v>
      </c>
      <c r="I61" s="1">
        <v>41.185000000000002</v>
      </c>
      <c r="J61" s="1">
        <v>40.991</v>
      </c>
      <c r="K61" s="1">
        <v>40.796999999999997</v>
      </c>
      <c r="L61" s="1">
        <v>40.603000000000002</v>
      </c>
      <c r="M61" s="1">
        <v>40.408999999999999</v>
      </c>
      <c r="N61" s="4">
        <f t="shared" si="0"/>
        <v>40.215000000000003</v>
      </c>
    </row>
    <row r="62" spans="1:14" x14ac:dyDescent="0.25">
      <c r="A62">
        <v>-57</v>
      </c>
      <c r="B62" s="1">
        <v>40.215000000000003</v>
      </c>
      <c r="C62" s="1">
        <v>40.021000000000001</v>
      </c>
      <c r="D62" s="1">
        <v>39.828000000000003</v>
      </c>
      <c r="E62" s="1">
        <v>39.634</v>
      </c>
      <c r="F62" s="1">
        <v>39.44</v>
      </c>
      <c r="G62" s="1">
        <v>39.246000000000002</v>
      </c>
      <c r="H62" s="1">
        <v>39.052</v>
      </c>
      <c r="I62" s="1">
        <v>38.857999999999997</v>
      </c>
      <c r="J62" s="1">
        <v>38.664000000000001</v>
      </c>
      <c r="K62" s="1">
        <v>38.47</v>
      </c>
      <c r="L62" s="1">
        <v>38.276000000000003</v>
      </c>
      <c r="M62" s="1">
        <v>38.082000000000001</v>
      </c>
      <c r="N62" s="4">
        <f t="shared" si="0"/>
        <v>37.887999999999998</v>
      </c>
    </row>
    <row r="63" spans="1:14" x14ac:dyDescent="0.25">
      <c r="A63">
        <v>-58</v>
      </c>
      <c r="B63" s="1">
        <v>37.887999999999998</v>
      </c>
      <c r="C63" s="1">
        <v>37.695</v>
      </c>
      <c r="D63" s="1">
        <v>37.500999999999998</v>
      </c>
      <c r="E63" s="1">
        <v>37.307000000000002</v>
      </c>
      <c r="F63" s="1">
        <v>37.113</v>
      </c>
      <c r="G63" s="1">
        <v>36.918999999999997</v>
      </c>
      <c r="H63" s="1">
        <v>36.725000000000001</v>
      </c>
      <c r="I63" s="1">
        <v>36.530999999999999</v>
      </c>
      <c r="J63" s="1">
        <v>36.337000000000003</v>
      </c>
      <c r="K63" s="1">
        <v>36.143000000000001</v>
      </c>
      <c r="L63" s="1">
        <v>35.948999999999998</v>
      </c>
      <c r="M63" s="1">
        <v>35.755000000000003</v>
      </c>
      <c r="N63" s="4">
        <f t="shared" si="0"/>
        <v>35.561999999999998</v>
      </c>
    </row>
    <row r="64" spans="1:14" x14ac:dyDescent="0.25">
      <c r="A64">
        <v>-59</v>
      </c>
      <c r="B64" s="1">
        <v>35.561999999999998</v>
      </c>
      <c r="C64" s="1">
        <v>35.368000000000002</v>
      </c>
      <c r="D64" s="1">
        <v>35.173999999999999</v>
      </c>
      <c r="E64" s="1">
        <v>34.979999999999997</v>
      </c>
      <c r="F64" s="1">
        <v>34.786000000000001</v>
      </c>
      <c r="G64" s="1">
        <v>34.591999999999999</v>
      </c>
      <c r="H64" s="1">
        <v>34.398000000000003</v>
      </c>
      <c r="I64" s="1">
        <v>34.204000000000001</v>
      </c>
      <c r="J64" s="1">
        <v>34.01</v>
      </c>
      <c r="K64" s="1">
        <v>33.816000000000003</v>
      </c>
      <c r="L64" s="1">
        <v>33.622</v>
      </c>
      <c r="M64" s="1">
        <v>33.429000000000002</v>
      </c>
      <c r="N64" s="4">
        <f t="shared" si="0"/>
        <v>33.234999999999999</v>
      </c>
    </row>
    <row r="65" spans="1:14" x14ac:dyDescent="0.25">
      <c r="A65">
        <v>-60</v>
      </c>
      <c r="B65" s="1">
        <v>33.234999999999999</v>
      </c>
      <c r="C65" s="1">
        <v>33.067999999999998</v>
      </c>
      <c r="D65" s="1">
        <v>32.902000000000001</v>
      </c>
      <c r="E65" s="1">
        <v>32.734999999999999</v>
      </c>
      <c r="F65" s="1">
        <v>32.569000000000003</v>
      </c>
      <c r="G65" s="1">
        <v>32.402000000000001</v>
      </c>
      <c r="H65" s="1">
        <v>32.235999999999997</v>
      </c>
      <c r="I65" s="1">
        <v>32.069000000000003</v>
      </c>
      <c r="J65" s="1">
        <v>31.902999999999999</v>
      </c>
      <c r="K65" s="1">
        <v>31.736000000000001</v>
      </c>
      <c r="L65" s="1">
        <v>31.57</v>
      </c>
      <c r="M65" s="1">
        <v>31.404</v>
      </c>
      <c r="N65" s="4">
        <f t="shared" si="0"/>
        <v>31.236999999999998</v>
      </c>
    </row>
    <row r="66" spans="1:14" x14ac:dyDescent="0.25">
      <c r="A66">
        <v>-61</v>
      </c>
      <c r="B66" s="1">
        <v>31.236999999999998</v>
      </c>
      <c r="C66" s="1">
        <v>31.071000000000002</v>
      </c>
      <c r="D66" s="1">
        <v>30.904</v>
      </c>
      <c r="E66" s="1">
        <v>30.738</v>
      </c>
      <c r="F66" s="1">
        <v>30.571000000000002</v>
      </c>
      <c r="G66" s="1">
        <v>30.405000000000001</v>
      </c>
      <c r="H66" s="1">
        <v>30.238</v>
      </c>
      <c r="I66" s="1">
        <v>30.071999999999999</v>
      </c>
      <c r="J66" s="1">
        <v>29.905000000000001</v>
      </c>
      <c r="K66" s="1">
        <v>29.739000000000001</v>
      </c>
      <c r="L66" s="1">
        <v>29.573</v>
      </c>
      <c r="M66" s="1">
        <v>29.405999999999999</v>
      </c>
      <c r="N66" s="4">
        <f t="shared" si="0"/>
        <v>29.24</v>
      </c>
    </row>
    <row r="67" spans="1:14" x14ac:dyDescent="0.25">
      <c r="A67">
        <v>-62</v>
      </c>
      <c r="B67" s="1">
        <v>29.24</v>
      </c>
      <c r="C67" s="1">
        <v>29.073</v>
      </c>
      <c r="D67" s="1">
        <v>28.907</v>
      </c>
      <c r="E67" s="1">
        <v>28.74</v>
      </c>
      <c r="F67" s="1">
        <v>28.574000000000002</v>
      </c>
      <c r="G67" s="1">
        <v>28.407</v>
      </c>
      <c r="H67" s="1">
        <v>28.241</v>
      </c>
      <c r="I67" s="1">
        <v>28.074000000000002</v>
      </c>
      <c r="J67" s="1">
        <v>27.908000000000001</v>
      </c>
      <c r="K67" s="1">
        <v>27.741</v>
      </c>
      <c r="L67" s="1">
        <v>27.574999999999999</v>
      </c>
      <c r="M67" s="1">
        <v>27.408999999999999</v>
      </c>
      <c r="N67" s="4">
        <f t="shared" si="0"/>
        <v>27.242000000000001</v>
      </c>
    </row>
    <row r="68" spans="1:14" x14ac:dyDescent="0.25">
      <c r="A68">
        <v>-63</v>
      </c>
      <c r="B68" s="1">
        <v>27.242000000000001</v>
      </c>
      <c r="C68" s="1">
        <v>27.076000000000001</v>
      </c>
      <c r="D68" s="1">
        <v>26.908999999999999</v>
      </c>
      <c r="E68" s="1">
        <v>26.742999999999999</v>
      </c>
      <c r="F68" s="1">
        <v>26.576000000000001</v>
      </c>
      <c r="G68" s="1">
        <v>26.41</v>
      </c>
      <c r="H68" s="1">
        <v>26.242999999999999</v>
      </c>
      <c r="I68" s="1">
        <v>26.077000000000002</v>
      </c>
      <c r="J68" s="1">
        <v>25.91</v>
      </c>
      <c r="K68" s="1">
        <v>25.744</v>
      </c>
      <c r="L68" s="1">
        <v>25.577000000000002</v>
      </c>
      <c r="M68" s="1">
        <v>25.411000000000001</v>
      </c>
      <c r="N68" s="4">
        <f t="shared" si="0"/>
        <v>25.245000000000001</v>
      </c>
    </row>
    <row r="69" spans="1:14" x14ac:dyDescent="0.25">
      <c r="A69">
        <v>-64</v>
      </c>
      <c r="B69" s="1">
        <v>25.245000000000001</v>
      </c>
      <c r="C69" s="1">
        <v>25.116</v>
      </c>
      <c r="D69" s="1">
        <v>24.988</v>
      </c>
      <c r="E69" s="1">
        <v>24.859000000000002</v>
      </c>
      <c r="F69" s="1">
        <v>24.731000000000002</v>
      </c>
      <c r="G69" s="1">
        <v>24.602</v>
      </c>
      <c r="H69" s="1">
        <v>24.474</v>
      </c>
      <c r="I69" s="1">
        <v>24.344999999999999</v>
      </c>
      <c r="J69" s="1">
        <v>24.216999999999999</v>
      </c>
      <c r="K69" s="1">
        <v>24.088000000000001</v>
      </c>
      <c r="L69" s="1">
        <v>23.96</v>
      </c>
      <c r="M69" s="1">
        <v>23.831</v>
      </c>
      <c r="N69" s="4">
        <f t="shared" si="0"/>
        <v>23.702999999999999</v>
      </c>
    </row>
    <row r="70" spans="1:14" x14ac:dyDescent="0.25">
      <c r="A70">
        <v>-65</v>
      </c>
      <c r="B70" s="1">
        <v>23.702999999999999</v>
      </c>
      <c r="C70" s="1">
        <v>23.574000000000002</v>
      </c>
      <c r="D70" s="1">
        <v>23.446000000000002</v>
      </c>
      <c r="E70" s="1">
        <v>23.317</v>
      </c>
      <c r="F70" s="1">
        <v>23.189</v>
      </c>
      <c r="G70" s="1">
        <v>23.06</v>
      </c>
      <c r="H70" s="1">
        <v>22.931999999999999</v>
      </c>
      <c r="I70" s="1">
        <v>22.803000000000001</v>
      </c>
      <c r="J70" s="1">
        <v>22.675000000000001</v>
      </c>
      <c r="K70" s="1">
        <v>22.545999999999999</v>
      </c>
      <c r="L70" s="1">
        <v>22.417999999999999</v>
      </c>
      <c r="M70" s="1">
        <v>22.289000000000001</v>
      </c>
      <c r="N70" s="4">
        <f t="shared" si="0"/>
        <v>22.161000000000001</v>
      </c>
    </row>
    <row r="71" spans="1:14" x14ac:dyDescent="0.25">
      <c r="A71">
        <v>-66</v>
      </c>
      <c r="B71" s="1">
        <v>22.161000000000001</v>
      </c>
      <c r="C71" s="1">
        <v>22.056000000000001</v>
      </c>
      <c r="D71" s="1">
        <v>21.951000000000001</v>
      </c>
      <c r="E71" s="1">
        <v>21.844999999999999</v>
      </c>
      <c r="F71" s="1">
        <v>21.74</v>
      </c>
      <c r="G71" s="1">
        <v>21.635000000000002</v>
      </c>
      <c r="H71" s="1">
        <v>21.53</v>
      </c>
      <c r="I71" s="1">
        <v>21.425000000000001</v>
      </c>
      <c r="J71" s="1">
        <v>21.32</v>
      </c>
      <c r="K71" s="1">
        <v>21.215</v>
      </c>
      <c r="L71" s="1">
        <v>21.11</v>
      </c>
      <c r="M71" s="1">
        <v>21.004000000000001</v>
      </c>
      <c r="N71" s="4">
        <f t="shared" ref="N71:N84" si="1">B72</f>
        <v>20.899000000000001</v>
      </c>
    </row>
    <row r="72" spans="1:14" x14ac:dyDescent="0.25">
      <c r="A72">
        <v>-67</v>
      </c>
      <c r="B72" s="1">
        <v>20.899000000000001</v>
      </c>
      <c r="C72" s="1">
        <v>20.794</v>
      </c>
      <c r="D72" s="1">
        <v>20.689</v>
      </c>
      <c r="E72" s="1">
        <v>20.584</v>
      </c>
      <c r="F72" s="1">
        <v>20.478999999999999</v>
      </c>
      <c r="G72" s="1">
        <v>20.373999999999999</v>
      </c>
      <c r="H72" s="1">
        <v>20.268000000000001</v>
      </c>
      <c r="I72" s="1">
        <v>20.163</v>
      </c>
      <c r="J72" s="1">
        <v>20.058</v>
      </c>
      <c r="K72" s="1">
        <v>19.952999999999999</v>
      </c>
      <c r="L72" s="1">
        <v>19.847999999999999</v>
      </c>
      <c r="M72" s="1">
        <v>19.742999999999999</v>
      </c>
      <c r="N72" s="4">
        <f t="shared" si="1"/>
        <v>19.638000000000002</v>
      </c>
    </row>
    <row r="73" spans="1:14" x14ac:dyDescent="0.25">
      <c r="A73">
        <v>-68</v>
      </c>
      <c r="B73" s="1">
        <v>19.638000000000002</v>
      </c>
      <c r="C73" s="1">
        <v>19.55</v>
      </c>
      <c r="D73" s="1">
        <v>19.462</v>
      </c>
      <c r="E73" s="1">
        <v>19.375</v>
      </c>
      <c r="F73" s="1">
        <v>19.286999999999999</v>
      </c>
      <c r="G73" s="1">
        <v>19.2</v>
      </c>
      <c r="H73" s="1">
        <v>19.111999999999998</v>
      </c>
      <c r="I73" s="1">
        <v>19.024000000000001</v>
      </c>
      <c r="J73" s="1">
        <v>18.937000000000001</v>
      </c>
      <c r="K73" s="1">
        <v>18.849</v>
      </c>
      <c r="L73" s="1">
        <v>18.762</v>
      </c>
      <c r="M73" s="1">
        <v>18.673999999999999</v>
      </c>
      <c r="N73" s="4">
        <f t="shared" si="1"/>
        <v>18.585999999999999</v>
      </c>
    </row>
    <row r="74" spans="1:14" x14ac:dyDescent="0.25">
      <c r="A74">
        <v>-69</v>
      </c>
      <c r="B74" s="1">
        <v>18.585999999999999</v>
      </c>
      <c r="C74" s="1">
        <v>18.498999999999999</v>
      </c>
      <c r="D74" s="1">
        <v>18.411000000000001</v>
      </c>
      <c r="E74" s="1">
        <v>18.324000000000002</v>
      </c>
      <c r="F74" s="1">
        <v>18.236000000000001</v>
      </c>
      <c r="G74" s="1">
        <v>18.148</v>
      </c>
      <c r="H74" s="1">
        <v>18.061</v>
      </c>
      <c r="I74" s="1">
        <v>17.972999999999999</v>
      </c>
      <c r="J74" s="1">
        <v>17.885000000000002</v>
      </c>
      <c r="K74" s="1">
        <v>17.797999999999998</v>
      </c>
      <c r="L74" s="1">
        <v>17.71</v>
      </c>
      <c r="M74" s="1">
        <v>17.623000000000001</v>
      </c>
      <c r="N74" s="4">
        <f t="shared" si="1"/>
        <v>17.535</v>
      </c>
    </row>
    <row r="75" spans="1:14" x14ac:dyDescent="0.25">
      <c r="A75">
        <v>-70</v>
      </c>
      <c r="B75" s="1">
        <v>17.535</v>
      </c>
      <c r="C75" s="1">
        <v>17.459</v>
      </c>
      <c r="D75" s="1">
        <v>17.382999999999999</v>
      </c>
      <c r="E75" s="1">
        <v>17.306999999999999</v>
      </c>
      <c r="F75" s="1">
        <v>17.231000000000002</v>
      </c>
      <c r="G75" s="1">
        <v>17.155000000000001</v>
      </c>
      <c r="H75" s="1">
        <v>17.079000000000001</v>
      </c>
      <c r="I75" s="1">
        <v>17.004000000000001</v>
      </c>
      <c r="J75" s="1">
        <v>16.928000000000001</v>
      </c>
      <c r="K75" s="1">
        <v>16.852</v>
      </c>
      <c r="L75" s="1">
        <v>16.776</v>
      </c>
      <c r="M75" s="1">
        <v>16.7</v>
      </c>
      <c r="N75" s="4">
        <f t="shared" si="1"/>
        <v>16.623999999999999</v>
      </c>
    </row>
    <row r="76" spans="1:14" x14ac:dyDescent="0.25">
      <c r="A76">
        <v>-71</v>
      </c>
      <c r="B76" s="1">
        <v>16.623999999999999</v>
      </c>
      <c r="C76" s="1">
        <v>16.547999999999998</v>
      </c>
      <c r="D76" s="1">
        <v>16.472000000000001</v>
      </c>
      <c r="E76" s="1">
        <v>16.396000000000001</v>
      </c>
      <c r="F76" s="1">
        <v>16.32</v>
      </c>
      <c r="G76" s="1">
        <v>16.244</v>
      </c>
      <c r="H76" s="1">
        <v>16.167999999999999</v>
      </c>
      <c r="I76" s="1">
        <v>16.091999999999999</v>
      </c>
      <c r="J76" s="1">
        <v>16.015999999999998</v>
      </c>
      <c r="K76" s="1">
        <v>15.941000000000001</v>
      </c>
      <c r="L76" s="1">
        <v>15.865</v>
      </c>
      <c r="M76" s="1">
        <v>15.789</v>
      </c>
      <c r="N76" s="4">
        <f t="shared" si="1"/>
        <v>15.712999999999999</v>
      </c>
    </row>
    <row r="77" spans="1:14" x14ac:dyDescent="0.25">
      <c r="A77">
        <v>-72</v>
      </c>
      <c r="B77" s="6">
        <v>15.712999999999999</v>
      </c>
      <c r="C77" s="1">
        <v>15.65</v>
      </c>
      <c r="D77" s="1">
        <v>15.587999999999999</v>
      </c>
      <c r="E77" s="1">
        <v>15.526</v>
      </c>
      <c r="F77" s="1">
        <v>15.464</v>
      </c>
      <c r="G77" s="1">
        <v>15.401</v>
      </c>
      <c r="H77" s="1">
        <v>15.339</v>
      </c>
      <c r="I77" s="1">
        <v>15.276999999999999</v>
      </c>
      <c r="J77" s="1">
        <v>15.214</v>
      </c>
      <c r="K77" s="1">
        <v>15.151999999999999</v>
      </c>
      <c r="L77" s="1">
        <v>15.09</v>
      </c>
      <c r="M77" s="1">
        <v>15.026999999999999</v>
      </c>
      <c r="N77" s="4">
        <f t="shared" si="1"/>
        <v>14.965</v>
      </c>
    </row>
    <row r="78" spans="1:14" x14ac:dyDescent="0.25">
      <c r="A78">
        <v>-73</v>
      </c>
      <c r="B78" s="1">
        <v>14.965</v>
      </c>
      <c r="C78" s="1">
        <v>14.903</v>
      </c>
      <c r="D78" s="1">
        <v>14.481</v>
      </c>
      <c r="E78" s="1">
        <v>14.778</v>
      </c>
      <c r="F78" s="1">
        <v>14.715999999999999</v>
      </c>
      <c r="G78" s="1">
        <v>14.654</v>
      </c>
      <c r="H78" s="1">
        <v>14.590999999999999</v>
      </c>
      <c r="I78" s="1">
        <v>14.529</v>
      </c>
      <c r="J78" s="1">
        <v>14.467000000000001</v>
      </c>
      <c r="K78" s="1">
        <v>14.404</v>
      </c>
      <c r="L78" s="1">
        <v>14.342000000000001</v>
      </c>
      <c r="M78" s="1">
        <v>14.28</v>
      </c>
      <c r="N78" s="4">
        <f t="shared" si="1"/>
        <v>14.218</v>
      </c>
    </row>
    <row r="79" spans="1:14" x14ac:dyDescent="0.25">
      <c r="A79">
        <v>-74</v>
      </c>
      <c r="B79" s="1">
        <v>14.218</v>
      </c>
      <c r="C79" s="1">
        <v>14.154999999999999</v>
      </c>
      <c r="D79" s="1">
        <v>14.093</v>
      </c>
      <c r="E79" s="1">
        <v>14.031000000000001</v>
      </c>
      <c r="F79" s="1">
        <v>13.968</v>
      </c>
      <c r="G79" s="1">
        <v>13.906000000000001</v>
      </c>
      <c r="H79" s="1">
        <v>13.843999999999999</v>
      </c>
      <c r="I79" s="1">
        <v>13.781000000000001</v>
      </c>
      <c r="J79" s="1">
        <v>13.718999999999999</v>
      </c>
      <c r="K79" s="1">
        <v>13.567</v>
      </c>
      <c r="L79" s="1">
        <v>13.595000000000001</v>
      </c>
      <c r="M79" s="1">
        <v>13.532</v>
      </c>
      <c r="N79" s="4">
        <f t="shared" si="1"/>
        <v>13.47</v>
      </c>
    </row>
    <row r="80" spans="1:14" x14ac:dyDescent="0.25">
      <c r="A80">
        <v>-75</v>
      </c>
      <c r="B80" s="1">
        <v>13.47</v>
      </c>
      <c r="C80" s="1">
        <v>13.407999999999999</v>
      </c>
      <c r="D80" s="1">
        <v>13.345000000000001</v>
      </c>
      <c r="E80" s="1">
        <v>13.282999999999999</v>
      </c>
      <c r="F80" s="1">
        <v>13.221</v>
      </c>
      <c r="G80" s="1">
        <v>13.157999999999999</v>
      </c>
      <c r="H80" s="1">
        <v>13.096</v>
      </c>
      <c r="I80" s="1">
        <v>13.034000000000001</v>
      </c>
      <c r="J80" s="1">
        <v>12.972</v>
      </c>
      <c r="K80" s="1">
        <v>12.909000000000001</v>
      </c>
      <c r="L80" s="1">
        <v>12.847</v>
      </c>
      <c r="M80" s="1">
        <v>12.785</v>
      </c>
      <c r="N80" s="4">
        <f t="shared" si="1"/>
        <v>12.722</v>
      </c>
    </row>
    <row r="81" spans="1:14" x14ac:dyDescent="0.25">
      <c r="A81">
        <v>-76</v>
      </c>
      <c r="B81" s="1">
        <v>12.722</v>
      </c>
      <c r="C81" s="1">
        <v>12.66</v>
      </c>
      <c r="D81" s="1">
        <v>12.598000000000001</v>
      </c>
      <c r="E81" s="1">
        <v>12.535</v>
      </c>
      <c r="F81" s="1">
        <v>12.473000000000001</v>
      </c>
      <c r="G81" s="1">
        <v>12.411</v>
      </c>
      <c r="H81" s="1">
        <v>12.349</v>
      </c>
      <c r="I81" s="1">
        <v>12.286</v>
      </c>
      <c r="J81" s="1">
        <v>12.224</v>
      </c>
      <c r="K81" s="1">
        <v>12.162000000000001</v>
      </c>
      <c r="L81" s="1">
        <v>12.099</v>
      </c>
      <c r="M81" s="1">
        <v>12.037000000000001</v>
      </c>
      <c r="N81" s="4">
        <f t="shared" si="1"/>
        <v>11.975</v>
      </c>
    </row>
    <row r="82" spans="1:14" x14ac:dyDescent="0.25">
      <c r="A82">
        <v>-77</v>
      </c>
      <c r="B82" s="1">
        <v>11.975</v>
      </c>
      <c r="C82" s="1">
        <v>11.912000000000001</v>
      </c>
      <c r="D82" s="1">
        <v>11.85</v>
      </c>
      <c r="E82" s="1">
        <v>11.788</v>
      </c>
      <c r="F82" s="1">
        <v>11.726000000000001</v>
      </c>
      <c r="G82" s="1">
        <v>11.663</v>
      </c>
      <c r="H82" s="1">
        <v>11.601000000000001</v>
      </c>
      <c r="I82" s="1">
        <v>11.539</v>
      </c>
      <c r="J82" s="1">
        <v>11.476000000000001</v>
      </c>
      <c r="K82" s="1">
        <v>11.414</v>
      </c>
      <c r="L82" s="1">
        <v>11.352</v>
      </c>
      <c r="M82" s="1">
        <v>11.289</v>
      </c>
      <c r="N82" s="4">
        <f t="shared" si="1"/>
        <v>11.227</v>
      </c>
    </row>
    <row r="83" spans="1:14" x14ac:dyDescent="0.25">
      <c r="A83">
        <v>-78</v>
      </c>
      <c r="B83" s="1">
        <v>11.227</v>
      </c>
      <c r="C83" s="1">
        <v>11.178000000000001</v>
      </c>
      <c r="D83" s="1">
        <v>11.128</v>
      </c>
      <c r="E83" s="1">
        <v>11.077999999999999</v>
      </c>
      <c r="F83" s="1">
        <v>11.029</v>
      </c>
      <c r="G83" s="1">
        <v>10.978999999999999</v>
      </c>
      <c r="H83" s="1">
        <v>10.929</v>
      </c>
      <c r="I83" s="1">
        <v>10.88</v>
      </c>
      <c r="J83" s="1">
        <v>10.83</v>
      </c>
      <c r="K83" s="1">
        <v>10.78</v>
      </c>
      <c r="L83" s="1">
        <v>10.731</v>
      </c>
      <c r="M83" s="1">
        <v>10.680999999999999</v>
      </c>
      <c r="N83" s="4">
        <f t="shared" si="1"/>
        <v>10.631</v>
      </c>
    </row>
    <row r="84" spans="1:14" x14ac:dyDescent="0.25">
      <c r="A84">
        <v>-79</v>
      </c>
      <c r="B84" s="1">
        <v>10.631</v>
      </c>
      <c r="C84" s="1">
        <v>10.582000000000001</v>
      </c>
      <c r="D84" s="1">
        <v>10.532</v>
      </c>
      <c r="E84" s="1">
        <v>10.481999999999999</v>
      </c>
      <c r="F84" s="1">
        <v>10.433</v>
      </c>
      <c r="G84" s="1">
        <v>10.382999999999999</v>
      </c>
      <c r="H84" s="1">
        <v>10.334</v>
      </c>
      <c r="I84" s="1">
        <v>10.284000000000001</v>
      </c>
      <c r="J84" s="1">
        <v>10.234</v>
      </c>
      <c r="K84" s="1">
        <v>10.185</v>
      </c>
      <c r="L84" s="1">
        <v>10.135</v>
      </c>
      <c r="M84" s="1">
        <v>10.085000000000001</v>
      </c>
      <c r="N84" s="4">
        <f t="shared" si="1"/>
        <v>10.036</v>
      </c>
    </row>
    <row r="85" spans="1:14" x14ac:dyDescent="0.25">
      <c r="A85">
        <v>-80</v>
      </c>
      <c r="B85" s="1">
        <v>10.036</v>
      </c>
      <c r="C85" s="1">
        <v>9.9860000000000007</v>
      </c>
      <c r="D85" s="1">
        <v>9.9359999999999999</v>
      </c>
      <c r="E85" s="1">
        <v>9.8870000000000005</v>
      </c>
      <c r="F85" s="1">
        <v>9.8369999999999997</v>
      </c>
      <c r="G85" s="1">
        <v>9.7870000000000008</v>
      </c>
      <c r="H85" s="1">
        <v>9.7379999999999995</v>
      </c>
      <c r="I85" s="1">
        <v>9.6880000000000006</v>
      </c>
      <c r="J85" s="1">
        <v>9.6379999999999999</v>
      </c>
      <c r="K85" s="1">
        <v>9.5890000000000004</v>
      </c>
      <c r="L85" s="1">
        <v>9.5389999999999997</v>
      </c>
      <c r="M85" s="1">
        <v>9.49</v>
      </c>
      <c r="N85" s="5">
        <v>9.49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3"/>
  <sheetViews>
    <sheetView workbookViewId="0">
      <selection activeCell="A2" sqref="A2:A3"/>
    </sheetView>
  </sheetViews>
  <sheetFormatPr defaultRowHeight="15" x14ac:dyDescent="0.25"/>
  <sheetData>
    <row r="2" spans="1:1" x14ac:dyDescent="0.25">
      <c r="A2" s="2" t="s">
        <v>0</v>
      </c>
    </row>
    <row r="3" spans="1:1" x14ac:dyDescent="0.25">
      <c r="A3" s="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7030A0"/>
  </sheetPr>
  <dimension ref="A1:AH3850"/>
  <sheetViews>
    <sheetView tabSelected="1" zoomScaleNormal="100" workbookViewId="0">
      <pane xSplit="1" ySplit="2" topLeftCell="B3443" activePane="bottomRight" state="frozen"/>
      <selection pane="topRight" activeCell="B1" sqref="B1"/>
      <selection pane="bottomLeft" activeCell="A3" sqref="A3"/>
      <selection pane="bottomRight" activeCell="X3865" sqref="X3865"/>
    </sheetView>
  </sheetViews>
  <sheetFormatPr defaultRowHeight="16.5" x14ac:dyDescent="0.3"/>
  <cols>
    <col min="1" max="1" width="10.140625" style="8" bestFit="1" customWidth="1"/>
    <col min="2" max="2" width="5.7109375" style="3" customWidth="1"/>
    <col min="3" max="3" width="6.28515625" style="3" bestFit="1" customWidth="1"/>
    <col min="4" max="4" width="9" style="3" bestFit="1" customWidth="1"/>
    <col min="5" max="5" width="7" style="3" bestFit="1" customWidth="1"/>
    <col min="6" max="6" width="6.42578125" style="3" customWidth="1"/>
    <col min="7" max="7" width="6.28515625" style="3" bestFit="1" customWidth="1"/>
    <col min="8" max="8" width="10" style="3" bestFit="1" customWidth="1"/>
    <col min="9" max="9" width="6" style="3" bestFit="1" customWidth="1"/>
    <col min="10" max="10" width="10" style="3" bestFit="1" customWidth="1"/>
    <col min="11" max="11" width="9.140625" style="3"/>
    <col min="12" max="13" width="10.5703125" style="3" bestFit="1" customWidth="1"/>
    <col min="14" max="14" width="10.42578125" style="3" bestFit="1" customWidth="1"/>
    <col min="15" max="15" width="9" style="3" bestFit="1" customWidth="1"/>
    <col min="16" max="17" width="9.140625" style="3"/>
    <col min="18" max="18" width="6.42578125" style="25" bestFit="1" customWidth="1"/>
    <col min="19" max="19" width="6.7109375" style="25" bestFit="1" customWidth="1"/>
    <col min="20" max="20" width="7.42578125" style="25" bestFit="1" customWidth="1"/>
    <col min="21" max="21" width="7.28515625" style="25" customWidth="1"/>
    <col min="22" max="22" width="7.85546875" style="25" customWidth="1"/>
    <col min="23" max="23" width="7.42578125" style="25" bestFit="1" customWidth="1"/>
    <col min="24" max="24" width="9.140625" style="25"/>
    <col min="25" max="26" width="9.140625" style="3"/>
    <col min="27" max="27" width="9.42578125" style="3" customWidth="1"/>
    <col min="28" max="29" width="9.42578125" style="3" bestFit="1" customWidth="1"/>
    <col min="30" max="33" width="9.140625" style="3"/>
    <col min="34" max="34" width="10.42578125" style="3" bestFit="1" customWidth="1"/>
    <col min="35" max="16384" width="9.140625" style="3"/>
  </cols>
  <sheetData>
    <row r="1" spans="1:24" x14ac:dyDescent="0.3">
      <c r="A1" s="44">
        <v>46217</v>
      </c>
      <c r="B1" s="3" t="s">
        <v>3</v>
      </c>
      <c r="F1" s="3" t="s">
        <v>4</v>
      </c>
      <c r="K1" s="3" t="s">
        <v>23</v>
      </c>
      <c r="L1" s="3" t="s">
        <v>3</v>
      </c>
      <c r="M1" s="3" t="s">
        <v>4</v>
      </c>
      <c r="N1" s="3" t="s">
        <v>3</v>
      </c>
      <c r="P1" s="3" t="s">
        <v>4</v>
      </c>
    </row>
    <row r="2" spans="1:24" x14ac:dyDescent="0.3">
      <c r="A2" s="8" t="s">
        <v>20</v>
      </c>
      <c r="B2" s="3" t="s">
        <v>2</v>
      </c>
      <c r="C2" s="3" t="s">
        <v>21</v>
      </c>
      <c r="D2" s="3" t="s">
        <v>11</v>
      </c>
      <c r="E2" s="3" t="s">
        <v>15</v>
      </c>
      <c r="F2" s="3" t="s">
        <v>2</v>
      </c>
      <c r="G2" s="3" t="s">
        <v>21</v>
      </c>
      <c r="H2" s="3" t="s">
        <v>11</v>
      </c>
      <c r="I2" s="3" t="s">
        <v>15</v>
      </c>
      <c r="J2" s="3" t="s">
        <v>22</v>
      </c>
      <c r="K2" s="3" t="s">
        <v>24</v>
      </c>
      <c r="L2" s="3" t="s">
        <v>25</v>
      </c>
      <c r="M2" s="3" t="s">
        <v>25</v>
      </c>
      <c r="N2" s="3" t="s">
        <v>27</v>
      </c>
      <c r="O2" s="3" t="s">
        <v>11</v>
      </c>
      <c r="P2" s="3" t="s">
        <v>27</v>
      </c>
      <c r="Q2" s="3" t="s">
        <v>11</v>
      </c>
      <c r="R2" s="25" t="s">
        <v>50</v>
      </c>
      <c r="S2" s="25" t="s">
        <v>51</v>
      </c>
      <c r="T2" s="25" t="s">
        <v>49</v>
      </c>
      <c r="U2" s="25" t="s">
        <v>44</v>
      </c>
      <c r="V2" s="25" t="s">
        <v>52</v>
      </c>
      <c r="W2" s="25" t="s">
        <v>53</v>
      </c>
      <c r="X2" s="25" t="s">
        <v>63</v>
      </c>
    </row>
    <row r="3" spans="1:24" x14ac:dyDescent="0.3">
      <c r="A3" s="8">
        <v>42370</v>
      </c>
      <c r="B3" s="3">
        <v>5</v>
      </c>
      <c r="C3" s="3">
        <v>3.5</v>
      </c>
      <c r="D3" s="3">
        <v>92.915999999999997</v>
      </c>
      <c r="E3" s="3">
        <v>88.75</v>
      </c>
      <c r="F3" s="3">
        <v>5</v>
      </c>
      <c r="G3" s="3">
        <v>3.5</v>
      </c>
      <c r="H3" s="3">
        <v>221.20750000000001</v>
      </c>
      <c r="I3" s="3">
        <v>89.46</v>
      </c>
      <c r="J3" s="3">
        <v>314.12350000000004</v>
      </c>
      <c r="K3" s="22">
        <v>4737</v>
      </c>
      <c r="L3" s="3">
        <f>((12*B3)+C3)*0.0254*-1</f>
        <v>-1.6129</v>
      </c>
      <c r="M3" s="3">
        <f>((12*F3)+G3)*0.0254*-1</f>
        <v>-1.6129</v>
      </c>
    </row>
    <row r="4" spans="1:24" x14ac:dyDescent="0.3">
      <c r="A4" s="8">
        <v>42371</v>
      </c>
      <c r="B4" s="3">
        <v>5</v>
      </c>
      <c r="C4" s="3">
        <v>9.5</v>
      </c>
      <c r="D4" s="3">
        <v>91.8035</v>
      </c>
      <c r="E4" s="3">
        <v>87.69</v>
      </c>
      <c r="F4" s="3">
        <v>6</v>
      </c>
      <c r="G4" s="3">
        <v>1.5</v>
      </c>
      <c r="H4" s="3">
        <v>217.10550000000001</v>
      </c>
      <c r="I4" s="3">
        <v>87.81</v>
      </c>
      <c r="J4" s="3">
        <v>308.90899999999999</v>
      </c>
      <c r="K4" s="22">
        <v>2900.5</v>
      </c>
      <c r="L4" s="3">
        <f t="shared" ref="L4:L67" si="0">((12*B4)+C4)*0.0254*-1</f>
        <v>-1.7652999999999999</v>
      </c>
      <c r="M4" s="3">
        <f t="shared" ref="M4:M67" si="1">((12*F4)+G4)*0.0254*-1</f>
        <v>-1.8669</v>
      </c>
    </row>
    <row r="5" spans="1:24" x14ac:dyDescent="0.3">
      <c r="A5" s="8">
        <v>42372</v>
      </c>
      <c r="B5" s="3">
        <v>5</v>
      </c>
      <c r="C5" s="3">
        <v>11</v>
      </c>
      <c r="D5" s="3">
        <v>91.525999999999996</v>
      </c>
      <c r="E5" s="3">
        <v>87.43</v>
      </c>
      <c r="F5" s="3">
        <v>6</v>
      </c>
      <c r="G5" s="3">
        <v>2.5</v>
      </c>
      <c r="H5" s="3">
        <v>216.69500000000002</v>
      </c>
      <c r="I5" s="3">
        <v>87.64</v>
      </c>
      <c r="J5" s="3">
        <v>308.221</v>
      </c>
      <c r="K5" s="22">
        <v>2507.4</v>
      </c>
      <c r="L5" s="3">
        <f t="shared" si="0"/>
        <v>-1.8033999999999999</v>
      </c>
      <c r="M5" s="3">
        <f t="shared" si="1"/>
        <v>-1.8922999999999999</v>
      </c>
    </row>
    <row r="6" spans="1:24" x14ac:dyDescent="0.3">
      <c r="A6" s="8">
        <v>42373</v>
      </c>
      <c r="B6" s="3">
        <v>6</v>
      </c>
      <c r="C6" s="3">
        <v>0</v>
      </c>
      <c r="D6" s="3">
        <v>91.339999999999989</v>
      </c>
      <c r="E6" s="3">
        <v>87.25</v>
      </c>
      <c r="F6" s="3">
        <v>6</v>
      </c>
      <c r="G6" s="3">
        <v>4</v>
      </c>
      <c r="H6" s="3">
        <v>216.08</v>
      </c>
      <c r="I6" s="3">
        <v>87.39</v>
      </c>
      <c r="J6" s="3">
        <v>307.42</v>
      </c>
      <c r="K6" s="22">
        <v>2801.9</v>
      </c>
      <c r="L6" s="3">
        <f t="shared" si="0"/>
        <v>-1.8288</v>
      </c>
      <c r="M6" s="3">
        <f t="shared" si="1"/>
        <v>-1.9303999999999999</v>
      </c>
    </row>
    <row r="7" spans="1:24" x14ac:dyDescent="0.3">
      <c r="A7" s="8">
        <v>42374</v>
      </c>
      <c r="B7" s="3">
        <v>5</v>
      </c>
      <c r="C7" s="3">
        <v>10.5</v>
      </c>
      <c r="D7" s="3">
        <v>91.618499999999997</v>
      </c>
      <c r="E7" s="3">
        <v>87.51</v>
      </c>
      <c r="F7" s="3">
        <v>6</v>
      </c>
      <c r="G7" s="3">
        <v>6.5</v>
      </c>
      <c r="H7" s="3">
        <v>215.054</v>
      </c>
      <c r="I7" s="3">
        <v>86.98</v>
      </c>
      <c r="J7" s="3">
        <v>306.67250000000001</v>
      </c>
      <c r="K7" s="22">
        <v>2992.1</v>
      </c>
      <c r="L7" s="3">
        <f t="shared" si="0"/>
        <v>-1.7907</v>
      </c>
      <c r="M7" s="3">
        <f t="shared" si="1"/>
        <v>-1.9939</v>
      </c>
    </row>
    <row r="8" spans="1:24" x14ac:dyDescent="0.3">
      <c r="A8" s="8">
        <v>42375</v>
      </c>
      <c r="B8" s="3">
        <v>5</v>
      </c>
      <c r="C8" s="3">
        <v>9</v>
      </c>
      <c r="D8" s="3">
        <v>91.896000000000001</v>
      </c>
      <c r="E8" s="3">
        <v>87.78</v>
      </c>
      <c r="F8" s="3">
        <v>6</v>
      </c>
      <c r="G8" s="3">
        <v>9</v>
      </c>
      <c r="H8" s="3">
        <v>214.029</v>
      </c>
      <c r="I8" s="3">
        <v>86.56</v>
      </c>
      <c r="J8" s="3">
        <v>305.92500000000001</v>
      </c>
      <c r="K8" s="3">
        <v>3031.9</v>
      </c>
      <c r="L8" s="3">
        <f t="shared" si="0"/>
        <v>-1.7525999999999999</v>
      </c>
      <c r="M8" s="3">
        <f t="shared" si="1"/>
        <v>-2.0573999999999999</v>
      </c>
    </row>
    <row r="9" spans="1:24" x14ac:dyDescent="0.3">
      <c r="A9" s="8">
        <v>42376</v>
      </c>
      <c r="B9" s="3">
        <v>5</v>
      </c>
      <c r="C9" s="3">
        <v>3.5</v>
      </c>
      <c r="D9" s="3">
        <v>92.915999999999997</v>
      </c>
      <c r="E9" s="3">
        <v>88.75</v>
      </c>
      <c r="F9" s="3">
        <v>6</v>
      </c>
      <c r="G9" s="3">
        <v>8.5</v>
      </c>
      <c r="H9" s="3">
        <v>214.23400000000001</v>
      </c>
      <c r="I9" s="3">
        <v>86.64</v>
      </c>
      <c r="J9" s="3">
        <v>307.14999999999998</v>
      </c>
      <c r="K9" s="3">
        <v>3350.9</v>
      </c>
      <c r="L9" s="3">
        <f t="shared" si="0"/>
        <v>-1.6129</v>
      </c>
      <c r="M9" s="3">
        <f t="shared" si="1"/>
        <v>-2.0446999999999997</v>
      </c>
    </row>
    <row r="10" spans="1:24" x14ac:dyDescent="0.3">
      <c r="A10" s="8">
        <v>42377</v>
      </c>
      <c r="B10" s="3">
        <v>5</v>
      </c>
      <c r="C10" s="3">
        <v>3.5</v>
      </c>
      <c r="D10" s="3">
        <v>92.915999999999997</v>
      </c>
      <c r="E10" s="3">
        <v>88.75</v>
      </c>
      <c r="F10" s="3">
        <v>6</v>
      </c>
      <c r="G10" s="3">
        <v>9.5</v>
      </c>
      <c r="H10" s="3">
        <v>213.82399999999998</v>
      </c>
      <c r="I10" s="3">
        <v>86.48</v>
      </c>
      <c r="J10" s="3">
        <v>306.74</v>
      </c>
      <c r="K10" s="3">
        <v>3159.5</v>
      </c>
      <c r="L10" s="3">
        <f t="shared" si="0"/>
        <v>-1.6129</v>
      </c>
      <c r="M10" s="3">
        <f t="shared" si="1"/>
        <v>-2.0701000000000001</v>
      </c>
    </row>
    <row r="11" spans="1:24" x14ac:dyDescent="0.3">
      <c r="A11" s="8">
        <v>42378</v>
      </c>
      <c r="B11" s="3">
        <v>4</v>
      </c>
      <c r="C11" s="3">
        <v>10</v>
      </c>
      <c r="D11" s="3">
        <v>93.935999999999993</v>
      </c>
      <c r="E11" s="3">
        <v>89.73</v>
      </c>
      <c r="F11" s="3">
        <v>6</v>
      </c>
      <c r="G11" s="3">
        <v>7</v>
      </c>
      <c r="H11" s="3">
        <v>214.84900000000002</v>
      </c>
      <c r="I11" s="3">
        <v>86.89</v>
      </c>
      <c r="J11" s="3">
        <v>308.78500000000003</v>
      </c>
      <c r="K11" s="3">
        <v>3318.4</v>
      </c>
      <c r="L11" s="3">
        <f t="shared" si="0"/>
        <v>-1.4731999999999998</v>
      </c>
      <c r="M11" s="3">
        <f t="shared" si="1"/>
        <v>-2.0065999999999997</v>
      </c>
    </row>
    <row r="12" spans="1:24" x14ac:dyDescent="0.3">
      <c r="A12" s="8">
        <v>42379</v>
      </c>
      <c r="B12" s="3">
        <v>4</v>
      </c>
      <c r="C12" s="3">
        <v>9</v>
      </c>
      <c r="D12" s="3">
        <v>94.120999999999995</v>
      </c>
      <c r="E12" s="3">
        <v>89.91</v>
      </c>
      <c r="F12" s="3">
        <v>6</v>
      </c>
      <c r="G12" s="3">
        <v>10</v>
      </c>
      <c r="H12" s="3">
        <v>213.619</v>
      </c>
      <c r="I12" s="3">
        <v>86.4</v>
      </c>
      <c r="J12" s="3">
        <v>307.74</v>
      </c>
      <c r="K12" s="3">
        <v>3175.6</v>
      </c>
      <c r="L12" s="3">
        <f t="shared" si="0"/>
        <v>-1.4478</v>
      </c>
      <c r="M12" s="3">
        <f t="shared" si="1"/>
        <v>-2.0827999999999998</v>
      </c>
    </row>
    <row r="13" spans="1:24" x14ac:dyDescent="0.3">
      <c r="A13" s="8">
        <v>42380</v>
      </c>
      <c r="B13" s="3">
        <v>4</v>
      </c>
      <c r="C13" s="3">
        <v>7.5</v>
      </c>
      <c r="D13" s="3">
        <v>94.399500000000003</v>
      </c>
      <c r="E13" s="3">
        <v>90.17</v>
      </c>
      <c r="F13" s="3">
        <v>7</v>
      </c>
      <c r="G13" s="3">
        <v>0.5</v>
      </c>
      <c r="H13" s="3">
        <v>212.59299999999999</v>
      </c>
      <c r="I13" s="3">
        <v>85.98</v>
      </c>
      <c r="J13" s="3">
        <v>306.99250000000001</v>
      </c>
      <c r="K13" s="3">
        <v>3216.3</v>
      </c>
      <c r="L13" s="3">
        <f t="shared" si="0"/>
        <v>-1.4097</v>
      </c>
      <c r="M13" s="3">
        <f t="shared" si="1"/>
        <v>-2.1463000000000001</v>
      </c>
    </row>
    <row r="14" spans="1:24" x14ac:dyDescent="0.3">
      <c r="A14" s="8">
        <v>42381</v>
      </c>
      <c r="B14" s="3">
        <v>4</v>
      </c>
      <c r="C14" s="3">
        <v>5.5</v>
      </c>
      <c r="D14" s="3">
        <v>94.77</v>
      </c>
      <c r="E14" s="3">
        <v>90.53</v>
      </c>
      <c r="F14" s="3">
        <v>7</v>
      </c>
      <c r="G14" s="3">
        <v>2.5</v>
      </c>
      <c r="H14" s="3">
        <v>211.773</v>
      </c>
      <c r="I14" s="3">
        <v>85.65</v>
      </c>
      <c r="J14" s="3">
        <v>306.54300000000001</v>
      </c>
      <c r="K14" s="3">
        <v>3007.1</v>
      </c>
      <c r="L14" s="3">
        <f t="shared" si="0"/>
        <v>-1.3589</v>
      </c>
      <c r="M14" s="3">
        <f t="shared" si="1"/>
        <v>-2.1970999999999998</v>
      </c>
    </row>
    <row r="15" spans="1:24" x14ac:dyDescent="0.3">
      <c r="A15" s="8">
        <v>42382</v>
      </c>
      <c r="B15" s="3">
        <v>4</v>
      </c>
      <c r="C15" s="3">
        <v>4</v>
      </c>
      <c r="D15" s="3">
        <v>95.048000000000002</v>
      </c>
      <c r="E15" s="3">
        <v>90.79</v>
      </c>
      <c r="F15" s="3">
        <v>7</v>
      </c>
      <c r="G15" s="3">
        <v>6</v>
      </c>
      <c r="H15" s="3">
        <v>210.33700000000002</v>
      </c>
      <c r="I15" s="3">
        <v>85.07</v>
      </c>
      <c r="J15" s="3">
        <v>305.38499999999999</v>
      </c>
      <c r="K15" s="3">
        <v>2996.4</v>
      </c>
      <c r="L15" s="3">
        <f t="shared" si="0"/>
        <v>-1.3208</v>
      </c>
      <c r="M15" s="3">
        <f t="shared" si="1"/>
        <v>-2.286</v>
      </c>
    </row>
    <row r="16" spans="1:24" x14ac:dyDescent="0.3">
      <c r="A16" s="8">
        <v>42383</v>
      </c>
      <c r="B16" s="3">
        <v>4</v>
      </c>
      <c r="C16" s="3">
        <v>2</v>
      </c>
      <c r="D16" s="3">
        <v>95.418999999999997</v>
      </c>
      <c r="E16" s="3">
        <v>91.15</v>
      </c>
      <c r="F16" s="3">
        <v>7</v>
      </c>
      <c r="G16" s="3">
        <v>10.5</v>
      </c>
      <c r="H16" s="3">
        <v>208.49100000000001</v>
      </c>
      <c r="I16" s="3">
        <v>84.32</v>
      </c>
      <c r="J16" s="3">
        <v>303.91000000000003</v>
      </c>
      <c r="K16" s="3">
        <v>3338.5</v>
      </c>
      <c r="L16" s="3">
        <f t="shared" si="0"/>
        <v>-1.27</v>
      </c>
      <c r="M16" s="3">
        <f t="shared" si="1"/>
        <v>-2.4003000000000001</v>
      </c>
    </row>
    <row r="17" spans="1:13" x14ac:dyDescent="0.3">
      <c r="A17" s="8">
        <v>42384</v>
      </c>
      <c r="B17" s="3">
        <v>4</v>
      </c>
      <c r="C17" s="3">
        <v>1</v>
      </c>
      <c r="D17" s="3">
        <v>95.603999999999999</v>
      </c>
      <c r="E17" s="3">
        <v>91.32</v>
      </c>
      <c r="F17" s="3">
        <v>8</v>
      </c>
      <c r="G17" s="3">
        <v>1.5</v>
      </c>
      <c r="H17" s="3">
        <v>207.26000000000002</v>
      </c>
      <c r="I17" s="3">
        <v>83.82</v>
      </c>
      <c r="J17" s="3">
        <v>302.86400000000003</v>
      </c>
      <c r="K17" s="3">
        <v>3207.9</v>
      </c>
      <c r="L17" s="3">
        <f t="shared" si="0"/>
        <v>-1.2445999999999999</v>
      </c>
      <c r="M17" s="3">
        <f t="shared" si="1"/>
        <v>-2.4764999999999997</v>
      </c>
    </row>
    <row r="18" spans="1:13" x14ac:dyDescent="0.3">
      <c r="A18" s="8">
        <v>42385</v>
      </c>
      <c r="B18" s="3">
        <v>4</v>
      </c>
      <c r="C18" s="3">
        <v>3.5</v>
      </c>
      <c r="D18" s="3">
        <v>95.141000000000005</v>
      </c>
      <c r="E18" s="3">
        <v>90.88</v>
      </c>
      <c r="F18" s="3">
        <v>8</v>
      </c>
      <c r="G18" s="3">
        <v>4</v>
      </c>
      <c r="H18" s="3">
        <v>206.23500000000001</v>
      </c>
      <c r="I18" s="3">
        <v>83.41</v>
      </c>
      <c r="J18" s="3">
        <v>301.37600000000003</v>
      </c>
      <c r="K18" s="3">
        <v>3272.5</v>
      </c>
      <c r="L18" s="3">
        <f t="shared" si="0"/>
        <v>-1.3081</v>
      </c>
      <c r="M18" s="3">
        <f t="shared" si="1"/>
        <v>-2.54</v>
      </c>
    </row>
    <row r="19" spans="1:13" x14ac:dyDescent="0.3">
      <c r="A19" s="8">
        <v>42386</v>
      </c>
      <c r="B19" s="3">
        <v>4</v>
      </c>
      <c r="C19" s="3">
        <v>6.5</v>
      </c>
      <c r="D19" s="3">
        <v>94.584499999999991</v>
      </c>
      <c r="E19" s="3">
        <v>90.35</v>
      </c>
      <c r="F19" s="3">
        <v>8</v>
      </c>
      <c r="G19" s="3">
        <v>7.5</v>
      </c>
      <c r="H19" s="3">
        <v>204.79900000000001</v>
      </c>
      <c r="I19" s="3">
        <v>82.83</v>
      </c>
      <c r="J19" s="3">
        <v>299.38350000000003</v>
      </c>
      <c r="K19" s="3">
        <v>3115.6</v>
      </c>
      <c r="L19" s="3">
        <f t="shared" si="0"/>
        <v>-1.3842999999999999</v>
      </c>
      <c r="M19" s="3">
        <f t="shared" si="1"/>
        <v>-2.6288999999999998</v>
      </c>
    </row>
    <row r="20" spans="1:13" x14ac:dyDescent="0.3">
      <c r="A20" s="8">
        <v>42387</v>
      </c>
      <c r="B20" s="3">
        <v>4</v>
      </c>
      <c r="C20" s="3">
        <v>9.5</v>
      </c>
      <c r="D20" s="3">
        <v>94.028499999999994</v>
      </c>
      <c r="E20" s="3">
        <v>89.82</v>
      </c>
      <c r="F20" s="3">
        <v>8</v>
      </c>
      <c r="G20" s="3">
        <v>8.5</v>
      </c>
      <c r="H20" s="3">
        <v>204.38899999999998</v>
      </c>
      <c r="I20" s="3">
        <v>82.66</v>
      </c>
      <c r="J20" s="3">
        <v>298.41749999999996</v>
      </c>
      <c r="K20" s="3">
        <v>3105.3</v>
      </c>
      <c r="L20" s="3">
        <f t="shared" si="0"/>
        <v>-1.4604999999999999</v>
      </c>
      <c r="M20" s="3">
        <f t="shared" si="1"/>
        <v>-2.6543000000000001</v>
      </c>
    </row>
    <row r="21" spans="1:13" x14ac:dyDescent="0.3">
      <c r="A21" s="8">
        <v>42388</v>
      </c>
      <c r="B21" s="3">
        <v>5</v>
      </c>
      <c r="C21" s="3">
        <v>6.5</v>
      </c>
      <c r="D21" s="3">
        <v>92.36</v>
      </c>
      <c r="E21" s="3">
        <v>88.22</v>
      </c>
      <c r="F21" s="3">
        <v>8</v>
      </c>
      <c r="G21" s="3">
        <v>11</v>
      </c>
      <c r="H21" s="3">
        <v>203.363</v>
      </c>
      <c r="I21" s="3">
        <v>82.25</v>
      </c>
      <c r="J21" s="3">
        <v>295.72300000000001</v>
      </c>
      <c r="K21" s="3">
        <v>2915.4</v>
      </c>
      <c r="L21" s="3">
        <f t="shared" si="0"/>
        <v>-1.6890999999999998</v>
      </c>
      <c r="M21" s="3">
        <f t="shared" si="1"/>
        <v>-2.7178</v>
      </c>
    </row>
    <row r="22" spans="1:13" x14ac:dyDescent="0.3">
      <c r="A22" s="8">
        <v>42389</v>
      </c>
      <c r="B22" s="3">
        <v>5</v>
      </c>
      <c r="C22" s="3">
        <v>8</v>
      </c>
      <c r="D22" s="3">
        <v>92.081999999999994</v>
      </c>
      <c r="E22" s="3">
        <v>87.96</v>
      </c>
      <c r="F22" s="3">
        <v>9</v>
      </c>
      <c r="G22" s="3">
        <v>1.5</v>
      </c>
      <c r="H22" s="3">
        <v>202.33799999999999</v>
      </c>
      <c r="I22" s="3">
        <v>81.83</v>
      </c>
      <c r="J22" s="3">
        <v>294.41999999999996</v>
      </c>
      <c r="K22" s="3">
        <v>2687.6</v>
      </c>
      <c r="L22" s="3">
        <f t="shared" si="0"/>
        <v>-1.7271999999999998</v>
      </c>
      <c r="M22" s="3">
        <f t="shared" si="1"/>
        <v>-2.7812999999999999</v>
      </c>
    </row>
    <row r="23" spans="1:13" x14ac:dyDescent="0.3">
      <c r="A23" s="8">
        <v>42390</v>
      </c>
      <c r="B23" s="3">
        <v>5</v>
      </c>
      <c r="C23" s="3">
        <v>8.5</v>
      </c>
      <c r="D23" s="3">
        <v>91.98899999999999</v>
      </c>
      <c r="E23" s="3">
        <v>87.87</v>
      </c>
      <c r="F23" s="3">
        <v>9</v>
      </c>
      <c r="G23" s="3">
        <v>3</v>
      </c>
      <c r="H23" s="3">
        <v>201.72200000000001</v>
      </c>
      <c r="I23" s="3">
        <v>81.58</v>
      </c>
      <c r="J23" s="3">
        <v>293.71100000000001</v>
      </c>
      <c r="K23" s="3">
        <v>3057.4</v>
      </c>
      <c r="L23" s="3">
        <f t="shared" si="0"/>
        <v>-1.7399</v>
      </c>
      <c r="M23" s="3">
        <f t="shared" si="1"/>
        <v>-2.8193999999999999</v>
      </c>
    </row>
    <row r="24" spans="1:13" x14ac:dyDescent="0.3">
      <c r="A24" s="8">
        <v>42391</v>
      </c>
      <c r="B24" s="3">
        <v>5</v>
      </c>
      <c r="C24" s="3">
        <v>11</v>
      </c>
      <c r="D24" s="3">
        <v>91.525999999999996</v>
      </c>
      <c r="E24" s="3">
        <v>87.43</v>
      </c>
      <c r="F24" s="3">
        <v>9</v>
      </c>
      <c r="G24" s="3">
        <v>6</v>
      </c>
      <c r="H24" s="3">
        <v>200.49200000000002</v>
      </c>
      <c r="I24" s="3">
        <v>81.09</v>
      </c>
      <c r="J24" s="3">
        <v>292.01800000000003</v>
      </c>
      <c r="K24" s="3">
        <v>3142.7</v>
      </c>
      <c r="L24" s="3">
        <f t="shared" si="0"/>
        <v>-1.8033999999999999</v>
      </c>
      <c r="M24" s="3">
        <f t="shared" si="1"/>
        <v>-2.8956</v>
      </c>
    </row>
    <row r="25" spans="1:13" x14ac:dyDescent="0.3">
      <c r="A25" s="8">
        <v>42392</v>
      </c>
      <c r="B25" s="3">
        <v>6</v>
      </c>
      <c r="C25" s="3">
        <v>3.5</v>
      </c>
      <c r="D25" s="3">
        <v>90.691499999999991</v>
      </c>
      <c r="E25" s="3">
        <v>86.63</v>
      </c>
      <c r="F25" s="3">
        <v>9</v>
      </c>
      <c r="G25" s="3">
        <v>8.5</v>
      </c>
      <c r="H25" s="3">
        <v>199.46599999999998</v>
      </c>
      <c r="I25" s="3">
        <v>80.67</v>
      </c>
      <c r="J25" s="3">
        <v>290.15749999999997</v>
      </c>
      <c r="K25" s="3">
        <v>3080.4</v>
      </c>
      <c r="L25" s="3">
        <f t="shared" si="0"/>
        <v>-1.9177</v>
      </c>
      <c r="M25" s="3">
        <f t="shared" si="1"/>
        <v>-2.9590999999999998</v>
      </c>
    </row>
    <row r="26" spans="1:13" x14ac:dyDescent="0.3">
      <c r="A26" s="8">
        <v>42393</v>
      </c>
      <c r="B26" s="3">
        <v>6</v>
      </c>
      <c r="C26" s="3">
        <v>6.5</v>
      </c>
      <c r="D26" s="3">
        <v>90.135000000000005</v>
      </c>
      <c r="E26" s="3">
        <v>86.1</v>
      </c>
      <c r="F26" s="3">
        <v>9</v>
      </c>
      <c r="G26" s="3">
        <v>11</v>
      </c>
      <c r="H26" s="3">
        <v>198.441</v>
      </c>
      <c r="I26" s="3">
        <v>80.260000000000005</v>
      </c>
      <c r="J26" s="3">
        <v>288.57600000000002</v>
      </c>
      <c r="K26" s="3">
        <v>2616.6999999999998</v>
      </c>
      <c r="L26" s="3">
        <f t="shared" si="0"/>
        <v>-1.9939</v>
      </c>
      <c r="M26" s="3">
        <f t="shared" si="1"/>
        <v>-3.0225999999999997</v>
      </c>
    </row>
    <row r="27" spans="1:13" x14ac:dyDescent="0.3">
      <c r="A27" s="8">
        <v>42394</v>
      </c>
      <c r="B27" s="3">
        <v>7</v>
      </c>
      <c r="C27" s="3">
        <v>0</v>
      </c>
      <c r="D27" s="3">
        <v>89.114999999999995</v>
      </c>
      <c r="E27" s="3">
        <v>85.12</v>
      </c>
      <c r="F27" s="3">
        <v>9</v>
      </c>
      <c r="G27" s="3">
        <v>11</v>
      </c>
      <c r="H27" s="3">
        <v>198.441</v>
      </c>
      <c r="I27" s="3">
        <v>80.260000000000005</v>
      </c>
      <c r="J27" s="3">
        <v>287.55599999999998</v>
      </c>
      <c r="K27" s="3">
        <v>2822.5</v>
      </c>
      <c r="L27" s="3">
        <f t="shared" si="0"/>
        <v>-2.1335999999999999</v>
      </c>
      <c r="M27" s="3">
        <f t="shared" si="1"/>
        <v>-3.0225999999999997</v>
      </c>
    </row>
    <row r="28" spans="1:13" x14ac:dyDescent="0.3">
      <c r="A28" s="8">
        <v>42395</v>
      </c>
      <c r="B28" s="3">
        <v>7</v>
      </c>
      <c r="C28" s="3">
        <v>2</v>
      </c>
      <c r="D28" s="3">
        <v>88.74499999999999</v>
      </c>
      <c r="E28" s="3">
        <v>84.77</v>
      </c>
      <c r="F28" s="3">
        <v>10</v>
      </c>
      <c r="G28" s="3">
        <v>1</v>
      </c>
      <c r="H28" s="3">
        <v>197.62</v>
      </c>
      <c r="I28" s="3">
        <v>79.930000000000007</v>
      </c>
      <c r="J28" s="3">
        <v>286.36500000000001</v>
      </c>
      <c r="K28" s="3">
        <v>3067.7</v>
      </c>
      <c r="L28" s="3">
        <f t="shared" si="0"/>
        <v>-2.1844000000000001</v>
      </c>
      <c r="M28" s="3">
        <f t="shared" si="1"/>
        <v>-3.0733999999999999</v>
      </c>
    </row>
    <row r="29" spans="1:13" x14ac:dyDescent="0.3">
      <c r="A29" s="8">
        <v>42396</v>
      </c>
      <c r="B29" s="3">
        <v>7</v>
      </c>
      <c r="C29" s="3">
        <v>5.5</v>
      </c>
      <c r="D29" s="3">
        <v>88.095500000000001</v>
      </c>
      <c r="E29" s="3">
        <v>84.15</v>
      </c>
      <c r="F29" s="3">
        <v>10</v>
      </c>
      <c r="G29" s="3">
        <v>4</v>
      </c>
      <c r="H29" s="3">
        <v>196.39000000000001</v>
      </c>
      <c r="I29" s="3">
        <v>79.430000000000007</v>
      </c>
      <c r="J29" s="3">
        <v>284.4855</v>
      </c>
      <c r="K29" s="3">
        <v>3105</v>
      </c>
      <c r="L29" s="3">
        <f t="shared" si="0"/>
        <v>-2.2732999999999999</v>
      </c>
      <c r="M29" s="3">
        <f t="shared" si="1"/>
        <v>-3.1496</v>
      </c>
    </row>
    <row r="30" spans="1:13" x14ac:dyDescent="0.3">
      <c r="A30" s="8">
        <v>42397</v>
      </c>
      <c r="B30" s="3">
        <v>7</v>
      </c>
      <c r="C30" s="3">
        <v>8</v>
      </c>
      <c r="D30" s="3">
        <v>87.631999999999991</v>
      </c>
      <c r="E30" s="3">
        <v>83.71</v>
      </c>
      <c r="F30" s="3">
        <v>10</v>
      </c>
      <c r="G30" s="3">
        <v>6.5</v>
      </c>
      <c r="H30" s="3">
        <v>195.364</v>
      </c>
      <c r="I30" s="3">
        <v>79.010000000000005</v>
      </c>
      <c r="J30" s="3">
        <v>282.99599999999998</v>
      </c>
      <c r="K30" s="3">
        <v>2687.8</v>
      </c>
      <c r="L30" s="3">
        <f t="shared" si="0"/>
        <v>-2.3367999999999998</v>
      </c>
      <c r="M30" s="3">
        <f t="shared" si="1"/>
        <v>-3.2130999999999998</v>
      </c>
    </row>
    <row r="31" spans="1:13" x14ac:dyDescent="0.3">
      <c r="A31" s="8">
        <v>42398</v>
      </c>
      <c r="B31" s="3">
        <v>7</v>
      </c>
      <c r="C31" s="3">
        <v>10</v>
      </c>
      <c r="D31" s="3">
        <v>87.260999999999996</v>
      </c>
      <c r="E31" s="3">
        <v>83.35</v>
      </c>
      <c r="F31" s="3">
        <v>10</v>
      </c>
      <c r="G31" s="3">
        <v>9.5</v>
      </c>
      <c r="H31" s="3">
        <v>194.1335</v>
      </c>
      <c r="I31" s="3">
        <v>78.52</v>
      </c>
      <c r="J31" s="3">
        <v>281.39449999999999</v>
      </c>
      <c r="K31" s="3">
        <v>3182.6</v>
      </c>
      <c r="L31" s="3">
        <f t="shared" si="0"/>
        <v>-2.3875999999999999</v>
      </c>
      <c r="M31" s="3">
        <f t="shared" si="1"/>
        <v>-3.2892999999999999</v>
      </c>
    </row>
    <row r="32" spans="1:13" x14ac:dyDescent="0.3">
      <c r="A32" s="8">
        <v>42399</v>
      </c>
      <c r="B32" s="3">
        <v>8</v>
      </c>
      <c r="C32" s="3">
        <v>2.5</v>
      </c>
      <c r="D32" s="3">
        <v>86.427000000000007</v>
      </c>
      <c r="E32" s="3">
        <v>82.56</v>
      </c>
      <c r="F32" s="3">
        <v>11</v>
      </c>
      <c r="G32" s="3">
        <v>0.5</v>
      </c>
      <c r="H32" s="3">
        <v>192.90299999999999</v>
      </c>
      <c r="I32" s="3">
        <v>78.02</v>
      </c>
      <c r="J32" s="3">
        <v>279.33</v>
      </c>
      <c r="K32" s="3">
        <v>3094.1</v>
      </c>
      <c r="L32" s="3">
        <f t="shared" si="0"/>
        <v>-2.5019</v>
      </c>
      <c r="M32" s="3">
        <f t="shared" si="1"/>
        <v>-3.3654999999999999</v>
      </c>
    </row>
    <row r="33" spans="1:13" x14ac:dyDescent="0.3">
      <c r="A33" s="8">
        <v>42400</v>
      </c>
      <c r="B33" s="3">
        <v>8</v>
      </c>
      <c r="C33" s="3">
        <v>5.5</v>
      </c>
      <c r="D33" s="3">
        <v>85.870999999999995</v>
      </c>
      <c r="E33" s="3">
        <v>82.02</v>
      </c>
      <c r="F33" s="3">
        <v>11</v>
      </c>
      <c r="G33" s="3">
        <v>3.5</v>
      </c>
      <c r="H33" s="3">
        <v>191.672</v>
      </c>
      <c r="I33" s="3">
        <v>77.52</v>
      </c>
      <c r="J33" s="3">
        <v>277.54300000000001</v>
      </c>
      <c r="K33" s="3">
        <v>3389.2</v>
      </c>
      <c r="L33" s="3">
        <f t="shared" si="0"/>
        <v>-2.5781000000000001</v>
      </c>
      <c r="M33" s="3">
        <f t="shared" si="1"/>
        <v>-3.4417</v>
      </c>
    </row>
    <row r="34" spans="1:13" x14ac:dyDescent="0.3">
      <c r="A34" s="8">
        <v>42401</v>
      </c>
      <c r="B34" s="3">
        <v>8</v>
      </c>
      <c r="C34" s="3">
        <v>11.5</v>
      </c>
      <c r="D34" s="3">
        <v>84.758499999999998</v>
      </c>
      <c r="E34" s="3">
        <v>80.959999999999994</v>
      </c>
      <c r="F34" s="3">
        <v>11</v>
      </c>
      <c r="G34" s="3">
        <v>7.5</v>
      </c>
      <c r="H34" s="3">
        <v>190.03149999999999</v>
      </c>
      <c r="I34" s="3">
        <v>76.86</v>
      </c>
      <c r="J34" s="3">
        <v>274.78999999999996</v>
      </c>
      <c r="K34" s="3">
        <v>3129.6</v>
      </c>
      <c r="L34" s="3">
        <f t="shared" si="0"/>
        <v>-2.7304999999999997</v>
      </c>
      <c r="M34" s="3">
        <f t="shared" si="1"/>
        <v>-3.5432999999999999</v>
      </c>
    </row>
    <row r="35" spans="1:13" x14ac:dyDescent="0.3">
      <c r="A35" s="8">
        <v>42402</v>
      </c>
      <c r="B35" s="3">
        <v>9</v>
      </c>
      <c r="C35" s="3">
        <v>3</v>
      </c>
      <c r="D35" s="3">
        <v>84.11</v>
      </c>
      <c r="E35" s="3">
        <v>80.34</v>
      </c>
      <c r="F35" s="3">
        <v>11</v>
      </c>
      <c r="G35" s="3">
        <v>9</v>
      </c>
      <c r="H35" s="3">
        <v>189.416</v>
      </c>
      <c r="I35" s="3">
        <v>76.61</v>
      </c>
      <c r="J35" s="3">
        <v>273.52600000000001</v>
      </c>
      <c r="K35" s="3">
        <v>3781.2</v>
      </c>
      <c r="L35" s="3">
        <f t="shared" si="0"/>
        <v>-2.8193999999999999</v>
      </c>
      <c r="M35" s="3">
        <f t="shared" si="1"/>
        <v>-3.5813999999999999</v>
      </c>
    </row>
    <row r="36" spans="1:13" x14ac:dyDescent="0.3">
      <c r="A36" s="8">
        <v>42403</v>
      </c>
      <c r="B36" s="3">
        <v>9</v>
      </c>
      <c r="C36" s="3">
        <v>11.5</v>
      </c>
      <c r="D36" s="3">
        <v>82.533499999999989</v>
      </c>
      <c r="E36" s="3">
        <v>78.84</v>
      </c>
      <c r="F36" s="3">
        <v>12</v>
      </c>
      <c r="G36" s="3">
        <v>1.5</v>
      </c>
      <c r="H36" s="3">
        <v>187.57000000000002</v>
      </c>
      <c r="I36" s="3">
        <v>75.86</v>
      </c>
      <c r="J36" s="3">
        <v>270.1035</v>
      </c>
      <c r="K36" s="3">
        <v>3954</v>
      </c>
      <c r="L36" s="3">
        <f t="shared" si="0"/>
        <v>-3.0352999999999999</v>
      </c>
      <c r="M36" s="3">
        <f t="shared" si="1"/>
        <v>-3.6957</v>
      </c>
    </row>
    <row r="37" spans="1:13" x14ac:dyDescent="0.3">
      <c r="A37" s="8">
        <v>42404</v>
      </c>
      <c r="B37" s="3">
        <v>10</v>
      </c>
      <c r="C37" s="3">
        <v>8.5</v>
      </c>
      <c r="D37" s="3">
        <v>80.864999999999995</v>
      </c>
      <c r="E37" s="3">
        <v>77.239999999999995</v>
      </c>
      <c r="F37" s="3">
        <v>12</v>
      </c>
      <c r="G37" s="3">
        <v>5.5</v>
      </c>
      <c r="H37" s="3">
        <v>185.54785000000001</v>
      </c>
      <c r="I37" s="3">
        <v>75.040000000000006</v>
      </c>
      <c r="J37" s="3">
        <v>266.41284999999999</v>
      </c>
      <c r="K37" s="3">
        <v>3678.6</v>
      </c>
      <c r="L37" s="3">
        <f t="shared" si="0"/>
        <v>-3.2639</v>
      </c>
      <c r="M37" s="3">
        <f t="shared" si="1"/>
        <v>-3.7972999999999999</v>
      </c>
    </row>
    <row r="38" spans="1:13" x14ac:dyDescent="0.3">
      <c r="A38" s="8">
        <v>42405</v>
      </c>
      <c r="B38" s="3">
        <v>11</v>
      </c>
      <c r="C38" s="3">
        <v>2.5</v>
      </c>
      <c r="D38" s="3">
        <v>79.752499999999998</v>
      </c>
      <c r="E38" s="3">
        <v>76.180000000000007</v>
      </c>
      <c r="F38" s="3">
        <v>12</v>
      </c>
      <c r="G38" s="3">
        <v>9</v>
      </c>
      <c r="H38" s="3">
        <v>184.494</v>
      </c>
      <c r="I38" s="3">
        <v>74.62</v>
      </c>
      <c r="J38" s="3">
        <v>264.24649999999997</v>
      </c>
      <c r="K38" s="3">
        <v>3937.2</v>
      </c>
      <c r="L38" s="3">
        <f t="shared" si="0"/>
        <v>-3.4162999999999997</v>
      </c>
      <c r="M38" s="3">
        <f t="shared" si="1"/>
        <v>-3.8861999999999997</v>
      </c>
    </row>
    <row r="39" spans="1:13" x14ac:dyDescent="0.3">
      <c r="A39" s="8">
        <v>42406</v>
      </c>
      <c r="B39" s="3">
        <v>11</v>
      </c>
      <c r="C39" s="3">
        <v>11.5</v>
      </c>
      <c r="D39" s="3">
        <v>78.083999999999989</v>
      </c>
      <c r="E39" s="3">
        <v>74.59</v>
      </c>
      <c r="F39" s="3">
        <v>13</v>
      </c>
      <c r="G39" s="3">
        <v>1.5</v>
      </c>
      <c r="H39" s="3">
        <v>182.648</v>
      </c>
      <c r="I39" s="3">
        <v>73.87</v>
      </c>
      <c r="J39" s="3">
        <v>260.73199999999997</v>
      </c>
      <c r="K39" s="3">
        <v>3900.3</v>
      </c>
      <c r="L39" s="3">
        <f t="shared" si="0"/>
        <v>-3.6448999999999998</v>
      </c>
      <c r="M39" s="3">
        <f t="shared" si="1"/>
        <v>-4.0004999999999997</v>
      </c>
    </row>
    <row r="40" spans="1:13" x14ac:dyDescent="0.3">
      <c r="A40" s="8">
        <v>42407</v>
      </c>
      <c r="B40" s="3">
        <v>12</v>
      </c>
      <c r="C40" s="3">
        <v>9.5</v>
      </c>
      <c r="D40" s="3">
        <v>76.23</v>
      </c>
      <c r="E40" s="3">
        <v>72.819999999999993</v>
      </c>
      <c r="F40" s="3">
        <v>13</v>
      </c>
      <c r="G40" s="3">
        <v>4.5</v>
      </c>
      <c r="H40" s="3">
        <v>181.417</v>
      </c>
      <c r="I40" s="3">
        <v>73.37</v>
      </c>
      <c r="J40" s="3">
        <v>257.64699999999999</v>
      </c>
      <c r="K40" s="3">
        <v>3325.4</v>
      </c>
      <c r="L40" s="3">
        <f t="shared" si="0"/>
        <v>-3.8988999999999998</v>
      </c>
      <c r="M40" s="3">
        <f t="shared" si="1"/>
        <v>-4.0766999999999998</v>
      </c>
    </row>
    <row r="41" spans="1:13" x14ac:dyDescent="0.3">
      <c r="A41" s="8">
        <v>42408</v>
      </c>
      <c r="B41" s="3">
        <v>13</v>
      </c>
      <c r="C41" s="3">
        <v>3</v>
      </c>
      <c r="D41" s="3">
        <v>75.209999999999994</v>
      </c>
      <c r="E41" s="3">
        <v>71.84</v>
      </c>
      <c r="F41" s="3">
        <v>13</v>
      </c>
      <c r="G41" s="3">
        <v>7.5</v>
      </c>
      <c r="H41" s="3">
        <v>180.18600000000001</v>
      </c>
      <c r="I41" s="3">
        <v>72.87</v>
      </c>
      <c r="J41" s="3">
        <v>255.39600000000002</v>
      </c>
      <c r="K41" s="3">
        <v>3734.4</v>
      </c>
      <c r="L41" s="3">
        <f t="shared" si="0"/>
        <v>-4.0385999999999997</v>
      </c>
      <c r="M41" s="3">
        <f t="shared" si="1"/>
        <v>-4.1528999999999998</v>
      </c>
    </row>
    <row r="42" spans="1:13" x14ac:dyDescent="0.3">
      <c r="A42" s="8">
        <v>42409</v>
      </c>
      <c r="B42" s="3">
        <v>13</v>
      </c>
      <c r="C42" s="3">
        <v>11.5</v>
      </c>
      <c r="D42" s="3">
        <v>73.634499999999989</v>
      </c>
      <c r="E42" s="3">
        <v>70.34</v>
      </c>
      <c r="F42" s="3">
        <v>13</v>
      </c>
      <c r="G42" s="3">
        <v>10.5</v>
      </c>
      <c r="H42" s="3">
        <v>178.95599999999999</v>
      </c>
      <c r="I42" s="3">
        <v>72.38</v>
      </c>
      <c r="J42" s="3">
        <v>252.59049999999996</v>
      </c>
      <c r="K42" s="3">
        <v>3937.9</v>
      </c>
      <c r="L42" s="3">
        <f t="shared" si="0"/>
        <v>-4.2545000000000002</v>
      </c>
      <c r="M42" s="3">
        <f t="shared" si="1"/>
        <v>-4.2290999999999999</v>
      </c>
    </row>
    <row r="43" spans="1:13" x14ac:dyDescent="0.3">
      <c r="A43" s="8">
        <v>42410</v>
      </c>
      <c r="B43" s="3">
        <v>14</v>
      </c>
      <c r="C43" s="3">
        <v>8.5</v>
      </c>
      <c r="D43" s="3">
        <v>71.965999999999994</v>
      </c>
      <c r="E43" s="3">
        <v>68.739999999999995</v>
      </c>
      <c r="F43" s="3">
        <v>14</v>
      </c>
      <c r="G43" s="3">
        <v>1.5</v>
      </c>
      <c r="H43" s="3">
        <v>177.72499999999999</v>
      </c>
      <c r="I43" s="3">
        <v>71.88</v>
      </c>
      <c r="J43" s="3">
        <v>249.69099999999997</v>
      </c>
      <c r="K43" s="3">
        <v>4121.6000000000004</v>
      </c>
      <c r="L43" s="3">
        <f t="shared" si="0"/>
        <v>-4.4830999999999994</v>
      </c>
      <c r="M43" s="3">
        <f t="shared" si="1"/>
        <v>-4.3052999999999999</v>
      </c>
    </row>
    <row r="44" spans="1:13" x14ac:dyDescent="0.3">
      <c r="A44" s="8">
        <v>42411</v>
      </c>
      <c r="B44" s="3">
        <v>15</v>
      </c>
      <c r="C44" s="3">
        <v>5.5</v>
      </c>
      <c r="D44" s="3">
        <v>70.353499999999997</v>
      </c>
      <c r="E44" s="3">
        <v>67.2</v>
      </c>
      <c r="F44" s="3">
        <v>14</v>
      </c>
      <c r="G44" s="3">
        <v>4.5</v>
      </c>
      <c r="H44" s="3">
        <v>176.49450000000002</v>
      </c>
      <c r="I44" s="3">
        <v>71.38</v>
      </c>
      <c r="J44" s="3">
        <v>246.84800000000001</v>
      </c>
      <c r="K44" s="3">
        <v>4872.8</v>
      </c>
      <c r="L44" s="3">
        <f t="shared" si="0"/>
        <v>-4.7116999999999996</v>
      </c>
      <c r="M44" s="3">
        <f t="shared" si="1"/>
        <v>-4.3815</v>
      </c>
    </row>
    <row r="45" spans="1:13" x14ac:dyDescent="0.3">
      <c r="A45" s="8">
        <v>42412</v>
      </c>
      <c r="B45" s="3">
        <v>16</v>
      </c>
      <c r="C45" s="3">
        <v>3</v>
      </c>
      <c r="D45" s="3">
        <v>68.69</v>
      </c>
      <c r="E45" s="3">
        <v>65.61</v>
      </c>
      <c r="F45" s="3">
        <v>14</v>
      </c>
      <c r="G45" s="3">
        <v>10</v>
      </c>
      <c r="H45" s="3">
        <v>174.238</v>
      </c>
      <c r="I45" s="3">
        <v>70.47</v>
      </c>
      <c r="J45" s="3">
        <v>242.928</v>
      </c>
      <c r="K45" s="3">
        <v>5110.5</v>
      </c>
      <c r="L45" s="3">
        <f t="shared" si="0"/>
        <v>-4.9529999999999994</v>
      </c>
      <c r="M45" s="3">
        <f t="shared" si="1"/>
        <v>-4.5211999999999994</v>
      </c>
    </row>
    <row r="46" spans="1:13" x14ac:dyDescent="0.3">
      <c r="A46" s="8">
        <v>42413</v>
      </c>
      <c r="B46" s="3">
        <v>17</v>
      </c>
      <c r="C46" s="3">
        <v>0</v>
      </c>
      <c r="D46" s="3">
        <v>67.114999999999995</v>
      </c>
      <c r="E46" s="3">
        <v>64.11</v>
      </c>
      <c r="F46" s="3">
        <v>15</v>
      </c>
      <c r="G46" s="3">
        <v>4</v>
      </c>
      <c r="H46" s="3">
        <v>171.77700000000002</v>
      </c>
      <c r="I46" s="3">
        <v>69.47</v>
      </c>
      <c r="J46" s="3">
        <v>238.892</v>
      </c>
      <c r="K46" s="3">
        <v>5081.3999999999996</v>
      </c>
      <c r="L46" s="3">
        <f t="shared" si="0"/>
        <v>-5.1815999999999995</v>
      </c>
      <c r="M46" s="3">
        <f t="shared" si="1"/>
        <v>-4.6735999999999995</v>
      </c>
    </row>
    <row r="47" spans="1:13" x14ac:dyDescent="0.3">
      <c r="A47" s="8">
        <v>42414</v>
      </c>
      <c r="B47" s="3">
        <v>17</v>
      </c>
      <c r="C47" s="3">
        <v>7</v>
      </c>
      <c r="D47" s="3">
        <v>65.888999999999996</v>
      </c>
      <c r="E47" s="3">
        <v>62.94</v>
      </c>
      <c r="F47" s="3">
        <v>15</v>
      </c>
      <c r="G47" s="3">
        <v>11.5</v>
      </c>
      <c r="H47" s="3">
        <v>168.70050000000001</v>
      </c>
      <c r="I47" s="3">
        <v>68.23</v>
      </c>
      <c r="J47" s="3">
        <v>234.58949999999999</v>
      </c>
      <c r="K47" s="3">
        <v>4149.5</v>
      </c>
      <c r="L47" s="3">
        <f t="shared" si="0"/>
        <v>-5.3593999999999999</v>
      </c>
      <c r="M47" s="3">
        <f t="shared" si="1"/>
        <v>-4.8640999999999996</v>
      </c>
    </row>
    <row r="48" spans="1:13" x14ac:dyDescent="0.3">
      <c r="A48" s="8">
        <v>42415</v>
      </c>
      <c r="B48" s="3">
        <v>18</v>
      </c>
      <c r="C48" s="3">
        <v>6</v>
      </c>
      <c r="D48" s="3">
        <v>63.962999999999994</v>
      </c>
      <c r="E48" s="3">
        <v>61.1</v>
      </c>
      <c r="F48" s="3">
        <v>16</v>
      </c>
      <c r="G48" s="3">
        <v>6.5</v>
      </c>
      <c r="H48" s="3">
        <v>165.82900000000001</v>
      </c>
      <c r="I48" s="3">
        <v>67.069999999999993</v>
      </c>
      <c r="J48" s="3">
        <v>229.792</v>
      </c>
      <c r="K48" s="3">
        <v>4368.2</v>
      </c>
      <c r="L48" s="3">
        <f t="shared" si="0"/>
        <v>-5.6387999999999998</v>
      </c>
      <c r="M48" s="3">
        <f t="shared" si="1"/>
        <v>-5.0419</v>
      </c>
    </row>
    <row r="49" spans="1:13" x14ac:dyDescent="0.3">
      <c r="A49" s="8">
        <v>42416</v>
      </c>
      <c r="B49" s="3">
        <v>19</v>
      </c>
      <c r="C49" s="3">
        <v>4.5</v>
      </c>
      <c r="D49" s="3">
        <v>62.124499999999998</v>
      </c>
      <c r="E49" s="3">
        <v>59.34</v>
      </c>
      <c r="F49" s="3">
        <v>16</v>
      </c>
      <c r="G49" s="3">
        <v>10</v>
      </c>
      <c r="H49" s="3">
        <v>164.393</v>
      </c>
      <c r="I49" s="3">
        <v>66.489999999999995</v>
      </c>
      <c r="J49" s="3">
        <v>226.51749999999998</v>
      </c>
      <c r="K49" s="3">
        <v>5022.2</v>
      </c>
      <c r="L49" s="3">
        <f t="shared" si="0"/>
        <v>-5.9055</v>
      </c>
      <c r="M49" s="3">
        <f t="shared" si="1"/>
        <v>-5.1307999999999998</v>
      </c>
    </row>
    <row r="50" spans="1:13" x14ac:dyDescent="0.3">
      <c r="A50" s="8">
        <v>42417</v>
      </c>
      <c r="B50" s="3">
        <v>20</v>
      </c>
      <c r="C50" s="3">
        <v>0.5</v>
      </c>
      <c r="D50" s="3">
        <v>60.728499999999997</v>
      </c>
      <c r="E50" s="3">
        <v>58.01</v>
      </c>
      <c r="F50" s="3">
        <v>17</v>
      </c>
      <c r="G50" s="3">
        <v>4</v>
      </c>
      <c r="H50" s="3">
        <v>161.93200000000002</v>
      </c>
      <c r="I50" s="3">
        <v>65.489999999999995</v>
      </c>
      <c r="J50" s="3">
        <v>222.66050000000001</v>
      </c>
      <c r="K50" s="3">
        <v>4619.3</v>
      </c>
      <c r="L50" s="3">
        <f t="shared" si="0"/>
        <v>-6.1086999999999998</v>
      </c>
      <c r="M50" s="3">
        <f t="shared" si="1"/>
        <v>-5.2831999999999999</v>
      </c>
    </row>
    <row r="51" spans="1:13" x14ac:dyDescent="0.3">
      <c r="A51" s="8">
        <v>42418</v>
      </c>
      <c r="B51" s="3">
        <v>20</v>
      </c>
      <c r="C51" s="3">
        <v>9</v>
      </c>
      <c r="D51" s="3">
        <v>59.328000000000003</v>
      </c>
      <c r="E51" s="3">
        <v>56.67</v>
      </c>
      <c r="F51" s="3">
        <v>17</v>
      </c>
      <c r="G51" s="3">
        <v>10</v>
      </c>
      <c r="H51" s="3">
        <v>159.471</v>
      </c>
      <c r="I51" s="3">
        <v>64.5</v>
      </c>
      <c r="J51" s="3">
        <v>218.79900000000001</v>
      </c>
      <c r="K51" s="3">
        <v>4565.7</v>
      </c>
      <c r="L51" s="3">
        <f t="shared" si="0"/>
        <v>-6.3245999999999993</v>
      </c>
      <c r="M51" s="3">
        <f t="shared" si="1"/>
        <v>-5.4356</v>
      </c>
    </row>
    <row r="52" spans="1:13" x14ac:dyDescent="0.3">
      <c r="A52" s="8">
        <v>42419</v>
      </c>
      <c r="B52" s="3">
        <v>21</v>
      </c>
      <c r="C52" s="3">
        <v>5</v>
      </c>
      <c r="D52" s="3">
        <v>58.009</v>
      </c>
      <c r="E52" s="3">
        <v>55.41</v>
      </c>
      <c r="F52" s="3">
        <v>18</v>
      </c>
      <c r="G52" s="3">
        <v>3.5</v>
      </c>
      <c r="H52" s="3">
        <v>157.21450000000002</v>
      </c>
      <c r="I52" s="3">
        <v>63.58</v>
      </c>
      <c r="J52" s="3">
        <v>215.2235</v>
      </c>
      <c r="K52" s="3">
        <v>4930.7</v>
      </c>
      <c r="L52" s="3">
        <f t="shared" si="0"/>
        <v>-6.5278</v>
      </c>
      <c r="M52" s="3">
        <f t="shared" si="1"/>
        <v>-5.5752999999999995</v>
      </c>
    </row>
    <row r="53" spans="1:13" x14ac:dyDescent="0.3">
      <c r="A53" s="8">
        <v>42420</v>
      </c>
      <c r="B53" s="3">
        <v>22</v>
      </c>
      <c r="C53" s="3">
        <v>0</v>
      </c>
      <c r="D53" s="3">
        <v>56.855999999999995</v>
      </c>
      <c r="E53" s="3">
        <v>54.31</v>
      </c>
      <c r="F53" s="3">
        <v>18</v>
      </c>
      <c r="G53" s="3">
        <v>10.5</v>
      </c>
      <c r="H53" s="3">
        <v>154.34299999999999</v>
      </c>
      <c r="I53" s="3">
        <v>62.42</v>
      </c>
      <c r="J53" s="3">
        <v>211.19899999999998</v>
      </c>
      <c r="K53" s="3">
        <v>3965.1</v>
      </c>
      <c r="L53" s="3">
        <f t="shared" si="0"/>
        <v>-6.7055999999999996</v>
      </c>
      <c r="M53" s="3">
        <f t="shared" si="1"/>
        <v>-5.7530999999999999</v>
      </c>
    </row>
    <row r="54" spans="1:13" x14ac:dyDescent="0.3">
      <c r="A54" s="8">
        <v>42421</v>
      </c>
      <c r="B54" s="3">
        <v>22</v>
      </c>
      <c r="C54" s="3">
        <v>5.5</v>
      </c>
      <c r="D54" s="3">
        <v>55.949499999999986</v>
      </c>
      <c r="E54" s="3">
        <v>53.44</v>
      </c>
      <c r="F54" s="3">
        <v>19</v>
      </c>
      <c r="G54" s="3">
        <v>5</v>
      </c>
      <c r="H54" s="3">
        <v>151.76000000000002</v>
      </c>
      <c r="I54" s="3">
        <v>61.38</v>
      </c>
      <c r="J54" s="3">
        <v>207.70949999999999</v>
      </c>
      <c r="K54" s="3">
        <v>3693.9</v>
      </c>
      <c r="L54" s="3">
        <f t="shared" si="0"/>
        <v>-6.8452999999999999</v>
      </c>
      <c r="M54" s="3">
        <f t="shared" si="1"/>
        <v>-5.9181999999999997</v>
      </c>
    </row>
    <row r="55" spans="1:13" x14ac:dyDescent="0.3">
      <c r="A55" s="8">
        <v>42422</v>
      </c>
      <c r="B55" s="3">
        <v>22</v>
      </c>
      <c r="C55" s="3">
        <v>11.5</v>
      </c>
      <c r="D55" s="3">
        <v>54.960499999999996</v>
      </c>
      <c r="E55" s="3">
        <v>52.5</v>
      </c>
      <c r="F55" s="3">
        <v>19</v>
      </c>
      <c r="G55" s="3">
        <v>10.5</v>
      </c>
      <c r="H55" s="3">
        <v>149.65800000000002</v>
      </c>
      <c r="I55" s="3">
        <v>60.53</v>
      </c>
      <c r="J55" s="3">
        <v>204.61850000000001</v>
      </c>
      <c r="K55" s="3">
        <v>4595</v>
      </c>
      <c r="L55" s="3">
        <f t="shared" si="0"/>
        <v>-6.9977</v>
      </c>
      <c r="M55" s="3">
        <f t="shared" si="1"/>
        <v>-6.0579000000000001</v>
      </c>
    </row>
    <row r="56" spans="1:13" x14ac:dyDescent="0.3">
      <c r="A56" s="8">
        <v>42423</v>
      </c>
      <c r="B56" s="3">
        <v>23</v>
      </c>
      <c r="C56" s="3">
        <v>7.5</v>
      </c>
      <c r="D56" s="3">
        <v>53.642499999999998</v>
      </c>
      <c r="E56" s="3">
        <v>51.24</v>
      </c>
      <c r="F56" s="3">
        <v>20</v>
      </c>
      <c r="G56" s="3">
        <v>4.5</v>
      </c>
      <c r="H56" s="3">
        <v>147.33600000000001</v>
      </c>
      <c r="I56" s="3">
        <v>59.59</v>
      </c>
      <c r="J56" s="3">
        <v>200.9785</v>
      </c>
      <c r="K56" s="3">
        <v>5392.6</v>
      </c>
      <c r="L56" s="3">
        <f t="shared" si="0"/>
        <v>-7.2008999999999999</v>
      </c>
      <c r="M56" s="3">
        <f t="shared" si="1"/>
        <v>-6.2103000000000002</v>
      </c>
    </row>
    <row r="57" spans="1:13" x14ac:dyDescent="0.3">
      <c r="A57" s="8">
        <v>42424</v>
      </c>
      <c r="B57" s="3">
        <v>24</v>
      </c>
      <c r="C57" s="3">
        <v>5</v>
      </c>
      <c r="D57" s="3">
        <v>52.076999999999998</v>
      </c>
      <c r="E57" s="3">
        <v>49.74</v>
      </c>
      <c r="F57" s="3">
        <v>20</v>
      </c>
      <c r="G57" s="3">
        <v>11.5</v>
      </c>
      <c r="H57" s="3">
        <v>144.66</v>
      </c>
      <c r="I57" s="3">
        <v>58.51</v>
      </c>
      <c r="J57" s="3">
        <v>196.73699999999999</v>
      </c>
      <c r="K57" s="3">
        <v>4770.7</v>
      </c>
      <c r="L57" s="3">
        <f t="shared" si="0"/>
        <v>-7.4421999999999997</v>
      </c>
      <c r="M57" s="3">
        <f t="shared" si="1"/>
        <v>-6.3880999999999997</v>
      </c>
    </row>
    <row r="58" spans="1:13" x14ac:dyDescent="0.3">
      <c r="A58" s="8">
        <v>42425</v>
      </c>
      <c r="B58" s="3">
        <v>25</v>
      </c>
      <c r="C58" s="3">
        <v>2</v>
      </c>
      <c r="D58" s="3">
        <v>50.614000000000004</v>
      </c>
      <c r="E58" s="3">
        <v>48.35</v>
      </c>
      <c r="F58" s="3">
        <v>21</v>
      </c>
      <c r="G58" s="3">
        <v>7</v>
      </c>
      <c r="H58" s="3">
        <v>141.79300000000001</v>
      </c>
      <c r="I58" s="3">
        <v>57.35</v>
      </c>
      <c r="J58" s="3">
        <v>192.40700000000001</v>
      </c>
      <c r="K58" s="3">
        <v>4118.7</v>
      </c>
      <c r="L58" s="3">
        <f t="shared" si="0"/>
        <v>-7.6707999999999998</v>
      </c>
      <c r="M58" s="3">
        <f t="shared" si="1"/>
        <v>-6.5785999999999998</v>
      </c>
    </row>
    <row r="59" spans="1:13" x14ac:dyDescent="0.3">
      <c r="A59" s="8">
        <v>42426</v>
      </c>
      <c r="B59" s="3">
        <v>25</v>
      </c>
      <c r="C59" s="3">
        <v>11</v>
      </c>
      <c r="D59" s="3">
        <v>49.222999999999999</v>
      </c>
      <c r="E59" s="3">
        <v>47.02</v>
      </c>
      <c r="F59" s="3">
        <v>21</v>
      </c>
      <c r="G59" s="3">
        <v>11.5</v>
      </c>
      <c r="H59" s="3">
        <v>140.072</v>
      </c>
      <c r="I59" s="3">
        <v>56.65</v>
      </c>
      <c r="J59" s="3">
        <v>189.29500000000002</v>
      </c>
      <c r="K59" s="3">
        <v>6033.1</v>
      </c>
      <c r="L59" s="3">
        <f t="shared" si="0"/>
        <v>-7.8994</v>
      </c>
      <c r="M59" s="3">
        <f t="shared" si="1"/>
        <v>-6.6928999999999998</v>
      </c>
    </row>
    <row r="60" spans="1:13" x14ac:dyDescent="0.3">
      <c r="A60" s="8">
        <v>42427</v>
      </c>
      <c r="B60" s="3">
        <v>27</v>
      </c>
      <c r="C60" s="3">
        <v>1.5</v>
      </c>
      <c r="D60" s="3">
        <v>46.983000000000004</v>
      </c>
      <c r="E60" s="3">
        <v>44.88</v>
      </c>
      <c r="F60" s="3">
        <v>22</v>
      </c>
      <c r="G60" s="3">
        <v>10.5</v>
      </c>
      <c r="H60" s="3">
        <v>136.5085</v>
      </c>
      <c r="I60" s="3">
        <v>55.21</v>
      </c>
      <c r="J60" s="3">
        <v>183.4915</v>
      </c>
      <c r="K60" s="3">
        <v>6610.6</v>
      </c>
      <c r="L60" s="3">
        <f t="shared" si="0"/>
        <v>-8.2676999999999996</v>
      </c>
      <c r="M60" s="3">
        <f t="shared" si="1"/>
        <v>-6.9722999999999997</v>
      </c>
    </row>
    <row r="61" spans="1:13" x14ac:dyDescent="0.3">
      <c r="A61" s="8">
        <v>42428</v>
      </c>
      <c r="B61" s="3">
        <v>28</v>
      </c>
      <c r="C61" s="3">
        <v>1</v>
      </c>
      <c r="D61" s="3">
        <v>45.206000000000003</v>
      </c>
      <c r="E61" s="3">
        <v>43.18</v>
      </c>
      <c r="F61" s="3">
        <v>23</v>
      </c>
      <c r="G61" s="3">
        <v>8</v>
      </c>
      <c r="H61" s="3">
        <v>133.45600000000002</v>
      </c>
      <c r="I61" s="3">
        <v>53.97</v>
      </c>
      <c r="J61" s="3">
        <v>178.66200000000003</v>
      </c>
      <c r="K61" s="3">
        <v>6200.6</v>
      </c>
      <c r="L61" s="3">
        <f t="shared" si="0"/>
        <v>-8.5597999999999992</v>
      </c>
      <c r="M61" s="3">
        <f t="shared" si="1"/>
        <v>-7.2135999999999996</v>
      </c>
    </row>
    <row r="62" spans="1:13" x14ac:dyDescent="0.3">
      <c r="A62" s="8">
        <v>42429</v>
      </c>
      <c r="B62" s="3">
        <v>29</v>
      </c>
      <c r="C62" s="3">
        <v>1.5</v>
      </c>
      <c r="D62" s="3">
        <v>43.274999999999991</v>
      </c>
      <c r="E62" s="3">
        <v>41.34</v>
      </c>
      <c r="F62" s="3">
        <v>24</v>
      </c>
      <c r="G62" s="3">
        <v>5.5</v>
      </c>
      <c r="H62" s="3">
        <v>130.40450000000001</v>
      </c>
      <c r="I62" s="3">
        <v>52.74</v>
      </c>
      <c r="J62" s="3">
        <v>173.67950000000002</v>
      </c>
      <c r="K62" s="3">
        <v>5458.2</v>
      </c>
      <c r="L62" s="3">
        <f t="shared" si="0"/>
        <v>-8.8773</v>
      </c>
      <c r="M62" s="3">
        <f t="shared" si="1"/>
        <v>-7.4548999999999994</v>
      </c>
    </row>
    <row r="63" spans="1:13" x14ac:dyDescent="0.3">
      <c r="A63" s="8">
        <v>42430</v>
      </c>
      <c r="B63" s="3">
        <v>29</v>
      </c>
      <c r="C63" s="3">
        <v>9.5</v>
      </c>
      <c r="D63" s="3">
        <v>42.039000000000001</v>
      </c>
      <c r="E63" s="3">
        <v>40.159999999999997</v>
      </c>
      <c r="F63" s="3">
        <v>25</v>
      </c>
      <c r="G63" s="3">
        <v>1.5</v>
      </c>
      <c r="H63" s="3">
        <v>127.83450000000002</v>
      </c>
      <c r="I63" s="3">
        <v>51.7</v>
      </c>
      <c r="J63" s="3">
        <v>169.87350000000004</v>
      </c>
      <c r="K63" s="3">
        <v>5165.8999999999996</v>
      </c>
      <c r="L63" s="3">
        <f t="shared" si="0"/>
        <v>-9.0804999999999989</v>
      </c>
      <c r="M63" s="3">
        <f t="shared" si="1"/>
        <v>-7.6581000000000001</v>
      </c>
    </row>
    <row r="64" spans="1:13" x14ac:dyDescent="0.3">
      <c r="A64" s="8">
        <v>42431</v>
      </c>
      <c r="B64" s="3">
        <v>30</v>
      </c>
      <c r="C64" s="3">
        <v>4.5</v>
      </c>
      <c r="D64" s="3">
        <v>41.003999999999991</v>
      </c>
      <c r="E64" s="3">
        <v>39.17</v>
      </c>
      <c r="F64" s="3">
        <v>25</v>
      </c>
      <c r="G64" s="3">
        <v>10</v>
      </c>
      <c r="H64" s="3">
        <v>125.10400000000001</v>
      </c>
      <c r="I64" s="3">
        <v>50.6</v>
      </c>
      <c r="J64" s="3">
        <v>166.108</v>
      </c>
      <c r="K64" s="3">
        <v>4605.6000000000004</v>
      </c>
      <c r="L64" s="3">
        <f t="shared" si="0"/>
        <v>-9.2583000000000002</v>
      </c>
      <c r="M64" s="3">
        <f t="shared" si="1"/>
        <v>-7.8739999999999997</v>
      </c>
    </row>
    <row r="65" spans="1:13" x14ac:dyDescent="0.3">
      <c r="A65" s="8">
        <v>42432</v>
      </c>
      <c r="B65" s="3">
        <v>30</v>
      </c>
      <c r="C65" s="3">
        <v>8</v>
      </c>
      <c r="D65" s="3">
        <v>40.498999999999995</v>
      </c>
      <c r="E65" s="3">
        <v>38.69</v>
      </c>
      <c r="F65" s="3">
        <v>26</v>
      </c>
      <c r="G65" s="3">
        <v>4</v>
      </c>
      <c r="H65" s="3">
        <v>123.268</v>
      </c>
      <c r="I65" s="3">
        <v>49.85</v>
      </c>
      <c r="J65" s="3">
        <v>163.767</v>
      </c>
      <c r="K65" s="3">
        <v>4277</v>
      </c>
      <c r="L65" s="3">
        <f t="shared" si="0"/>
        <v>-9.3471999999999991</v>
      </c>
      <c r="M65" s="3">
        <f t="shared" si="1"/>
        <v>-8.0263999999999989</v>
      </c>
    </row>
    <row r="66" spans="1:13" x14ac:dyDescent="0.3">
      <c r="A66" s="8">
        <v>42433</v>
      </c>
      <c r="B66" s="3">
        <v>31</v>
      </c>
      <c r="C66" s="3">
        <v>3</v>
      </c>
      <c r="D66" s="3">
        <v>39.489999999999995</v>
      </c>
      <c r="E66" s="3">
        <v>37.72</v>
      </c>
      <c r="F66" s="3">
        <v>27</v>
      </c>
      <c r="G66" s="3">
        <v>1.5</v>
      </c>
      <c r="H66" s="3">
        <v>120.4315</v>
      </c>
      <c r="I66" s="3">
        <v>48.71</v>
      </c>
      <c r="J66" s="3">
        <v>159.92149999999998</v>
      </c>
      <c r="K66" s="3">
        <v>4149.3999999999996</v>
      </c>
      <c r="L66" s="3">
        <f t="shared" si="0"/>
        <v>-9.5250000000000004</v>
      </c>
      <c r="M66" s="3">
        <f t="shared" si="1"/>
        <v>-8.2676999999999996</v>
      </c>
    </row>
    <row r="67" spans="1:13" x14ac:dyDescent="0.3">
      <c r="A67" s="8">
        <v>42434</v>
      </c>
      <c r="B67" s="3">
        <v>31</v>
      </c>
      <c r="C67" s="3">
        <v>7</v>
      </c>
      <c r="D67" s="3">
        <v>38.912999999999997</v>
      </c>
      <c r="E67" s="3">
        <v>37.17</v>
      </c>
      <c r="F67" s="3">
        <v>27</v>
      </c>
      <c r="G67" s="3">
        <v>10</v>
      </c>
      <c r="H67" s="3">
        <v>117.89400000000001</v>
      </c>
      <c r="I67" s="3">
        <v>47.68</v>
      </c>
      <c r="J67" s="3">
        <v>156.80700000000002</v>
      </c>
      <c r="K67" s="3">
        <v>2961.4</v>
      </c>
      <c r="L67" s="3">
        <f t="shared" si="0"/>
        <v>-9.6265999999999998</v>
      </c>
      <c r="M67" s="3">
        <f t="shared" si="1"/>
        <v>-8.4835999999999991</v>
      </c>
    </row>
    <row r="68" spans="1:13" x14ac:dyDescent="0.3">
      <c r="A68" s="8">
        <v>42435</v>
      </c>
      <c r="B68" s="3">
        <v>32</v>
      </c>
      <c r="C68" s="3">
        <v>3.5</v>
      </c>
      <c r="D68" s="3">
        <v>37.6875</v>
      </c>
      <c r="E68" s="3">
        <v>36</v>
      </c>
      <c r="F68" s="3">
        <v>28</v>
      </c>
      <c r="G68" s="3">
        <v>1.5</v>
      </c>
      <c r="H68" s="3">
        <v>116.84950000000001</v>
      </c>
      <c r="I68" s="3">
        <v>47.26</v>
      </c>
      <c r="J68" s="3">
        <v>154.53700000000001</v>
      </c>
      <c r="K68" s="3">
        <v>2284</v>
      </c>
      <c r="L68" s="3">
        <f t="shared" ref="L68:L110" si="2">((12*B68)+C68)*0.0254*-1</f>
        <v>-9.8424999999999994</v>
      </c>
      <c r="M68" s="3">
        <f t="shared" ref="M68:M110" si="3">((12*F68)+G68)*0.0254*-1</f>
        <v>-8.5724999999999998</v>
      </c>
    </row>
    <row r="69" spans="1:13" x14ac:dyDescent="0.3">
      <c r="A69" s="8">
        <v>42436</v>
      </c>
      <c r="B69" s="3">
        <v>32</v>
      </c>
      <c r="C69" s="3">
        <v>7.5</v>
      </c>
      <c r="D69" s="3">
        <v>37.11099999999999</v>
      </c>
      <c r="E69" s="3">
        <v>35.450000000000003</v>
      </c>
      <c r="F69" s="3">
        <v>28</v>
      </c>
      <c r="G69" s="3">
        <v>4.5</v>
      </c>
      <c r="H69" s="3">
        <v>115.95400000000001</v>
      </c>
      <c r="I69" s="3">
        <v>46.9</v>
      </c>
      <c r="J69" s="3">
        <v>153.065</v>
      </c>
      <c r="K69" s="3">
        <v>3880.6</v>
      </c>
      <c r="L69" s="3">
        <f t="shared" si="2"/>
        <v>-9.9440999999999988</v>
      </c>
      <c r="M69" s="3">
        <f t="shared" si="3"/>
        <v>-8.6486999999999998</v>
      </c>
    </row>
    <row r="70" spans="1:13" x14ac:dyDescent="0.3">
      <c r="A70" s="8">
        <v>42437</v>
      </c>
      <c r="B70" s="3">
        <v>33</v>
      </c>
      <c r="C70" s="3">
        <v>4.5</v>
      </c>
      <c r="D70" s="3">
        <v>35.813000000000002</v>
      </c>
      <c r="E70" s="3">
        <v>34.21</v>
      </c>
      <c r="F70" s="3">
        <v>28</v>
      </c>
      <c r="G70" s="3">
        <v>9.5</v>
      </c>
      <c r="H70" s="3">
        <v>114.46150000000003</v>
      </c>
      <c r="I70" s="3">
        <v>46.29</v>
      </c>
      <c r="J70" s="3">
        <v>150.27450000000005</v>
      </c>
      <c r="K70" s="3">
        <v>4679.1000000000004</v>
      </c>
      <c r="L70" s="3">
        <f t="shared" si="2"/>
        <v>-10.172699999999999</v>
      </c>
      <c r="M70" s="3">
        <f t="shared" si="3"/>
        <v>-8.7757000000000005</v>
      </c>
    </row>
    <row r="71" spans="1:13" x14ac:dyDescent="0.3">
      <c r="A71" s="8">
        <v>42438</v>
      </c>
      <c r="B71" s="3">
        <v>33</v>
      </c>
      <c r="C71" s="3">
        <v>11</v>
      </c>
      <c r="D71" s="3">
        <v>34.876000000000005</v>
      </c>
      <c r="E71" s="3">
        <v>33.31</v>
      </c>
      <c r="F71" s="3">
        <v>29</v>
      </c>
      <c r="G71" s="3">
        <v>6</v>
      </c>
      <c r="H71" s="3">
        <v>111.92400000000001</v>
      </c>
      <c r="I71" s="3">
        <v>45.27</v>
      </c>
      <c r="J71" s="3">
        <v>146.80000000000001</v>
      </c>
      <c r="K71" s="3">
        <v>5007.5</v>
      </c>
      <c r="L71" s="3">
        <f t="shared" si="2"/>
        <v>-10.3378</v>
      </c>
      <c r="M71" s="3">
        <f t="shared" si="3"/>
        <v>-8.9916</v>
      </c>
    </row>
    <row r="72" spans="1:13" x14ac:dyDescent="0.3">
      <c r="A72" s="8">
        <v>42439</v>
      </c>
      <c r="B72" s="3">
        <v>34</v>
      </c>
      <c r="C72" s="3">
        <v>6</v>
      </c>
      <c r="D72" s="3">
        <v>33.866</v>
      </c>
      <c r="E72" s="3">
        <v>32.35</v>
      </c>
      <c r="F72" s="3">
        <v>30</v>
      </c>
      <c r="G72" s="3">
        <v>3</v>
      </c>
      <c r="H72" s="3">
        <v>109.23700000000001</v>
      </c>
      <c r="I72" s="3">
        <v>44.18</v>
      </c>
      <c r="J72" s="3">
        <v>143.10300000000001</v>
      </c>
      <c r="K72" s="3">
        <v>3148.7</v>
      </c>
      <c r="L72" s="3">
        <f t="shared" si="2"/>
        <v>-10.515599999999999</v>
      </c>
      <c r="M72" s="3">
        <f t="shared" si="3"/>
        <v>-9.2202000000000002</v>
      </c>
    </row>
    <row r="73" spans="1:13" x14ac:dyDescent="0.3">
      <c r="A73" s="8">
        <v>42440</v>
      </c>
      <c r="B73" s="3">
        <v>34</v>
      </c>
      <c r="C73" s="3">
        <v>7</v>
      </c>
      <c r="D73" s="3">
        <v>33.721999999999994</v>
      </c>
      <c r="E73" s="3">
        <v>32.21</v>
      </c>
      <c r="F73" s="3">
        <v>30</v>
      </c>
      <c r="G73" s="3">
        <v>7.5</v>
      </c>
      <c r="H73" s="3">
        <v>108.3935</v>
      </c>
      <c r="I73" s="3">
        <v>43.84</v>
      </c>
      <c r="J73" s="3">
        <v>142.1155</v>
      </c>
      <c r="K73" s="3">
        <v>4179.2</v>
      </c>
      <c r="L73" s="3">
        <f t="shared" si="2"/>
        <v>-10.541</v>
      </c>
      <c r="M73" s="3">
        <f t="shared" si="3"/>
        <v>-9.3345000000000002</v>
      </c>
    </row>
    <row r="74" spans="1:13" x14ac:dyDescent="0.3">
      <c r="A74" s="8">
        <v>42441</v>
      </c>
      <c r="B74" s="3">
        <v>35</v>
      </c>
      <c r="C74" s="3">
        <v>0</v>
      </c>
      <c r="D74" s="3">
        <v>33.001000000000005</v>
      </c>
      <c r="E74" s="3">
        <v>31.52</v>
      </c>
      <c r="F74" s="3">
        <v>31</v>
      </c>
      <c r="G74" s="3">
        <v>1.5</v>
      </c>
      <c r="H74" s="3">
        <v>106.10250000000001</v>
      </c>
      <c r="I74" s="3">
        <v>42.91</v>
      </c>
      <c r="J74" s="3">
        <v>139.1035</v>
      </c>
      <c r="K74" s="3">
        <v>4610.5</v>
      </c>
      <c r="L74" s="3">
        <f t="shared" si="2"/>
        <v>-10.667999999999999</v>
      </c>
      <c r="M74" s="3">
        <f t="shared" si="3"/>
        <v>-9.4869000000000003</v>
      </c>
    </row>
    <row r="75" spans="1:13" x14ac:dyDescent="0.3">
      <c r="A75" s="8">
        <v>42442</v>
      </c>
      <c r="B75" s="3">
        <v>35</v>
      </c>
      <c r="C75" s="3">
        <v>3.5</v>
      </c>
      <c r="D75" s="3">
        <v>32.531999999999996</v>
      </c>
      <c r="E75" s="3">
        <v>31.07</v>
      </c>
      <c r="F75" s="3">
        <v>30</v>
      </c>
      <c r="G75" s="3">
        <v>10.5</v>
      </c>
      <c r="H75" s="3">
        <v>106.998</v>
      </c>
      <c r="I75" s="3">
        <v>43.27</v>
      </c>
      <c r="J75" s="3">
        <v>139.53</v>
      </c>
      <c r="K75" s="3">
        <v>2785.2</v>
      </c>
      <c r="L75" s="3">
        <f t="shared" si="2"/>
        <v>-10.7569</v>
      </c>
      <c r="M75" s="3">
        <f t="shared" si="3"/>
        <v>-9.4107000000000003</v>
      </c>
    </row>
    <row r="76" spans="1:13" x14ac:dyDescent="0.3">
      <c r="A76" s="8">
        <v>42443</v>
      </c>
      <c r="B76" s="3">
        <v>35</v>
      </c>
      <c r="C76" s="3">
        <v>7.5</v>
      </c>
      <c r="D76" s="3">
        <v>31.997000000000003</v>
      </c>
      <c r="E76" s="3">
        <v>30.56</v>
      </c>
      <c r="F76" s="3">
        <v>32</v>
      </c>
      <c r="G76" s="3">
        <v>5</v>
      </c>
      <c r="H76" s="3">
        <v>101.476</v>
      </c>
      <c r="I76" s="3">
        <v>41.04</v>
      </c>
      <c r="J76" s="3">
        <v>133.47300000000001</v>
      </c>
      <c r="K76" s="3">
        <v>4430.1000000000004</v>
      </c>
      <c r="L76" s="3">
        <f t="shared" si="2"/>
        <v>-10.858499999999999</v>
      </c>
      <c r="M76" s="3">
        <f t="shared" si="3"/>
        <v>-9.8805999999999994</v>
      </c>
    </row>
    <row r="77" spans="1:13" x14ac:dyDescent="0.3">
      <c r="A77" s="8">
        <v>42444</v>
      </c>
      <c r="B77" s="3">
        <v>35</v>
      </c>
      <c r="C77" s="3">
        <v>11</v>
      </c>
      <c r="D77" s="3">
        <v>31.528000000000002</v>
      </c>
      <c r="E77" s="3">
        <v>30.12</v>
      </c>
      <c r="F77" s="3">
        <v>33</v>
      </c>
      <c r="G77" s="3">
        <v>1.5</v>
      </c>
      <c r="H77" s="3">
        <v>98.938000000000002</v>
      </c>
      <c r="I77" s="3">
        <v>40.01</v>
      </c>
      <c r="J77" s="3">
        <v>130.46600000000001</v>
      </c>
      <c r="K77" s="3">
        <v>5072.3</v>
      </c>
      <c r="L77" s="3">
        <f t="shared" si="2"/>
        <v>-10.9474</v>
      </c>
      <c r="M77" s="3">
        <f t="shared" si="3"/>
        <v>-10.096499999999999</v>
      </c>
    </row>
    <row r="78" spans="1:13" x14ac:dyDescent="0.3">
      <c r="A78" s="8">
        <v>42445</v>
      </c>
      <c r="B78" s="3">
        <v>36</v>
      </c>
      <c r="C78" s="3">
        <v>1</v>
      </c>
      <c r="D78" s="3">
        <v>31.26</v>
      </c>
      <c r="E78" s="3">
        <v>29.86</v>
      </c>
      <c r="F78" s="3">
        <v>33</v>
      </c>
      <c r="G78" s="3">
        <v>8.5</v>
      </c>
      <c r="H78" s="3">
        <v>96.848500000000001</v>
      </c>
      <c r="I78" s="3">
        <v>39.17</v>
      </c>
      <c r="J78" s="3">
        <v>128.10849999999999</v>
      </c>
      <c r="K78" s="3">
        <v>5028.8</v>
      </c>
      <c r="L78" s="3">
        <f t="shared" si="2"/>
        <v>-10.998199999999999</v>
      </c>
      <c r="M78" s="3">
        <f t="shared" si="3"/>
        <v>-10.2743</v>
      </c>
    </row>
    <row r="79" spans="1:13" x14ac:dyDescent="0.3">
      <c r="A79" s="8">
        <v>42446</v>
      </c>
      <c r="B79" s="3">
        <v>36</v>
      </c>
      <c r="C79" s="3">
        <v>4.5</v>
      </c>
      <c r="D79" s="3">
        <v>30.791999999999998</v>
      </c>
      <c r="E79" s="3">
        <v>29.41</v>
      </c>
      <c r="F79" s="3">
        <v>34</v>
      </c>
      <c r="G79" s="3">
        <v>7.5</v>
      </c>
      <c r="H79" s="3">
        <v>93.56450000000001</v>
      </c>
      <c r="I79" s="3">
        <v>37.840000000000003</v>
      </c>
      <c r="J79" s="3">
        <v>124.35650000000001</v>
      </c>
      <c r="K79" s="3">
        <v>4590</v>
      </c>
      <c r="L79" s="3">
        <f t="shared" si="2"/>
        <v>-11.0871</v>
      </c>
      <c r="M79" s="3">
        <f t="shared" si="3"/>
        <v>-10.553699999999999</v>
      </c>
    </row>
    <row r="80" spans="1:13" x14ac:dyDescent="0.3">
      <c r="A80" s="8">
        <v>42447</v>
      </c>
      <c r="B80" s="3">
        <v>36</v>
      </c>
      <c r="C80" s="3">
        <v>10</v>
      </c>
      <c r="D80" s="3">
        <v>30.055000000000003</v>
      </c>
      <c r="E80" s="3">
        <v>28.71</v>
      </c>
      <c r="F80" s="3">
        <v>35</v>
      </c>
      <c r="G80" s="3">
        <v>2.5</v>
      </c>
      <c r="H80" s="3">
        <v>91.486000000000018</v>
      </c>
      <c r="I80" s="3">
        <v>37</v>
      </c>
      <c r="J80" s="3">
        <v>121.54100000000003</v>
      </c>
      <c r="K80" s="3">
        <v>4752.2</v>
      </c>
      <c r="L80" s="3">
        <f t="shared" si="2"/>
        <v>-11.226799999999999</v>
      </c>
      <c r="M80" s="3">
        <f t="shared" si="3"/>
        <v>-10.731499999999999</v>
      </c>
    </row>
    <row r="81" spans="1:13" x14ac:dyDescent="0.3">
      <c r="A81" s="8">
        <v>42448</v>
      </c>
      <c r="B81" s="3">
        <v>37</v>
      </c>
      <c r="C81" s="3">
        <v>4</v>
      </c>
      <c r="D81" s="3">
        <v>29.251999999999999</v>
      </c>
      <c r="E81" s="3">
        <v>27.94</v>
      </c>
      <c r="F81" s="3">
        <v>36</v>
      </c>
      <c r="G81" s="3">
        <v>1.5</v>
      </c>
      <c r="H81" s="3">
        <v>88.25</v>
      </c>
      <c r="I81" s="3">
        <v>35.69</v>
      </c>
      <c r="J81" s="3">
        <v>117.502</v>
      </c>
      <c r="K81" s="3">
        <v>4409.8</v>
      </c>
      <c r="L81" s="3">
        <f t="shared" si="2"/>
        <v>-11.379199999999999</v>
      </c>
      <c r="M81" s="3">
        <f t="shared" si="3"/>
        <v>-11.010899999999999</v>
      </c>
    </row>
    <row r="82" spans="1:13" x14ac:dyDescent="0.3">
      <c r="A82" s="8">
        <v>42449</v>
      </c>
      <c r="B82" s="3">
        <v>38</v>
      </c>
      <c r="C82" s="3">
        <v>0</v>
      </c>
      <c r="D82" s="3">
        <v>28.181000000000001</v>
      </c>
      <c r="E82" s="3">
        <v>26.92</v>
      </c>
      <c r="F82" s="3">
        <v>36</v>
      </c>
      <c r="G82" s="3">
        <v>10</v>
      </c>
      <c r="H82" s="3">
        <v>85.749000000000009</v>
      </c>
      <c r="I82" s="3">
        <v>34.68</v>
      </c>
      <c r="J82" s="3">
        <v>113.93</v>
      </c>
      <c r="K82" s="3">
        <v>4182.5</v>
      </c>
      <c r="L82" s="3">
        <f t="shared" si="2"/>
        <v>-11.5824</v>
      </c>
      <c r="M82" s="3">
        <f t="shared" si="3"/>
        <v>-11.226799999999999</v>
      </c>
    </row>
    <row r="83" spans="1:13" x14ac:dyDescent="0.3">
      <c r="A83" s="8">
        <v>42450</v>
      </c>
      <c r="B83" s="3">
        <v>38</v>
      </c>
      <c r="C83" s="3">
        <v>4.5</v>
      </c>
      <c r="D83" s="3">
        <v>27.577999999999999</v>
      </c>
      <c r="E83" s="3">
        <v>26.34</v>
      </c>
      <c r="F83" s="3">
        <v>37</v>
      </c>
      <c r="G83" s="3">
        <v>6</v>
      </c>
      <c r="H83" s="3">
        <v>83.39500000000001</v>
      </c>
      <c r="I83" s="3">
        <v>33.729999999999997</v>
      </c>
      <c r="J83" s="3">
        <v>110.97300000000001</v>
      </c>
      <c r="K83" s="3">
        <v>4452.7</v>
      </c>
      <c r="L83" s="3">
        <f t="shared" si="2"/>
        <v>-11.6967</v>
      </c>
      <c r="M83" s="3">
        <f t="shared" si="3"/>
        <v>-11.43</v>
      </c>
    </row>
    <row r="84" spans="1:13" x14ac:dyDescent="0.3">
      <c r="A84" s="8">
        <v>42451</v>
      </c>
      <c r="B84" s="3">
        <v>39</v>
      </c>
      <c r="C84" s="3">
        <v>1.5</v>
      </c>
      <c r="D84" s="3">
        <v>26.373000000000001</v>
      </c>
      <c r="E84" s="3">
        <v>25.19</v>
      </c>
      <c r="F84" s="3">
        <v>38</v>
      </c>
      <c r="G84" s="3">
        <v>4.5</v>
      </c>
      <c r="H84" s="3">
        <v>80.306000000000012</v>
      </c>
      <c r="I84" s="3">
        <v>32.479999999999997</v>
      </c>
      <c r="J84" s="3">
        <v>106.67900000000002</v>
      </c>
      <c r="K84" s="3">
        <v>4499.8</v>
      </c>
      <c r="L84" s="3">
        <f t="shared" si="2"/>
        <v>-11.9253</v>
      </c>
      <c r="M84" s="3">
        <f t="shared" si="3"/>
        <v>-11.6967</v>
      </c>
    </row>
    <row r="85" spans="1:13" x14ac:dyDescent="0.3">
      <c r="A85" s="8">
        <v>42452</v>
      </c>
      <c r="B85" s="3">
        <v>39</v>
      </c>
      <c r="C85" s="3">
        <v>5.5</v>
      </c>
      <c r="D85" s="3">
        <v>25.837</v>
      </c>
      <c r="E85" s="3">
        <v>24.68</v>
      </c>
      <c r="F85" s="3">
        <v>39</v>
      </c>
      <c r="G85" s="3">
        <v>2</v>
      </c>
      <c r="H85" s="3">
        <v>77.51100000000001</v>
      </c>
      <c r="I85" s="3">
        <v>31.35</v>
      </c>
      <c r="J85" s="3">
        <v>103.34800000000001</v>
      </c>
      <c r="K85" s="3">
        <v>4632.7</v>
      </c>
      <c r="L85" s="3">
        <f t="shared" si="2"/>
        <v>-12.026899999999999</v>
      </c>
      <c r="M85" s="3">
        <f t="shared" si="3"/>
        <v>-11.937999999999999</v>
      </c>
    </row>
    <row r="86" spans="1:13" x14ac:dyDescent="0.3">
      <c r="A86" s="8">
        <v>42453</v>
      </c>
      <c r="B86" s="3">
        <v>40</v>
      </c>
      <c r="C86" s="3">
        <v>3.5</v>
      </c>
      <c r="D86" s="3">
        <v>24.498000000000001</v>
      </c>
      <c r="E86" s="3">
        <v>23.4</v>
      </c>
      <c r="F86" s="3">
        <v>40</v>
      </c>
      <c r="G86" s="3">
        <v>0</v>
      </c>
      <c r="H86" s="3">
        <v>74.569000000000003</v>
      </c>
      <c r="I86" s="3">
        <v>30.16</v>
      </c>
      <c r="J86" s="3">
        <v>99.067000000000007</v>
      </c>
      <c r="K86" s="3">
        <v>5078.5</v>
      </c>
      <c r="L86" s="3">
        <f t="shared" si="2"/>
        <v>-12.280899999999999</v>
      </c>
      <c r="M86" s="3">
        <f t="shared" si="3"/>
        <v>-12.192</v>
      </c>
    </row>
    <row r="87" spans="1:13" x14ac:dyDescent="0.3">
      <c r="A87" s="8">
        <v>42454</v>
      </c>
      <c r="B87" s="3">
        <v>41</v>
      </c>
      <c r="C87" s="3">
        <v>0.5</v>
      </c>
      <c r="D87" s="3">
        <v>23.293000000000003</v>
      </c>
      <c r="E87" s="3">
        <v>22.25</v>
      </c>
      <c r="F87" s="3">
        <v>40</v>
      </c>
      <c r="G87" s="3">
        <v>7</v>
      </c>
      <c r="H87" s="3">
        <v>72.510000000000005</v>
      </c>
      <c r="I87" s="3">
        <v>29.33</v>
      </c>
      <c r="J87" s="3">
        <v>95.803000000000011</v>
      </c>
      <c r="K87" s="3">
        <v>4546.8999999999996</v>
      </c>
      <c r="L87" s="3">
        <f t="shared" si="2"/>
        <v>-12.509499999999999</v>
      </c>
      <c r="M87" s="3">
        <f t="shared" si="3"/>
        <v>-12.3698</v>
      </c>
    </row>
    <row r="88" spans="1:13" x14ac:dyDescent="0.3">
      <c r="A88" s="8">
        <v>42455</v>
      </c>
      <c r="B88" s="3">
        <v>41</v>
      </c>
      <c r="C88" s="3">
        <v>9.5</v>
      </c>
      <c r="D88" s="3">
        <v>22.087999999999997</v>
      </c>
      <c r="E88" s="3">
        <v>21.1</v>
      </c>
      <c r="F88" s="3">
        <v>41</v>
      </c>
      <c r="G88" s="3">
        <v>4.5</v>
      </c>
      <c r="H88" s="3">
        <v>69.715000000000003</v>
      </c>
      <c r="I88" s="3">
        <v>28.2</v>
      </c>
      <c r="J88" s="3">
        <v>91.802999999999997</v>
      </c>
      <c r="K88" s="3">
        <v>4066.2</v>
      </c>
      <c r="L88" s="3">
        <f t="shared" si="2"/>
        <v>-12.738099999999999</v>
      </c>
      <c r="M88" s="3">
        <f t="shared" si="3"/>
        <v>-12.611099999999999</v>
      </c>
    </row>
    <row r="89" spans="1:13" x14ac:dyDescent="0.3">
      <c r="A89" s="8">
        <v>42456</v>
      </c>
      <c r="B89" s="3">
        <v>42</v>
      </c>
      <c r="C89" s="3">
        <v>3</v>
      </c>
      <c r="D89" s="3">
        <v>21.352</v>
      </c>
      <c r="E89" s="3">
        <v>20.399999999999999</v>
      </c>
      <c r="F89" s="3">
        <v>42</v>
      </c>
      <c r="G89" s="3">
        <v>5</v>
      </c>
      <c r="H89" s="3">
        <v>66.098000000000013</v>
      </c>
      <c r="I89" s="3">
        <v>26.73</v>
      </c>
      <c r="J89" s="3">
        <v>87.450000000000017</v>
      </c>
      <c r="K89" s="3">
        <v>2915.2</v>
      </c>
      <c r="L89" s="3">
        <f t="shared" si="2"/>
        <v>-12.877799999999999</v>
      </c>
      <c r="M89" s="3">
        <f t="shared" si="3"/>
        <v>-12.928599999999999</v>
      </c>
    </row>
    <row r="90" spans="1:13" x14ac:dyDescent="0.3">
      <c r="A90" s="8">
        <v>42457</v>
      </c>
      <c r="B90" s="3">
        <v>42</v>
      </c>
      <c r="C90" s="3">
        <v>9.5</v>
      </c>
      <c r="D90" s="3">
        <v>20.480999999999998</v>
      </c>
      <c r="E90" s="3">
        <v>19.559999999999999</v>
      </c>
      <c r="F90" s="3">
        <v>42</v>
      </c>
      <c r="G90" s="3">
        <v>9.5</v>
      </c>
      <c r="H90" s="3">
        <v>64.803500000000014</v>
      </c>
      <c r="I90" s="3">
        <v>26.21</v>
      </c>
      <c r="J90" s="3">
        <v>85.284500000000008</v>
      </c>
      <c r="K90" s="3">
        <v>3470.4</v>
      </c>
      <c r="L90" s="3">
        <f t="shared" si="2"/>
        <v>-13.042899999999999</v>
      </c>
      <c r="M90" s="3">
        <f t="shared" si="3"/>
        <v>-13.042899999999999</v>
      </c>
    </row>
    <row r="91" spans="1:13" x14ac:dyDescent="0.3">
      <c r="A91" s="8">
        <v>42458</v>
      </c>
      <c r="B91" s="3">
        <v>42</v>
      </c>
      <c r="C91" s="3">
        <v>4.5</v>
      </c>
      <c r="D91" s="3">
        <v>21.151</v>
      </c>
      <c r="E91" s="3">
        <v>20.2</v>
      </c>
      <c r="F91" s="3">
        <v>42</v>
      </c>
      <c r="G91" s="3">
        <v>10</v>
      </c>
      <c r="H91" s="3">
        <v>64.660000000000011</v>
      </c>
      <c r="I91" s="3">
        <v>26.15</v>
      </c>
      <c r="J91" s="3">
        <v>85.811000000000007</v>
      </c>
      <c r="K91" s="3">
        <v>4279.6000000000004</v>
      </c>
      <c r="L91" s="3">
        <f t="shared" si="2"/>
        <v>-12.915899999999999</v>
      </c>
      <c r="M91" s="3">
        <f t="shared" si="3"/>
        <v>-13.0556</v>
      </c>
    </row>
    <row r="92" spans="1:13" x14ac:dyDescent="0.3">
      <c r="A92" s="8">
        <v>42459</v>
      </c>
      <c r="B92" s="3">
        <v>42</v>
      </c>
      <c r="C92" s="3">
        <v>4.5</v>
      </c>
      <c r="D92" s="3">
        <v>21.151</v>
      </c>
      <c r="E92" s="3">
        <v>20.2</v>
      </c>
      <c r="F92" s="3">
        <v>43</v>
      </c>
      <c r="G92" s="3">
        <v>3</v>
      </c>
      <c r="H92" s="3">
        <v>63.222000000000001</v>
      </c>
      <c r="I92" s="3">
        <v>25.57</v>
      </c>
      <c r="J92" s="3">
        <v>84.373000000000005</v>
      </c>
      <c r="K92" s="3">
        <v>3494.7</v>
      </c>
      <c r="L92" s="3">
        <f t="shared" si="2"/>
        <v>-12.915899999999999</v>
      </c>
      <c r="M92" s="3">
        <f t="shared" si="3"/>
        <v>-13.182599999999999</v>
      </c>
    </row>
    <row r="93" spans="1:13" x14ac:dyDescent="0.3">
      <c r="A93" s="8">
        <v>42460</v>
      </c>
      <c r="B93" s="3">
        <v>41</v>
      </c>
      <c r="C93" s="3">
        <v>11.5</v>
      </c>
      <c r="D93" s="3">
        <v>21.819999999999997</v>
      </c>
      <c r="E93" s="3">
        <v>20.84</v>
      </c>
      <c r="F93" s="3">
        <v>43</v>
      </c>
      <c r="G93" s="3">
        <v>9.5</v>
      </c>
      <c r="H93" s="3">
        <v>61.353000000000002</v>
      </c>
      <c r="I93" s="3">
        <v>24.81</v>
      </c>
      <c r="J93" s="3">
        <v>83.173000000000002</v>
      </c>
      <c r="K93" s="3">
        <v>4346.2</v>
      </c>
      <c r="L93" s="3">
        <f t="shared" si="2"/>
        <v>-12.7889</v>
      </c>
      <c r="M93" s="3">
        <f t="shared" si="3"/>
        <v>-13.3477</v>
      </c>
    </row>
    <row r="94" spans="1:13" x14ac:dyDescent="0.3">
      <c r="A94" s="8">
        <v>42461</v>
      </c>
      <c r="B94" s="3">
        <v>42</v>
      </c>
      <c r="C94" s="3">
        <v>2</v>
      </c>
      <c r="D94" s="3">
        <v>21.486000000000001</v>
      </c>
      <c r="E94" s="3">
        <v>20.52</v>
      </c>
      <c r="F94" s="3">
        <v>44</v>
      </c>
      <c r="G94" s="3">
        <v>6</v>
      </c>
      <c r="H94" s="3">
        <v>58.908999999999999</v>
      </c>
      <c r="I94" s="3">
        <v>23.83</v>
      </c>
      <c r="J94" s="3">
        <v>80.394999999999996</v>
      </c>
      <c r="K94" s="3">
        <v>2785</v>
      </c>
      <c r="L94" s="3">
        <f t="shared" si="2"/>
        <v>-12.852399999999999</v>
      </c>
      <c r="M94" s="3">
        <f t="shared" si="3"/>
        <v>-13.563599999999999</v>
      </c>
    </row>
    <row r="95" spans="1:13" x14ac:dyDescent="0.3">
      <c r="A95" s="8">
        <v>42462</v>
      </c>
      <c r="B95" s="3">
        <v>41</v>
      </c>
      <c r="C95" s="3">
        <v>5</v>
      </c>
      <c r="D95" s="3">
        <v>22.690999999999999</v>
      </c>
      <c r="E95" s="3">
        <v>21.67</v>
      </c>
      <c r="F95" s="3">
        <v>44</v>
      </c>
      <c r="G95" s="3">
        <v>9</v>
      </c>
      <c r="H95" s="3">
        <v>58.047000000000004</v>
      </c>
      <c r="I95" s="3">
        <v>23.48</v>
      </c>
      <c r="J95" s="3">
        <v>80.738</v>
      </c>
      <c r="K95" s="3">
        <v>3243.7</v>
      </c>
      <c r="L95" s="3">
        <f t="shared" si="2"/>
        <v>-12.623799999999999</v>
      </c>
      <c r="M95" s="3">
        <f t="shared" si="3"/>
        <v>-13.639799999999999</v>
      </c>
    </row>
    <row r="96" spans="1:13" x14ac:dyDescent="0.3">
      <c r="A96" s="8">
        <v>42463</v>
      </c>
      <c r="B96" s="3">
        <v>40</v>
      </c>
      <c r="C96" s="3">
        <v>6</v>
      </c>
      <c r="D96" s="3">
        <v>24.163999999999998</v>
      </c>
      <c r="E96" s="3">
        <v>23.08</v>
      </c>
      <c r="F96" s="3">
        <v>44</v>
      </c>
      <c r="G96" s="3">
        <v>11.5</v>
      </c>
      <c r="H96" s="3">
        <v>57.327500000000008</v>
      </c>
      <c r="I96" s="3">
        <v>23.19</v>
      </c>
      <c r="J96" s="3">
        <v>81.491500000000002</v>
      </c>
      <c r="K96" s="3">
        <v>2384.3000000000002</v>
      </c>
      <c r="L96" s="3">
        <f t="shared" si="2"/>
        <v>-12.3444</v>
      </c>
      <c r="M96" s="3">
        <f t="shared" si="3"/>
        <v>-13.703299999999999</v>
      </c>
    </row>
    <row r="97" spans="1:13" x14ac:dyDescent="0.3">
      <c r="A97" s="8">
        <v>42464</v>
      </c>
      <c r="B97" s="3">
        <v>40</v>
      </c>
      <c r="C97" s="3">
        <v>6</v>
      </c>
      <c r="D97" s="3">
        <v>24.163999999999998</v>
      </c>
      <c r="E97" s="3">
        <v>23.08</v>
      </c>
      <c r="F97" s="3">
        <v>45</v>
      </c>
      <c r="G97" s="3">
        <v>2</v>
      </c>
      <c r="H97" s="3">
        <v>56.65</v>
      </c>
      <c r="I97" s="3">
        <v>22.91</v>
      </c>
      <c r="J97" s="3">
        <v>80.813999999999993</v>
      </c>
      <c r="K97" s="3">
        <v>3317.9</v>
      </c>
      <c r="L97" s="3">
        <f t="shared" si="2"/>
        <v>-12.3444</v>
      </c>
      <c r="M97" s="3">
        <f t="shared" si="3"/>
        <v>-13.7668</v>
      </c>
    </row>
    <row r="98" spans="1:13" x14ac:dyDescent="0.3">
      <c r="A98" s="8">
        <v>42465</v>
      </c>
      <c r="B98" s="3">
        <v>39</v>
      </c>
      <c r="C98" s="3">
        <v>8.5</v>
      </c>
      <c r="D98" s="3">
        <v>25.435999999999996</v>
      </c>
      <c r="E98" s="3">
        <v>24.3</v>
      </c>
      <c r="F98" s="3">
        <v>45</v>
      </c>
      <c r="G98" s="3">
        <v>4.5</v>
      </c>
      <c r="H98" s="3">
        <v>55.982499999999995</v>
      </c>
      <c r="I98" s="3">
        <v>22.64</v>
      </c>
      <c r="J98" s="3">
        <v>81.418499999999995</v>
      </c>
      <c r="K98" s="3">
        <v>3530.7</v>
      </c>
      <c r="L98" s="3">
        <f t="shared" si="2"/>
        <v>-12.1031</v>
      </c>
      <c r="M98" s="3">
        <f t="shared" si="3"/>
        <v>-13.830299999999999</v>
      </c>
    </row>
    <row r="99" spans="1:13" x14ac:dyDescent="0.3">
      <c r="A99" s="8">
        <v>42466</v>
      </c>
      <c r="B99" s="3">
        <v>39</v>
      </c>
      <c r="C99" s="3">
        <v>5.5</v>
      </c>
      <c r="D99" s="3">
        <v>25.837</v>
      </c>
      <c r="E99" s="3">
        <v>24.68</v>
      </c>
      <c r="F99" s="3">
        <v>45</v>
      </c>
      <c r="G99" s="3">
        <v>1</v>
      </c>
      <c r="H99" s="3">
        <v>56.916999999999994</v>
      </c>
      <c r="I99" s="3">
        <v>23.02</v>
      </c>
      <c r="J99" s="3">
        <v>82.753999999999991</v>
      </c>
      <c r="K99" s="3">
        <v>3495.2</v>
      </c>
      <c r="L99" s="3">
        <f t="shared" si="2"/>
        <v>-12.026899999999999</v>
      </c>
      <c r="M99" s="3">
        <f t="shared" si="3"/>
        <v>-13.741399999999999</v>
      </c>
    </row>
    <row r="100" spans="1:13" x14ac:dyDescent="0.3">
      <c r="A100" s="8">
        <v>42467</v>
      </c>
      <c r="B100" s="3">
        <v>39</v>
      </c>
      <c r="C100" s="3">
        <v>2</v>
      </c>
      <c r="D100" s="3">
        <v>26.306000000000001</v>
      </c>
      <c r="E100" s="3">
        <v>25.13</v>
      </c>
      <c r="F100" s="3">
        <v>46</v>
      </c>
      <c r="G100" s="3">
        <v>4</v>
      </c>
      <c r="H100" s="3">
        <v>52.911999999999999</v>
      </c>
      <c r="I100" s="3">
        <v>21.4</v>
      </c>
      <c r="J100" s="3">
        <v>79.218000000000004</v>
      </c>
      <c r="K100" s="3">
        <v>3146.5</v>
      </c>
      <c r="L100" s="3">
        <f t="shared" si="2"/>
        <v>-11.937999999999999</v>
      </c>
      <c r="M100" s="3">
        <f t="shared" si="3"/>
        <v>-14.122399999999999</v>
      </c>
    </row>
    <row r="101" spans="1:13" x14ac:dyDescent="0.3">
      <c r="A101" s="8">
        <v>42468</v>
      </c>
      <c r="B101" s="3">
        <v>38</v>
      </c>
      <c r="C101" s="3">
        <v>4</v>
      </c>
      <c r="D101" s="3">
        <v>27.645</v>
      </c>
      <c r="E101" s="3">
        <v>26.41</v>
      </c>
      <c r="F101" s="3">
        <v>46</v>
      </c>
      <c r="G101" s="3">
        <v>8.5</v>
      </c>
      <c r="H101" s="3">
        <v>51.710500000000003</v>
      </c>
      <c r="I101" s="3">
        <v>20.91</v>
      </c>
      <c r="J101" s="3">
        <v>79.355500000000006</v>
      </c>
      <c r="K101" s="3">
        <v>3981.5</v>
      </c>
      <c r="L101" s="3">
        <f t="shared" si="2"/>
        <v>-11.683999999999999</v>
      </c>
      <c r="M101" s="3">
        <f t="shared" si="3"/>
        <v>-14.236699999999999</v>
      </c>
    </row>
    <row r="102" spans="1:13" x14ac:dyDescent="0.3">
      <c r="A102" s="8">
        <v>42469</v>
      </c>
      <c r="B102" s="3">
        <v>37</v>
      </c>
      <c r="C102" s="3">
        <v>9</v>
      </c>
      <c r="D102" s="3">
        <v>28.581999999999997</v>
      </c>
      <c r="E102" s="3">
        <v>27.3</v>
      </c>
      <c r="F102" s="3">
        <v>47</v>
      </c>
      <c r="G102" s="3">
        <v>4</v>
      </c>
      <c r="H102" s="3">
        <v>49.708000000000006</v>
      </c>
      <c r="I102" s="3">
        <v>20.100000000000001</v>
      </c>
      <c r="J102" s="3">
        <v>78.290000000000006</v>
      </c>
      <c r="K102" s="3">
        <v>3055.5</v>
      </c>
      <c r="L102" s="3">
        <f t="shared" si="2"/>
        <v>-11.5062</v>
      </c>
      <c r="M102" s="3">
        <f t="shared" si="3"/>
        <v>-14.427199999999999</v>
      </c>
    </row>
    <row r="103" spans="1:13" x14ac:dyDescent="0.3">
      <c r="A103" s="8">
        <v>42470</v>
      </c>
      <c r="B103" s="3">
        <v>38</v>
      </c>
      <c r="C103" s="3">
        <v>4.5</v>
      </c>
      <c r="D103" s="3">
        <v>27.577999999999999</v>
      </c>
      <c r="E103" s="3">
        <v>26.34</v>
      </c>
      <c r="F103" s="3">
        <v>47</v>
      </c>
      <c r="G103" s="3">
        <v>10.5</v>
      </c>
      <c r="H103" s="3">
        <v>47.972500000000004</v>
      </c>
      <c r="I103" s="3">
        <v>19.399999999999999</v>
      </c>
      <c r="J103" s="3">
        <v>75.5505</v>
      </c>
      <c r="K103" s="3">
        <v>3218.4</v>
      </c>
      <c r="L103" s="3">
        <f t="shared" si="2"/>
        <v>-11.6967</v>
      </c>
      <c r="M103" s="3">
        <f t="shared" si="3"/>
        <v>-14.5923</v>
      </c>
    </row>
    <row r="104" spans="1:13" x14ac:dyDescent="0.3">
      <c r="A104" s="8">
        <v>42471</v>
      </c>
      <c r="B104" s="3">
        <v>38</v>
      </c>
      <c r="C104" s="3">
        <v>6</v>
      </c>
      <c r="D104" s="3">
        <v>27.376999999999999</v>
      </c>
      <c r="E104" s="3">
        <v>26.15</v>
      </c>
      <c r="F104" s="3">
        <v>48</v>
      </c>
      <c r="G104" s="3">
        <v>4.5</v>
      </c>
      <c r="H104" s="3">
        <v>46.3705</v>
      </c>
      <c r="I104" s="3">
        <v>18.75</v>
      </c>
      <c r="J104" s="3">
        <v>73.747500000000002</v>
      </c>
      <c r="K104" s="3">
        <v>3234.1</v>
      </c>
      <c r="L104" s="3">
        <f t="shared" si="2"/>
        <v>-11.7348</v>
      </c>
      <c r="M104" s="3">
        <f t="shared" si="3"/>
        <v>-14.7447</v>
      </c>
    </row>
    <row r="105" spans="1:13" x14ac:dyDescent="0.3">
      <c r="A105" s="8">
        <v>42472</v>
      </c>
      <c r="B105" s="3">
        <v>38</v>
      </c>
      <c r="C105" s="3">
        <v>3</v>
      </c>
      <c r="D105" s="3">
        <v>27.779</v>
      </c>
      <c r="E105" s="3">
        <v>26.53</v>
      </c>
      <c r="F105" s="3">
        <v>48</v>
      </c>
      <c r="G105" s="3">
        <v>7</v>
      </c>
      <c r="H105" s="3">
        <v>45.738</v>
      </c>
      <c r="I105" s="3">
        <v>18.5</v>
      </c>
      <c r="J105" s="3">
        <v>73.516999999999996</v>
      </c>
      <c r="K105" s="3">
        <v>3022.3</v>
      </c>
      <c r="L105" s="3">
        <f t="shared" si="2"/>
        <v>-11.6586</v>
      </c>
      <c r="M105" s="3">
        <f t="shared" si="3"/>
        <v>-14.808199999999999</v>
      </c>
    </row>
    <row r="106" spans="1:13" x14ac:dyDescent="0.3">
      <c r="A106" s="8">
        <v>42473</v>
      </c>
      <c r="B106" s="3">
        <v>38</v>
      </c>
      <c r="C106" s="3">
        <v>0.5</v>
      </c>
      <c r="D106" s="3">
        <v>28.114000000000001</v>
      </c>
      <c r="E106" s="3">
        <v>26.85</v>
      </c>
      <c r="F106" s="3">
        <v>49</v>
      </c>
      <c r="G106" s="3">
        <v>0</v>
      </c>
      <c r="H106" s="3">
        <v>44.475000000000001</v>
      </c>
      <c r="I106" s="3">
        <v>17.989999999999998</v>
      </c>
      <c r="J106" s="3">
        <v>72.588999999999999</v>
      </c>
      <c r="K106" s="3">
        <v>2990.7</v>
      </c>
      <c r="L106" s="3">
        <f t="shared" si="2"/>
        <v>-11.5951</v>
      </c>
      <c r="M106" s="3">
        <f t="shared" si="3"/>
        <v>-14.9352</v>
      </c>
    </row>
    <row r="107" spans="1:13" x14ac:dyDescent="0.3">
      <c r="A107" s="8">
        <v>42474</v>
      </c>
      <c r="B107" s="3">
        <v>37</v>
      </c>
      <c r="C107" s="3">
        <v>10</v>
      </c>
      <c r="D107" s="3">
        <v>28.447999999999997</v>
      </c>
      <c r="E107" s="3">
        <v>27.17</v>
      </c>
      <c r="F107" s="3">
        <v>49</v>
      </c>
      <c r="G107" s="3">
        <v>5.5</v>
      </c>
      <c r="H107" s="3">
        <v>43.103999999999999</v>
      </c>
      <c r="I107" s="3">
        <v>17.43</v>
      </c>
      <c r="J107" s="3">
        <v>71.551999999999992</v>
      </c>
      <c r="K107" s="3">
        <v>2207.1</v>
      </c>
      <c r="L107" s="3">
        <f t="shared" si="2"/>
        <v>-11.531599999999999</v>
      </c>
      <c r="M107" s="3">
        <f t="shared" si="3"/>
        <v>-15.0749</v>
      </c>
    </row>
    <row r="108" spans="1:13" x14ac:dyDescent="0.3">
      <c r="A108" s="8">
        <v>42475</v>
      </c>
      <c r="B108" s="3">
        <v>37</v>
      </c>
      <c r="C108" s="3">
        <v>4</v>
      </c>
      <c r="D108" s="3">
        <v>29.251999999999999</v>
      </c>
      <c r="E108" s="3">
        <v>27.94</v>
      </c>
      <c r="F108" s="3">
        <v>49</v>
      </c>
      <c r="G108" s="3">
        <v>8.5</v>
      </c>
      <c r="H108" s="3">
        <v>42.356500000000004</v>
      </c>
      <c r="I108" s="3">
        <v>17.13</v>
      </c>
      <c r="J108" s="3">
        <v>71.608500000000006</v>
      </c>
      <c r="K108" s="3">
        <v>3197.3</v>
      </c>
      <c r="L108" s="3">
        <f t="shared" si="2"/>
        <v>-11.379199999999999</v>
      </c>
      <c r="M108" s="3">
        <f t="shared" si="3"/>
        <v>-15.1511</v>
      </c>
    </row>
    <row r="109" spans="1:13" x14ac:dyDescent="0.3">
      <c r="A109" s="8">
        <v>42476</v>
      </c>
      <c r="B109" s="3">
        <v>37</v>
      </c>
      <c r="C109" s="3">
        <v>3.5</v>
      </c>
      <c r="D109" s="3">
        <v>29.318999999999999</v>
      </c>
      <c r="E109" s="3">
        <v>28.01</v>
      </c>
      <c r="F109" s="3">
        <v>50</v>
      </c>
      <c r="G109" s="3">
        <v>2.5</v>
      </c>
      <c r="H109" s="3">
        <v>40.958999999999996</v>
      </c>
      <c r="I109" s="3">
        <v>16.57</v>
      </c>
      <c r="J109" s="3">
        <v>70.277999999999992</v>
      </c>
      <c r="K109" s="3">
        <v>3457.7</v>
      </c>
      <c r="L109" s="3">
        <f t="shared" si="2"/>
        <v>-11.3665</v>
      </c>
      <c r="M109" s="3">
        <f t="shared" si="3"/>
        <v>-15.3035</v>
      </c>
    </row>
    <row r="110" spans="1:13" x14ac:dyDescent="0.3">
      <c r="A110" s="8">
        <v>42477</v>
      </c>
      <c r="B110" s="3">
        <v>37</v>
      </c>
      <c r="C110" s="3">
        <v>3.5</v>
      </c>
      <c r="D110" s="3">
        <v>29.318999999999999</v>
      </c>
      <c r="E110" s="3">
        <v>28.01</v>
      </c>
      <c r="F110" s="3">
        <v>50</v>
      </c>
      <c r="G110" s="3">
        <v>10.5</v>
      </c>
      <c r="H110" s="3">
        <v>39.279000000000003</v>
      </c>
      <c r="I110" s="3">
        <v>15.89</v>
      </c>
      <c r="J110" s="3">
        <v>68.597999999999999</v>
      </c>
      <c r="K110" s="3">
        <v>2940.8</v>
      </c>
      <c r="L110" s="3">
        <f t="shared" si="2"/>
        <v>-11.3665</v>
      </c>
      <c r="M110" s="3">
        <f t="shared" si="3"/>
        <v>-15.506699999999999</v>
      </c>
    </row>
    <row r="111" spans="1:13" x14ac:dyDescent="0.3">
      <c r="A111" s="8">
        <v>42478</v>
      </c>
      <c r="B111" s="3">
        <v>37</v>
      </c>
      <c r="C111" s="3">
        <v>1.5</v>
      </c>
      <c r="D111" s="3">
        <v>29.587</v>
      </c>
      <c r="E111" s="3">
        <v>28.26</v>
      </c>
      <c r="F111" s="3">
        <v>51</v>
      </c>
      <c r="G111" s="3">
        <v>2</v>
      </c>
      <c r="H111" s="3">
        <v>38.543999999999997</v>
      </c>
      <c r="I111" s="3">
        <v>15.59</v>
      </c>
      <c r="J111" s="3">
        <v>68.131</v>
      </c>
      <c r="K111" s="3">
        <v>2894.4</v>
      </c>
      <c r="L111" s="3">
        <v>-11.3157</v>
      </c>
      <c r="M111" s="3">
        <v>-15.595599999999999</v>
      </c>
    </row>
    <row r="112" spans="1:13" x14ac:dyDescent="0.3">
      <c r="A112" s="8">
        <v>42479</v>
      </c>
      <c r="B112" s="3">
        <v>36</v>
      </c>
      <c r="C112" s="3">
        <v>9.5</v>
      </c>
      <c r="D112" s="3">
        <v>30.122000000000003</v>
      </c>
      <c r="E112" s="3">
        <v>28.77</v>
      </c>
      <c r="F112" s="3">
        <v>51</v>
      </c>
      <c r="G112" s="3">
        <v>7</v>
      </c>
      <c r="H112" s="3">
        <v>37.494</v>
      </c>
      <c r="I112" s="3">
        <v>15.16</v>
      </c>
      <c r="J112" s="3">
        <v>67.616</v>
      </c>
      <c r="K112" s="3">
        <v>2964.2</v>
      </c>
      <c r="L112" s="3">
        <v>-11.2141</v>
      </c>
      <c r="M112" s="3">
        <v>-15.7226</v>
      </c>
    </row>
    <row r="113" spans="1:13" x14ac:dyDescent="0.3">
      <c r="A113" s="8">
        <v>42480</v>
      </c>
      <c r="B113" s="3">
        <v>36</v>
      </c>
      <c r="C113" s="3">
        <v>0</v>
      </c>
      <c r="D113" s="3">
        <v>31.394000000000002</v>
      </c>
      <c r="E113" s="3">
        <v>29.99</v>
      </c>
      <c r="F113" s="3">
        <v>51</v>
      </c>
      <c r="G113" s="3">
        <v>7</v>
      </c>
      <c r="H113" s="3">
        <v>37.494</v>
      </c>
      <c r="I113" s="3">
        <v>15.16</v>
      </c>
      <c r="J113" s="3">
        <v>68.888000000000005</v>
      </c>
      <c r="K113" s="3">
        <v>2987.8</v>
      </c>
      <c r="L113" s="3">
        <v>-10.972799999999999</v>
      </c>
      <c r="M113" s="3">
        <v>-15.7226</v>
      </c>
    </row>
    <row r="114" spans="1:13" x14ac:dyDescent="0.3">
      <c r="A114" s="8">
        <v>42481</v>
      </c>
      <c r="B114" s="3">
        <v>35</v>
      </c>
      <c r="C114" s="3">
        <v>10</v>
      </c>
      <c r="D114" s="3">
        <v>31.662000000000003</v>
      </c>
      <c r="E114" s="3">
        <v>30.24</v>
      </c>
      <c r="F114" s="3">
        <v>51</v>
      </c>
      <c r="G114" s="3">
        <v>7.5</v>
      </c>
      <c r="H114" s="3">
        <v>37.389000000000003</v>
      </c>
      <c r="I114" s="3">
        <v>15.12</v>
      </c>
      <c r="J114" s="3">
        <v>69.051000000000002</v>
      </c>
      <c r="K114" s="3">
        <v>2493</v>
      </c>
      <c r="L114" s="3">
        <v>-10.921999999999999</v>
      </c>
      <c r="M114" s="3">
        <v>-15.735299999999999</v>
      </c>
    </row>
    <row r="115" spans="1:13" x14ac:dyDescent="0.3">
      <c r="A115" s="8">
        <v>42482</v>
      </c>
      <c r="B115" s="3">
        <v>36</v>
      </c>
      <c r="C115" s="3">
        <v>6</v>
      </c>
      <c r="D115" s="3">
        <v>30.590999999999998</v>
      </c>
      <c r="E115" s="3">
        <v>29.22</v>
      </c>
      <c r="F115" s="3">
        <v>51</v>
      </c>
      <c r="G115" s="3">
        <v>6.5</v>
      </c>
      <c r="H115" s="3">
        <v>37.598999999999997</v>
      </c>
      <c r="I115" s="3">
        <v>15.21</v>
      </c>
      <c r="J115" s="3">
        <v>68.19</v>
      </c>
      <c r="K115" s="3">
        <v>3132.7</v>
      </c>
      <c r="L115" s="3">
        <v>-11.1252</v>
      </c>
      <c r="M115" s="3">
        <v>-15.709899999999999</v>
      </c>
    </row>
    <row r="116" spans="1:13" x14ac:dyDescent="0.3">
      <c r="A116" s="8">
        <v>42483</v>
      </c>
      <c r="B116" s="3">
        <v>36</v>
      </c>
      <c r="C116" s="3">
        <v>8.5</v>
      </c>
      <c r="D116" s="3">
        <v>30.255999999999997</v>
      </c>
      <c r="E116" s="3">
        <v>28.9</v>
      </c>
      <c r="F116" s="3">
        <v>51</v>
      </c>
      <c r="G116" s="3">
        <v>10.5</v>
      </c>
      <c r="H116" s="3">
        <v>36.758999999999993</v>
      </c>
      <c r="I116" s="3">
        <v>14.87</v>
      </c>
      <c r="J116" s="3">
        <v>67.014999999999986</v>
      </c>
      <c r="K116" s="3">
        <v>3176.6</v>
      </c>
      <c r="L116" s="3">
        <v>-11.188699999999999</v>
      </c>
      <c r="M116" s="3">
        <v>-15.811499999999999</v>
      </c>
    </row>
    <row r="117" spans="1:13" x14ac:dyDescent="0.3">
      <c r="A117" s="8">
        <v>42484</v>
      </c>
      <c r="B117" s="3">
        <v>37</v>
      </c>
      <c r="C117" s="3">
        <v>3</v>
      </c>
      <c r="D117" s="3">
        <v>29.385999999999999</v>
      </c>
      <c r="E117" s="3">
        <v>28.07</v>
      </c>
      <c r="F117" s="3">
        <v>52</v>
      </c>
      <c r="G117" s="3">
        <v>1.5</v>
      </c>
      <c r="H117" s="3">
        <v>36.140499999999996</v>
      </c>
      <c r="I117" s="3">
        <v>14.62</v>
      </c>
      <c r="J117" s="3">
        <v>65.526499999999999</v>
      </c>
      <c r="K117" s="3">
        <v>3543.3</v>
      </c>
      <c r="L117" s="3">
        <v>-11.3538</v>
      </c>
      <c r="M117" s="3">
        <v>-15.887699999999999</v>
      </c>
    </row>
    <row r="118" spans="1:13" x14ac:dyDescent="0.3">
      <c r="A118" s="8">
        <v>42485</v>
      </c>
      <c r="B118" s="3">
        <v>37</v>
      </c>
      <c r="C118" s="3">
        <v>9.5</v>
      </c>
      <c r="D118" s="3">
        <v>28.514999999999997</v>
      </c>
      <c r="E118" s="3">
        <v>27.24</v>
      </c>
      <c r="F118" s="3">
        <v>52</v>
      </c>
      <c r="G118" s="3">
        <v>7.5</v>
      </c>
      <c r="H118" s="3">
        <v>34.925999999999995</v>
      </c>
      <c r="I118" s="3">
        <v>14.13</v>
      </c>
      <c r="J118" s="3">
        <v>63.440999999999988</v>
      </c>
      <c r="K118" s="3">
        <v>3856.8</v>
      </c>
      <c r="L118" s="3">
        <v>-11.5189</v>
      </c>
      <c r="M118" s="3">
        <v>-16.040099999999999</v>
      </c>
    </row>
    <row r="119" spans="1:13" x14ac:dyDescent="0.3">
      <c r="A119" s="8">
        <v>42486</v>
      </c>
      <c r="B119" s="3">
        <v>38</v>
      </c>
      <c r="C119" s="3">
        <v>6.5</v>
      </c>
      <c r="D119" s="3">
        <v>27.31</v>
      </c>
      <c r="E119" s="3">
        <v>26.09</v>
      </c>
      <c r="F119" s="3">
        <v>53</v>
      </c>
      <c r="G119" s="3">
        <v>3.5</v>
      </c>
      <c r="H119" s="3">
        <v>33.3065</v>
      </c>
      <c r="I119" s="3">
        <v>13.47</v>
      </c>
      <c r="J119" s="3">
        <v>60.616500000000002</v>
      </c>
      <c r="K119" s="3">
        <v>3384.5</v>
      </c>
      <c r="L119" s="3">
        <v>-11.747499999999999</v>
      </c>
      <c r="M119" s="3">
        <v>-16.243299999999998</v>
      </c>
    </row>
    <row r="120" spans="1:13" x14ac:dyDescent="0.3">
      <c r="A120" s="8">
        <v>42487</v>
      </c>
      <c r="B120" s="3">
        <v>38</v>
      </c>
      <c r="C120" s="3">
        <v>9</v>
      </c>
      <c r="D120" s="3">
        <v>26.976000000000003</v>
      </c>
      <c r="E120" s="3">
        <v>25.77</v>
      </c>
      <c r="F120" s="3">
        <v>53</v>
      </c>
      <c r="G120" s="3">
        <v>6.5</v>
      </c>
      <c r="H120" s="3">
        <v>32.698999999999998</v>
      </c>
      <c r="I120" s="3">
        <v>13.22</v>
      </c>
      <c r="J120" s="3">
        <v>59.674999999999997</v>
      </c>
      <c r="K120" s="3">
        <v>3102.58</v>
      </c>
      <c r="L120" s="3">
        <v>-11.811</v>
      </c>
      <c r="M120" s="3">
        <v>-16.319499999999998</v>
      </c>
    </row>
    <row r="121" spans="1:13" x14ac:dyDescent="0.3">
      <c r="A121" s="8">
        <v>42488</v>
      </c>
      <c r="B121" s="3">
        <v>38</v>
      </c>
      <c r="C121" s="3">
        <v>9.5</v>
      </c>
      <c r="D121" s="3">
        <v>26.909000000000002</v>
      </c>
      <c r="E121" s="3">
        <v>25.7</v>
      </c>
      <c r="F121" s="3">
        <v>53</v>
      </c>
      <c r="G121" s="3">
        <v>10.5</v>
      </c>
      <c r="H121" s="3">
        <v>31.889000000000003</v>
      </c>
      <c r="I121" s="3">
        <v>12.9</v>
      </c>
      <c r="J121" s="3">
        <v>58.798000000000002</v>
      </c>
      <c r="K121" s="3">
        <v>3393.2</v>
      </c>
      <c r="L121" s="3">
        <v>-11.823699999999999</v>
      </c>
      <c r="M121" s="3">
        <v>-16.421099999999999</v>
      </c>
    </row>
    <row r="122" spans="1:13" x14ac:dyDescent="0.3">
      <c r="A122" s="8">
        <v>42489</v>
      </c>
      <c r="B122" s="3">
        <v>39</v>
      </c>
      <c r="C122" s="3">
        <v>3</v>
      </c>
      <c r="D122" s="3">
        <v>26.172000000000001</v>
      </c>
      <c r="E122" s="3">
        <v>25</v>
      </c>
      <c r="F122" s="3">
        <v>54</v>
      </c>
      <c r="G122" s="3">
        <v>3</v>
      </c>
      <c r="H122" s="3">
        <v>30.978000000000002</v>
      </c>
      <c r="I122" s="3">
        <v>12.53</v>
      </c>
      <c r="J122" s="3">
        <v>57.150000000000006</v>
      </c>
      <c r="K122" s="3">
        <v>3432</v>
      </c>
      <c r="L122" s="3">
        <v>-11.9634</v>
      </c>
      <c r="M122" s="3">
        <v>-16.535399999999999</v>
      </c>
    </row>
    <row r="123" spans="1:13" x14ac:dyDescent="0.3">
      <c r="A123" s="8">
        <v>42490</v>
      </c>
      <c r="B123" s="3">
        <v>39</v>
      </c>
      <c r="C123" s="3">
        <v>11.5</v>
      </c>
      <c r="D123" s="3">
        <v>25.034000000000002</v>
      </c>
      <c r="E123" s="3">
        <v>23.91</v>
      </c>
      <c r="F123" s="3">
        <v>54</v>
      </c>
      <c r="G123" s="3">
        <v>6</v>
      </c>
      <c r="H123" s="3">
        <v>30.371000000000002</v>
      </c>
      <c r="I123" s="3">
        <v>12.28</v>
      </c>
      <c r="J123" s="3">
        <v>55.405000000000001</v>
      </c>
      <c r="K123" s="3">
        <v>2444.12</v>
      </c>
      <c r="L123" s="3">
        <v>-12.1793</v>
      </c>
      <c r="M123" s="3">
        <v>-16.611599999999999</v>
      </c>
    </row>
    <row r="124" spans="1:13" x14ac:dyDescent="0.3">
      <c r="A124" s="8">
        <v>42491</v>
      </c>
      <c r="B124" s="3">
        <v>40</v>
      </c>
      <c r="C124" s="3">
        <v>3.5</v>
      </c>
      <c r="D124" s="3">
        <v>24.498000000000001</v>
      </c>
      <c r="E124" s="3">
        <v>23.4</v>
      </c>
      <c r="F124" s="3">
        <v>54</v>
      </c>
      <c r="G124" s="3">
        <v>10.5</v>
      </c>
      <c r="H124" s="3">
        <v>29.46</v>
      </c>
      <c r="I124" s="3">
        <v>11.91</v>
      </c>
      <c r="J124" s="3">
        <v>53.957999999999998</v>
      </c>
      <c r="K124" s="3">
        <v>1684.3320000000001</v>
      </c>
      <c r="L124" s="3">
        <v>-12.280899999999999</v>
      </c>
      <c r="M124" s="3">
        <v>-16.725899999999999</v>
      </c>
    </row>
    <row r="125" spans="1:13" x14ac:dyDescent="0.3">
      <c r="A125" s="8">
        <v>42492</v>
      </c>
      <c r="B125" s="3">
        <v>39</v>
      </c>
      <c r="C125" s="3">
        <v>6.5</v>
      </c>
      <c r="D125" s="3">
        <v>25.703499999999995</v>
      </c>
      <c r="E125" s="3">
        <v>24.55</v>
      </c>
      <c r="F125" s="3">
        <v>54</v>
      </c>
      <c r="G125" s="3">
        <v>7.5</v>
      </c>
      <c r="H125" s="3">
        <v>30.067</v>
      </c>
      <c r="I125" s="3">
        <v>12.16</v>
      </c>
      <c r="J125" s="3">
        <v>55.770499999999998</v>
      </c>
      <c r="K125" s="3">
        <v>2153.6</v>
      </c>
      <c r="L125" s="3">
        <v>-12.052299999999999</v>
      </c>
      <c r="M125" s="3">
        <v>-16.649699999999999</v>
      </c>
    </row>
    <row r="126" spans="1:13" x14ac:dyDescent="0.3">
      <c r="A126" s="8">
        <v>42493</v>
      </c>
      <c r="B126" s="3">
        <v>39</v>
      </c>
      <c r="C126" s="3">
        <v>4</v>
      </c>
      <c r="D126" s="3">
        <v>26.038</v>
      </c>
      <c r="E126" s="3">
        <v>24.87</v>
      </c>
      <c r="F126" s="3">
        <v>54</v>
      </c>
      <c r="G126" s="3">
        <v>8.5</v>
      </c>
      <c r="H126" s="3">
        <v>29.865000000000002</v>
      </c>
      <c r="I126" s="3">
        <v>12.08</v>
      </c>
      <c r="J126" s="3">
        <v>55.903000000000006</v>
      </c>
      <c r="K126" s="3">
        <v>2862.56</v>
      </c>
      <c r="L126" s="3">
        <v>-11.988799999999999</v>
      </c>
      <c r="M126" s="3">
        <v>-16.6751</v>
      </c>
    </row>
    <row r="127" spans="1:13" x14ac:dyDescent="0.3">
      <c r="A127" s="8">
        <v>42494</v>
      </c>
      <c r="B127" s="3">
        <v>39</v>
      </c>
      <c r="C127" s="3">
        <v>5.5</v>
      </c>
      <c r="D127" s="3">
        <v>25.837</v>
      </c>
      <c r="E127" s="3">
        <v>24.68</v>
      </c>
      <c r="F127" s="3">
        <v>54</v>
      </c>
      <c r="G127" s="3">
        <v>9.5</v>
      </c>
      <c r="H127" s="3">
        <v>29.662500000000001</v>
      </c>
      <c r="I127" s="3">
        <v>12</v>
      </c>
      <c r="J127" s="3">
        <v>55.499499999999998</v>
      </c>
      <c r="K127" s="3">
        <v>2496.0880000000002</v>
      </c>
      <c r="L127" s="3">
        <v>-12.026899999999999</v>
      </c>
      <c r="M127" s="3">
        <v>-16.700499999999998</v>
      </c>
    </row>
    <row r="128" spans="1:13" x14ac:dyDescent="0.3">
      <c r="A128" s="8">
        <v>42495</v>
      </c>
      <c r="B128" s="3">
        <v>39</v>
      </c>
      <c r="C128" s="3">
        <v>9</v>
      </c>
      <c r="D128" s="3">
        <v>25.369000000000003</v>
      </c>
      <c r="E128" s="3">
        <v>24.23</v>
      </c>
      <c r="F128" s="3">
        <v>54</v>
      </c>
      <c r="G128" s="3">
        <v>10</v>
      </c>
      <c r="H128" s="3">
        <v>29.561</v>
      </c>
      <c r="I128" s="3">
        <v>11.96</v>
      </c>
      <c r="J128" s="3">
        <v>54.930000000000007</v>
      </c>
      <c r="K128" s="3">
        <v>3176.7</v>
      </c>
      <c r="L128" s="3">
        <v>-12.1158</v>
      </c>
      <c r="M128" s="3">
        <v>-16.713200000000001</v>
      </c>
    </row>
    <row r="129" spans="1:13" x14ac:dyDescent="0.3">
      <c r="A129" s="8">
        <v>42496</v>
      </c>
      <c r="B129" s="3">
        <v>39</v>
      </c>
      <c r="C129" s="3">
        <v>11.5</v>
      </c>
      <c r="D129" s="3">
        <v>25.034000000000002</v>
      </c>
      <c r="E129" s="3">
        <v>23.91</v>
      </c>
      <c r="F129" s="3">
        <v>55</v>
      </c>
      <c r="G129" s="3">
        <v>0.5</v>
      </c>
      <c r="H129" s="3">
        <v>29.058999999999997</v>
      </c>
      <c r="I129" s="3">
        <v>11.75</v>
      </c>
      <c r="J129" s="3">
        <v>54.093000000000004</v>
      </c>
      <c r="K129" s="3">
        <v>2329.1320000000001</v>
      </c>
      <c r="L129" s="3">
        <v>-12.1793</v>
      </c>
      <c r="M129" s="3">
        <v>-16.776699999999998</v>
      </c>
    </row>
    <row r="130" spans="1:13" x14ac:dyDescent="0.3">
      <c r="A130" s="8">
        <v>42497</v>
      </c>
      <c r="B130" s="3">
        <v>38</v>
      </c>
      <c r="C130" s="3">
        <v>6.5</v>
      </c>
      <c r="D130" s="3">
        <v>27.31</v>
      </c>
      <c r="E130" s="3">
        <v>26.09</v>
      </c>
      <c r="F130" s="3">
        <v>54</v>
      </c>
      <c r="G130" s="3">
        <v>7</v>
      </c>
      <c r="H130" s="3">
        <v>30.167999999999999</v>
      </c>
      <c r="I130" s="3">
        <v>12.2</v>
      </c>
      <c r="J130" s="3">
        <v>57.477999999999994</v>
      </c>
      <c r="K130" s="3">
        <v>1791.3</v>
      </c>
      <c r="L130" s="3">
        <v>-11.747499999999999</v>
      </c>
      <c r="M130" s="3">
        <v>-16.637</v>
      </c>
    </row>
    <row r="131" spans="1:13" x14ac:dyDescent="0.3">
      <c r="A131" s="8">
        <v>42498</v>
      </c>
      <c r="B131" s="3">
        <v>37</v>
      </c>
      <c r="C131" s="3">
        <v>2</v>
      </c>
      <c r="D131" s="3">
        <v>29.52</v>
      </c>
      <c r="E131" s="3">
        <v>28.2</v>
      </c>
      <c r="F131" s="3">
        <v>53</v>
      </c>
      <c r="G131" s="3">
        <v>9</v>
      </c>
      <c r="H131" s="3">
        <v>32.192999999999998</v>
      </c>
      <c r="I131" s="3">
        <v>13.02</v>
      </c>
      <c r="J131" s="3">
        <v>61.712999999999994</v>
      </c>
      <c r="K131" s="3">
        <v>1868.8</v>
      </c>
      <c r="L131" s="3">
        <v>-11.3284</v>
      </c>
      <c r="M131" s="3">
        <v>-16.382999999999999</v>
      </c>
    </row>
    <row r="132" spans="1:13" x14ac:dyDescent="0.3">
      <c r="A132" s="8">
        <v>42499</v>
      </c>
      <c r="B132" s="3">
        <v>35</v>
      </c>
      <c r="C132" s="3">
        <v>7</v>
      </c>
      <c r="D132" s="3">
        <v>32.063999999999993</v>
      </c>
      <c r="E132" s="3">
        <v>30.63</v>
      </c>
      <c r="F132" s="3">
        <v>52</v>
      </c>
      <c r="G132" s="3">
        <v>10.5</v>
      </c>
      <c r="H132" s="3">
        <v>34.3185</v>
      </c>
      <c r="I132" s="3">
        <v>13.88</v>
      </c>
      <c r="J132" s="3">
        <v>66.382499999999993</v>
      </c>
      <c r="K132" s="3">
        <v>1768.8</v>
      </c>
      <c r="L132" s="3">
        <v>-10.845799999999999</v>
      </c>
      <c r="M132" s="3">
        <v>-16.116299999999999</v>
      </c>
    </row>
    <row r="133" spans="1:13" x14ac:dyDescent="0.3">
      <c r="A133" s="8">
        <v>42500</v>
      </c>
      <c r="B133" s="3">
        <v>34</v>
      </c>
      <c r="C133" s="3">
        <v>9</v>
      </c>
      <c r="D133" s="3">
        <v>33.433999999999997</v>
      </c>
      <c r="E133" s="3">
        <v>31.94</v>
      </c>
      <c r="F133" s="3">
        <v>52</v>
      </c>
      <c r="G133" s="3">
        <v>3.5</v>
      </c>
      <c r="H133" s="3">
        <v>35.735999999999997</v>
      </c>
      <c r="I133" s="3">
        <v>14.45</v>
      </c>
      <c r="J133" s="3">
        <v>69.169999999999987</v>
      </c>
      <c r="K133" s="3">
        <v>1667.2639999999999</v>
      </c>
      <c r="L133" s="3">
        <v>-10.591799999999999</v>
      </c>
      <c r="M133" s="3">
        <v>-15.938499999999999</v>
      </c>
    </row>
    <row r="134" spans="1:13" x14ac:dyDescent="0.3">
      <c r="A134" s="8">
        <v>42501</v>
      </c>
      <c r="B134" s="3">
        <v>33</v>
      </c>
      <c r="C134" s="3">
        <v>8</v>
      </c>
      <c r="D134" s="3">
        <v>35.307999999999993</v>
      </c>
      <c r="E134" s="3">
        <v>33.729999999999997</v>
      </c>
      <c r="F134" s="3">
        <v>51</v>
      </c>
      <c r="G134" s="3">
        <v>5.5</v>
      </c>
      <c r="H134" s="3">
        <v>37.809000000000005</v>
      </c>
      <c r="I134" s="3">
        <v>15.29</v>
      </c>
      <c r="J134" s="3">
        <v>73.11699999999999</v>
      </c>
      <c r="K134" s="3">
        <v>1936</v>
      </c>
      <c r="L134" s="3">
        <v>-10.2616</v>
      </c>
      <c r="M134" s="3">
        <v>-15.6845</v>
      </c>
    </row>
    <row r="135" spans="1:13" x14ac:dyDescent="0.3">
      <c r="A135" s="8">
        <v>42502</v>
      </c>
      <c r="B135" s="3">
        <v>32</v>
      </c>
      <c r="C135" s="3">
        <v>10.5</v>
      </c>
      <c r="D135" s="3">
        <v>36.677999999999997</v>
      </c>
      <c r="E135" s="3">
        <v>35.04</v>
      </c>
      <c r="F135" s="3">
        <v>50</v>
      </c>
      <c r="G135" s="3">
        <v>11.5</v>
      </c>
      <c r="H135" s="3">
        <v>39.068999999999996</v>
      </c>
      <c r="I135" s="3">
        <v>15.8</v>
      </c>
      <c r="J135" s="3">
        <v>75.746999999999986</v>
      </c>
      <c r="K135" s="3">
        <v>1918.3</v>
      </c>
      <c r="L135" s="3">
        <v>-10.020299999999999</v>
      </c>
      <c r="M135" s="3">
        <v>-15.5321</v>
      </c>
    </row>
    <row r="136" spans="1:13" x14ac:dyDescent="0.3">
      <c r="A136" s="8">
        <v>42503</v>
      </c>
      <c r="B136" s="3">
        <v>31</v>
      </c>
      <c r="C136" s="3">
        <v>9.5</v>
      </c>
      <c r="D136" s="3">
        <v>38.552999999999997</v>
      </c>
      <c r="E136" s="3">
        <v>36.83</v>
      </c>
      <c r="F136" s="3">
        <v>50</v>
      </c>
      <c r="G136" s="3">
        <v>6.5</v>
      </c>
      <c r="H136" s="3">
        <v>40.118999999999993</v>
      </c>
      <c r="I136" s="3">
        <v>16.23</v>
      </c>
      <c r="J136" s="3">
        <v>78.671999999999997</v>
      </c>
      <c r="K136" s="3">
        <v>1465.8720000000001</v>
      </c>
      <c r="L136" s="3">
        <v>-9.6900999999999993</v>
      </c>
      <c r="M136" s="3">
        <v>-15.405099999999999</v>
      </c>
    </row>
    <row r="137" spans="1:13" x14ac:dyDescent="0.3">
      <c r="A137" s="8">
        <v>42504</v>
      </c>
      <c r="B137" s="3">
        <v>30</v>
      </c>
      <c r="C137" s="3">
        <v>4</v>
      </c>
      <c r="D137" s="3">
        <v>41.075999999999993</v>
      </c>
      <c r="E137" s="3">
        <v>39.24</v>
      </c>
      <c r="F137" s="3">
        <v>49</v>
      </c>
      <c r="G137" s="3">
        <v>11</v>
      </c>
      <c r="H137" s="3">
        <v>41.732999999999997</v>
      </c>
      <c r="I137" s="3">
        <v>16.88</v>
      </c>
      <c r="J137" s="3">
        <v>82.808999999999997</v>
      </c>
      <c r="K137" s="3">
        <v>2223.1</v>
      </c>
      <c r="L137" s="3">
        <v>-9.2455999999999996</v>
      </c>
      <c r="M137" s="3">
        <v>-15.214599999999999</v>
      </c>
    </row>
    <row r="138" spans="1:13" x14ac:dyDescent="0.3">
      <c r="A138" s="8">
        <v>42505</v>
      </c>
      <c r="B138" s="3">
        <v>29</v>
      </c>
      <c r="C138" s="3">
        <v>10.5</v>
      </c>
      <c r="D138" s="3">
        <v>41.884500000000003</v>
      </c>
      <c r="E138" s="3">
        <v>40.01</v>
      </c>
      <c r="F138" s="3">
        <v>49</v>
      </c>
      <c r="G138" s="3">
        <v>7</v>
      </c>
      <c r="H138" s="3">
        <v>42.73</v>
      </c>
      <c r="I138" s="3">
        <v>17.28</v>
      </c>
      <c r="J138" s="3">
        <v>84.614499999999992</v>
      </c>
      <c r="K138" s="3">
        <v>3567.6680000000001</v>
      </c>
      <c r="L138" s="3">
        <v>-9.1059000000000001</v>
      </c>
      <c r="M138" s="3">
        <v>-15.113</v>
      </c>
    </row>
    <row r="139" spans="1:13" x14ac:dyDescent="0.3">
      <c r="A139" s="8">
        <v>42506</v>
      </c>
      <c r="B139" s="3">
        <v>23</v>
      </c>
      <c r="C139" s="3">
        <v>2.5</v>
      </c>
      <c r="D139" s="3">
        <v>54.466499999999996</v>
      </c>
      <c r="E139" s="3">
        <v>52.03</v>
      </c>
      <c r="F139" s="3">
        <v>45</v>
      </c>
      <c r="G139" s="3">
        <v>6.5</v>
      </c>
      <c r="H139" s="3">
        <v>55.448500000000003</v>
      </c>
      <c r="I139" s="3">
        <v>22.43</v>
      </c>
      <c r="J139" s="3">
        <v>109.91499999999999</v>
      </c>
      <c r="K139" s="3">
        <v>4770.7</v>
      </c>
      <c r="L139" s="3">
        <v>-7.0739000000000001</v>
      </c>
      <c r="M139" s="3">
        <v>-13.8811</v>
      </c>
    </row>
    <row r="140" spans="1:13" x14ac:dyDescent="0.3">
      <c r="A140" s="8">
        <v>42507</v>
      </c>
      <c r="B140" s="3">
        <v>18</v>
      </c>
      <c r="C140" s="3">
        <v>2.5</v>
      </c>
      <c r="D140" s="3">
        <v>64.575499999999991</v>
      </c>
      <c r="E140" s="3">
        <v>61.68</v>
      </c>
      <c r="F140" s="3">
        <v>42</v>
      </c>
      <c r="G140" s="3">
        <v>0.5</v>
      </c>
      <c r="H140" s="3">
        <v>67.391500000000008</v>
      </c>
      <c r="I140" s="3">
        <v>27.26</v>
      </c>
      <c r="J140" s="3">
        <v>131.96699999999998</v>
      </c>
      <c r="K140" s="3">
        <v>5110.9399999999996</v>
      </c>
      <c r="L140" s="3">
        <v>-5.5499000000000001</v>
      </c>
      <c r="M140" s="3">
        <v>-12.814299999999999</v>
      </c>
    </row>
    <row r="141" spans="1:13" x14ac:dyDescent="0.3">
      <c r="A141" s="8">
        <v>42508</v>
      </c>
      <c r="B141" s="3">
        <v>12</v>
      </c>
      <c r="C141" s="3">
        <v>6</v>
      </c>
      <c r="D141" s="3">
        <v>76.878999999999991</v>
      </c>
      <c r="E141" s="3">
        <v>73.44</v>
      </c>
      <c r="F141" s="3">
        <v>36</v>
      </c>
      <c r="G141" s="3">
        <v>4.5</v>
      </c>
      <c r="H141" s="3">
        <v>87.367000000000019</v>
      </c>
      <c r="I141" s="3">
        <v>35.33</v>
      </c>
      <c r="J141" s="3">
        <v>164.24600000000001</v>
      </c>
      <c r="K141" s="3">
        <v>4723.9520000000002</v>
      </c>
      <c r="L141" s="3">
        <v>-3.81</v>
      </c>
      <c r="M141" s="3">
        <v>-11.0871</v>
      </c>
    </row>
    <row r="142" spans="1:13" x14ac:dyDescent="0.3">
      <c r="A142" s="8">
        <v>42509</v>
      </c>
      <c r="B142" s="3">
        <v>9</v>
      </c>
      <c r="C142" s="3">
        <v>7</v>
      </c>
      <c r="D142" s="3">
        <v>83.367999999999995</v>
      </c>
      <c r="E142" s="3">
        <v>79.63</v>
      </c>
      <c r="F142" s="3">
        <v>34</v>
      </c>
      <c r="G142" s="3">
        <v>3.5</v>
      </c>
      <c r="H142" s="3">
        <v>94.758499999999998</v>
      </c>
      <c r="I142" s="3">
        <v>38.32</v>
      </c>
      <c r="J142" s="3">
        <v>178.12649999999999</v>
      </c>
      <c r="K142" s="3">
        <v>3008.7</v>
      </c>
      <c r="L142" s="3">
        <v>-2.9209999999999998</v>
      </c>
      <c r="M142" s="3">
        <v>-10.4521</v>
      </c>
    </row>
    <row r="143" spans="1:13" x14ac:dyDescent="0.3">
      <c r="A143" s="8">
        <v>42510</v>
      </c>
      <c r="B143" s="3">
        <v>6</v>
      </c>
      <c r="C143" s="3">
        <v>4</v>
      </c>
      <c r="D143" s="3">
        <v>90.59899999999999</v>
      </c>
      <c r="E143" s="3">
        <v>86.54</v>
      </c>
      <c r="F143" s="3">
        <v>30</v>
      </c>
      <c r="G143" s="3">
        <v>7.5</v>
      </c>
      <c r="H143" s="3">
        <v>108.3935</v>
      </c>
      <c r="I143" s="3">
        <v>43.84</v>
      </c>
      <c r="J143" s="3">
        <v>198.99250000000001</v>
      </c>
      <c r="K143" s="3">
        <v>4107.2560000000003</v>
      </c>
      <c r="L143" s="3">
        <v>-1.9303999999999999</v>
      </c>
      <c r="M143" s="3">
        <v>-9.3345000000000002</v>
      </c>
    </row>
    <row r="144" spans="1:13" x14ac:dyDescent="0.3">
      <c r="A144" s="8">
        <v>42511</v>
      </c>
      <c r="B144" s="3">
        <v>4</v>
      </c>
      <c r="C144" s="3">
        <v>3</v>
      </c>
      <c r="D144" s="3">
        <v>95.233999999999995</v>
      </c>
      <c r="E144" s="3">
        <v>90.97</v>
      </c>
      <c r="F144" s="3">
        <v>28</v>
      </c>
      <c r="G144" s="3">
        <v>11</v>
      </c>
      <c r="H144" s="3">
        <v>114.01300000000001</v>
      </c>
      <c r="I144" s="3">
        <v>46.11</v>
      </c>
      <c r="J144" s="3">
        <v>209.24700000000001</v>
      </c>
      <c r="K144" s="3">
        <v>4013.2</v>
      </c>
      <c r="L144" s="3">
        <v>-1.2953999999999999</v>
      </c>
      <c r="M144" s="3">
        <v>-8.8138000000000005</v>
      </c>
    </row>
    <row r="145" spans="1:13" x14ac:dyDescent="0.3">
      <c r="A145" s="8">
        <v>42512</v>
      </c>
      <c r="B145" s="3">
        <v>3</v>
      </c>
      <c r="C145" s="3">
        <v>4</v>
      </c>
      <c r="D145" s="3">
        <v>97.272999999999996</v>
      </c>
      <c r="E145" s="3">
        <v>92.92</v>
      </c>
      <c r="F145" s="3">
        <v>27</v>
      </c>
      <c r="G145" s="3">
        <v>9.5</v>
      </c>
      <c r="H145" s="3">
        <v>118.04350000000002</v>
      </c>
      <c r="I145" s="3">
        <v>47.74</v>
      </c>
      <c r="J145" s="3">
        <v>215.31650000000002</v>
      </c>
      <c r="K145" s="3">
        <v>4115.0039999999999</v>
      </c>
      <c r="L145" s="3">
        <v>-1.016</v>
      </c>
      <c r="M145" s="3">
        <v>-8.4709000000000003</v>
      </c>
    </row>
    <row r="146" spans="1:13" x14ac:dyDescent="0.3">
      <c r="A146" s="8">
        <v>42513</v>
      </c>
      <c r="B146" s="3">
        <v>2</v>
      </c>
      <c r="C146" s="3">
        <v>7</v>
      </c>
      <c r="D146" s="3">
        <v>98.941999999999993</v>
      </c>
      <c r="E146" s="3">
        <v>94.51</v>
      </c>
      <c r="F146" s="3">
        <v>27</v>
      </c>
      <c r="G146" s="3">
        <v>2</v>
      </c>
      <c r="H146" s="3">
        <v>120.28200000000001</v>
      </c>
      <c r="I146" s="3">
        <v>48.65</v>
      </c>
      <c r="J146" s="3">
        <v>219.22399999999999</v>
      </c>
      <c r="K146" s="3">
        <v>4861.8999999999996</v>
      </c>
      <c r="L146" s="3">
        <v>-0.78739999999999999</v>
      </c>
      <c r="M146" s="3">
        <v>-8.2804000000000002</v>
      </c>
    </row>
    <row r="147" spans="1:13" x14ac:dyDescent="0.3">
      <c r="A147" s="8">
        <v>42514</v>
      </c>
      <c r="B147" s="3">
        <v>2</v>
      </c>
      <c r="C147" s="3">
        <v>3</v>
      </c>
      <c r="D147" s="3">
        <v>99.682999999999993</v>
      </c>
      <c r="E147" s="3">
        <v>95.22</v>
      </c>
      <c r="F147" s="3">
        <v>26</v>
      </c>
      <c r="G147" s="3">
        <v>9</v>
      </c>
      <c r="H147" s="3">
        <v>121.77500000000001</v>
      </c>
      <c r="I147" s="3">
        <v>49.25</v>
      </c>
      <c r="J147" s="3">
        <v>221.458</v>
      </c>
      <c r="K147" s="3">
        <v>5157.3999999999996</v>
      </c>
      <c r="L147" s="3">
        <v>-0.68579999999999997</v>
      </c>
      <c r="M147" s="3">
        <v>-8.1533999999999995</v>
      </c>
    </row>
    <row r="148" spans="1:13" x14ac:dyDescent="0.3">
      <c r="A148" s="8">
        <v>42515</v>
      </c>
      <c r="B148" s="3">
        <v>1</v>
      </c>
      <c r="C148" s="3">
        <v>11.5</v>
      </c>
      <c r="D148" s="3">
        <v>100.33199999999999</v>
      </c>
      <c r="E148" s="3">
        <v>95.84</v>
      </c>
      <c r="F148" s="3">
        <v>26</v>
      </c>
      <c r="G148" s="3">
        <v>3.5</v>
      </c>
      <c r="H148" s="3">
        <v>123.417</v>
      </c>
      <c r="I148" s="3">
        <v>49.91</v>
      </c>
      <c r="J148" s="3">
        <v>223.749</v>
      </c>
      <c r="K148" s="3">
        <v>4308</v>
      </c>
      <c r="L148" s="3">
        <v>-0.59689999999999999</v>
      </c>
      <c r="M148" s="3">
        <v>-8.0137</v>
      </c>
    </row>
    <row r="149" spans="1:13" x14ac:dyDescent="0.3">
      <c r="A149" s="8">
        <v>42516</v>
      </c>
      <c r="B149" s="3">
        <v>1</v>
      </c>
      <c r="C149" s="3">
        <v>3</v>
      </c>
      <c r="D149" s="3">
        <v>101.908</v>
      </c>
      <c r="E149" s="3">
        <v>97.34</v>
      </c>
      <c r="F149" s="3">
        <v>25</v>
      </c>
      <c r="G149" s="3">
        <v>3.5</v>
      </c>
      <c r="H149" s="3">
        <v>127.19250000000002</v>
      </c>
      <c r="I149" s="3">
        <v>51.44</v>
      </c>
      <c r="J149" s="3">
        <v>229.10050000000001</v>
      </c>
      <c r="K149" s="3">
        <v>4610.2</v>
      </c>
      <c r="L149" s="3">
        <v>-0.38100000000000001</v>
      </c>
      <c r="M149" s="3">
        <v>-7.7088999999999999</v>
      </c>
    </row>
    <row r="150" spans="1:13" x14ac:dyDescent="0.3">
      <c r="A150" s="8">
        <v>42517</v>
      </c>
      <c r="B150" s="3">
        <v>1</v>
      </c>
      <c r="C150" s="3">
        <v>2.5</v>
      </c>
      <c r="D150" s="3">
        <v>102.0005</v>
      </c>
      <c r="E150" s="3">
        <v>97.43</v>
      </c>
      <c r="F150" s="3">
        <v>25</v>
      </c>
      <c r="G150" s="3">
        <v>0</v>
      </c>
      <c r="H150" s="3">
        <v>128.31700000000001</v>
      </c>
      <c r="I150" s="3">
        <v>51.9</v>
      </c>
      <c r="J150" s="3">
        <v>230.3175</v>
      </c>
      <c r="K150" s="3">
        <v>4394.6000000000004</v>
      </c>
      <c r="L150" s="3">
        <v>-0.36829999999999996</v>
      </c>
      <c r="M150" s="3">
        <v>-7.62</v>
      </c>
    </row>
    <row r="151" spans="1:13" x14ac:dyDescent="0.3">
      <c r="A151" s="8">
        <v>42518</v>
      </c>
      <c r="B151" s="3">
        <v>0</v>
      </c>
      <c r="C151" s="3">
        <v>2</v>
      </c>
      <c r="D151" s="3">
        <v>104.318</v>
      </c>
      <c r="E151" s="3">
        <v>99.65</v>
      </c>
      <c r="F151" s="3">
        <v>22</v>
      </c>
      <c r="G151" s="3">
        <v>9.5</v>
      </c>
      <c r="H151" s="3">
        <v>136.82950000000002</v>
      </c>
      <c r="I151" s="3">
        <v>55.34</v>
      </c>
      <c r="J151" s="3">
        <v>241.14750000000004</v>
      </c>
      <c r="K151" s="3">
        <v>5464.1</v>
      </c>
      <c r="L151" s="3">
        <v>-5.0799999999999998E-2</v>
      </c>
      <c r="M151" s="3">
        <v>-6.9468999999999994</v>
      </c>
    </row>
    <row r="152" spans="1:13" x14ac:dyDescent="0.3">
      <c r="A152" s="8">
        <v>42519</v>
      </c>
      <c r="B152" s="3">
        <v>0</v>
      </c>
      <c r="C152" s="3">
        <v>2.5</v>
      </c>
      <c r="D152" s="3">
        <v>105.15249999999999</v>
      </c>
      <c r="E152" s="3">
        <v>100.44</v>
      </c>
      <c r="F152" s="3">
        <v>20</v>
      </c>
      <c r="G152" s="3">
        <v>6.5</v>
      </c>
      <c r="H152" s="3">
        <v>146.57149999999999</v>
      </c>
      <c r="I152" s="3">
        <v>59.28</v>
      </c>
      <c r="J152" s="3">
        <v>251.72399999999999</v>
      </c>
      <c r="K152" s="3">
        <v>3267.4</v>
      </c>
      <c r="L152" s="3">
        <v>-6.3500000000000001E-2</v>
      </c>
      <c r="M152" s="3">
        <v>-6.2610999999999999</v>
      </c>
    </row>
    <row r="153" spans="1:13" x14ac:dyDescent="0.3">
      <c r="A153" s="8">
        <v>42520</v>
      </c>
      <c r="B153" s="3">
        <v>0</v>
      </c>
      <c r="C153" s="3">
        <v>1.5</v>
      </c>
      <c r="D153" s="3">
        <v>104.967</v>
      </c>
      <c r="E153" s="3">
        <v>100.27</v>
      </c>
      <c r="F153" s="3">
        <v>19</v>
      </c>
      <c r="G153" s="3">
        <v>9</v>
      </c>
      <c r="H153" s="3">
        <v>150.23099999999999</v>
      </c>
      <c r="I153" s="3">
        <v>60.76</v>
      </c>
      <c r="J153" s="3">
        <v>255.19799999999998</v>
      </c>
      <c r="K153" s="3">
        <v>5243.8360000000002</v>
      </c>
      <c r="L153" s="3">
        <v>-3.8099999999999995E-2</v>
      </c>
      <c r="M153" s="3">
        <v>-6.0198</v>
      </c>
    </row>
    <row r="154" spans="1:13" x14ac:dyDescent="0.3">
      <c r="A154" s="8">
        <v>42521</v>
      </c>
      <c r="B154" s="3">
        <v>0</v>
      </c>
      <c r="C154" s="3">
        <v>2</v>
      </c>
      <c r="D154" s="3">
        <v>105.06</v>
      </c>
      <c r="E154" s="3">
        <v>100.35</v>
      </c>
      <c r="F154" s="3">
        <v>18</v>
      </c>
      <c r="G154" s="3">
        <v>5.5</v>
      </c>
      <c r="H154" s="3">
        <v>156.39400000000001</v>
      </c>
      <c r="I154" s="3">
        <v>63.25</v>
      </c>
      <c r="J154" s="3">
        <v>261.45400000000001</v>
      </c>
      <c r="K154" s="3">
        <v>4840.2</v>
      </c>
      <c r="L154" s="3">
        <v>-5.0799999999999998E-2</v>
      </c>
      <c r="M154" s="3">
        <v>-5.6261000000000001</v>
      </c>
    </row>
    <row r="155" spans="1:13" x14ac:dyDescent="0.3">
      <c r="A155" s="8">
        <v>42522</v>
      </c>
      <c r="B155" s="3">
        <v>0</v>
      </c>
      <c r="C155" s="3">
        <v>3</v>
      </c>
      <c r="D155" s="3">
        <v>105.24499999999999</v>
      </c>
      <c r="E155" s="3">
        <v>100.53</v>
      </c>
      <c r="F155" s="3">
        <v>17</v>
      </c>
      <c r="G155" s="3">
        <v>2</v>
      </c>
      <c r="H155" s="3">
        <v>162.75200000000001</v>
      </c>
      <c r="I155" s="3">
        <v>65.819999999999993</v>
      </c>
      <c r="J155" s="3">
        <v>267.99700000000001</v>
      </c>
      <c r="K155" s="3">
        <v>4979.8</v>
      </c>
      <c r="L155" s="3">
        <v>-7.619999999999999E-2</v>
      </c>
      <c r="M155" s="3">
        <v>-5.2324000000000002</v>
      </c>
    </row>
    <row r="156" spans="1:13" x14ac:dyDescent="0.3">
      <c r="A156" s="8">
        <v>42523</v>
      </c>
      <c r="B156" s="3">
        <v>0</v>
      </c>
      <c r="C156" s="3">
        <v>1</v>
      </c>
      <c r="D156" s="3">
        <v>104.50399999999999</v>
      </c>
      <c r="E156" s="3">
        <v>99.82</v>
      </c>
      <c r="F156" s="3">
        <v>16</v>
      </c>
      <c r="G156" s="3">
        <v>5</v>
      </c>
      <c r="H156" s="3">
        <v>166.44400000000002</v>
      </c>
      <c r="I156" s="3">
        <v>67.319999999999993</v>
      </c>
      <c r="J156" s="3">
        <v>270.94799999999998</v>
      </c>
      <c r="K156" s="3">
        <v>4907.7</v>
      </c>
      <c r="L156" s="3">
        <v>-2.5399999999999999E-2</v>
      </c>
      <c r="M156" s="3">
        <v>-5.0038</v>
      </c>
    </row>
    <row r="157" spans="1:13" x14ac:dyDescent="0.3">
      <c r="A157" s="8">
        <v>42524</v>
      </c>
      <c r="B157" s="3">
        <v>0</v>
      </c>
      <c r="C157" s="3">
        <v>0.5</v>
      </c>
      <c r="D157" s="3">
        <v>104.78149999999999</v>
      </c>
      <c r="E157" s="3">
        <v>100.09</v>
      </c>
      <c r="F157" s="3">
        <v>16</v>
      </c>
      <c r="G157" s="3">
        <v>0</v>
      </c>
      <c r="H157" s="3">
        <v>168.495</v>
      </c>
      <c r="I157" s="3">
        <v>68.150000000000006</v>
      </c>
      <c r="J157" s="3">
        <v>273.2765</v>
      </c>
      <c r="K157" s="3">
        <v>5534.42</v>
      </c>
      <c r="L157" s="3">
        <v>-1.2699999999999999E-2</v>
      </c>
      <c r="M157" s="3">
        <v>-4.8767999999999994</v>
      </c>
    </row>
    <row r="158" spans="1:13" x14ac:dyDescent="0.3">
      <c r="A158" s="8">
        <v>42525</v>
      </c>
      <c r="B158" s="3">
        <v>0</v>
      </c>
      <c r="C158" s="3">
        <v>0.5</v>
      </c>
      <c r="D158" s="3">
        <v>104.59649999999999</v>
      </c>
      <c r="E158" s="3">
        <v>99.91</v>
      </c>
      <c r="F158" s="3">
        <v>15</v>
      </c>
      <c r="G158" s="3">
        <v>9</v>
      </c>
      <c r="H158" s="3">
        <v>169.726</v>
      </c>
      <c r="I158" s="3">
        <v>68.64</v>
      </c>
      <c r="J158" s="3">
        <v>274.32249999999999</v>
      </c>
      <c r="K158" s="3">
        <v>4846.3720000000003</v>
      </c>
      <c r="L158" s="3">
        <v>-1.2699999999999999E-2</v>
      </c>
      <c r="M158" s="3">
        <v>-4.8006000000000002</v>
      </c>
    </row>
    <row r="159" spans="1:13" x14ac:dyDescent="0.3">
      <c r="A159" s="8">
        <v>42526</v>
      </c>
      <c r="B159" s="3">
        <v>0</v>
      </c>
      <c r="C159" s="3">
        <v>3.5</v>
      </c>
      <c r="D159" s="3">
        <v>105.33799999999999</v>
      </c>
      <c r="E159" s="3">
        <v>100.62</v>
      </c>
      <c r="F159" s="3">
        <v>14</v>
      </c>
      <c r="G159" s="3">
        <v>3.5</v>
      </c>
      <c r="H159" s="3">
        <v>176.905</v>
      </c>
      <c r="I159" s="3">
        <v>71.55</v>
      </c>
      <c r="J159" s="3">
        <v>282.24299999999999</v>
      </c>
      <c r="K159" s="3">
        <v>5299.3360000000002</v>
      </c>
      <c r="L159" s="3">
        <v>-8.8899999999999993E-2</v>
      </c>
      <c r="M159" s="3">
        <v>-4.3560999999999996</v>
      </c>
    </row>
    <row r="160" spans="1:13" x14ac:dyDescent="0.3">
      <c r="A160" s="8">
        <v>42527</v>
      </c>
      <c r="B160" s="3">
        <v>0</v>
      </c>
      <c r="C160" s="3">
        <v>4</v>
      </c>
      <c r="D160" s="3">
        <v>105.431</v>
      </c>
      <c r="E160" s="3">
        <v>100.71</v>
      </c>
      <c r="F160" s="3">
        <v>13</v>
      </c>
      <c r="G160" s="3">
        <v>10</v>
      </c>
      <c r="H160" s="3">
        <v>179.161</v>
      </c>
      <c r="I160" s="3">
        <v>72.459999999999994</v>
      </c>
      <c r="J160" s="3">
        <v>284.59199999999998</v>
      </c>
      <c r="K160" s="3">
        <v>4927.8440000000001</v>
      </c>
      <c r="L160" s="3">
        <v>-0.1016</v>
      </c>
      <c r="M160" s="3">
        <v>-4.2164000000000001</v>
      </c>
    </row>
    <row r="161" spans="1:13" x14ac:dyDescent="0.3">
      <c r="A161" s="8">
        <v>42528</v>
      </c>
      <c r="B161" s="3">
        <v>0</v>
      </c>
      <c r="C161" s="3">
        <v>2</v>
      </c>
      <c r="D161" s="3">
        <v>105.06</v>
      </c>
      <c r="E161" s="3">
        <v>100.35</v>
      </c>
      <c r="F161" s="3">
        <v>13</v>
      </c>
      <c r="G161" s="3">
        <v>7</v>
      </c>
      <c r="H161" s="3">
        <v>180.39100000000002</v>
      </c>
      <c r="I161" s="3">
        <v>72.959999999999994</v>
      </c>
      <c r="J161" s="3">
        <v>285.45100000000002</v>
      </c>
      <c r="K161" s="3">
        <v>5026.1279999999997</v>
      </c>
      <c r="L161" s="3">
        <v>-5.0799999999999998E-2</v>
      </c>
      <c r="M161" s="3">
        <v>-4.1402000000000001</v>
      </c>
    </row>
    <row r="162" spans="1:13" x14ac:dyDescent="0.3">
      <c r="A162" s="8">
        <v>42529</v>
      </c>
      <c r="B162" s="3">
        <v>0</v>
      </c>
      <c r="C162" s="3">
        <v>2</v>
      </c>
      <c r="D162" s="3">
        <v>105.06</v>
      </c>
      <c r="E162" s="3">
        <v>100.35</v>
      </c>
      <c r="F162" s="3">
        <v>13</v>
      </c>
      <c r="G162" s="3">
        <v>3.5</v>
      </c>
      <c r="H162" s="3">
        <v>181.82700000000003</v>
      </c>
      <c r="I162" s="3">
        <v>73.540000000000006</v>
      </c>
      <c r="J162" s="3">
        <v>286.88700000000006</v>
      </c>
      <c r="K162" s="3">
        <v>4620.8999999999996</v>
      </c>
      <c r="L162" s="3">
        <v>-5.0799999999999998E-2</v>
      </c>
      <c r="M162" s="3">
        <v>-4.0512999999999995</v>
      </c>
    </row>
    <row r="163" spans="1:13" x14ac:dyDescent="0.3">
      <c r="A163" s="8">
        <v>42530</v>
      </c>
      <c r="B163" s="3">
        <v>0</v>
      </c>
      <c r="C163" s="3">
        <v>1</v>
      </c>
      <c r="D163" s="3">
        <v>104.874</v>
      </c>
      <c r="E163" s="3">
        <v>100.18</v>
      </c>
      <c r="F163" s="3">
        <v>12</v>
      </c>
      <c r="G163" s="3">
        <v>6.5</v>
      </c>
      <c r="H163" s="3">
        <v>185.51900000000001</v>
      </c>
      <c r="I163" s="3">
        <v>75.03</v>
      </c>
      <c r="J163" s="3">
        <v>290.39300000000003</v>
      </c>
      <c r="K163" s="3">
        <v>5469.1</v>
      </c>
      <c r="L163" s="3">
        <v>-2.5399999999999999E-2</v>
      </c>
      <c r="M163" s="3">
        <v>-3.8226999999999998</v>
      </c>
    </row>
    <row r="164" spans="1:13" x14ac:dyDescent="0.3">
      <c r="A164" s="8">
        <v>42531</v>
      </c>
      <c r="B164" s="3">
        <v>0</v>
      </c>
      <c r="C164" s="3">
        <v>2</v>
      </c>
      <c r="D164" s="3">
        <v>104.318</v>
      </c>
      <c r="E164" s="3">
        <v>99.65</v>
      </c>
      <c r="F164" s="3">
        <v>12</v>
      </c>
      <c r="G164" s="3">
        <v>1.5</v>
      </c>
      <c r="H164" s="3">
        <v>187.57000000000002</v>
      </c>
      <c r="I164" s="3">
        <v>75.86</v>
      </c>
      <c r="J164" s="3">
        <v>291.88800000000003</v>
      </c>
      <c r="K164" s="3">
        <v>5663.2</v>
      </c>
      <c r="L164" s="3">
        <v>-5.0799999999999998E-2</v>
      </c>
      <c r="M164" s="3">
        <v>-3.6957</v>
      </c>
    </row>
    <row r="165" spans="1:13" x14ac:dyDescent="0.3">
      <c r="A165" s="8">
        <v>42532</v>
      </c>
      <c r="B165" s="3">
        <v>0</v>
      </c>
      <c r="C165" s="3">
        <v>5.5</v>
      </c>
      <c r="D165" s="3">
        <v>103.6695</v>
      </c>
      <c r="E165" s="3">
        <v>99.03</v>
      </c>
      <c r="F165" s="3">
        <v>11</v>
      </c>
      <c r="G165" s="3">
        <v>10.5</v>
      </c>
      <c r="H165" s="3">
        <v>188.80100000000002</v>
      </c>
      <c r="I165" s="3">
        <v>76.36</v>
      </c>
      <c r="J165" s="3">
        <v>292.47050000000002</v>
      </c>
      <c r="K165" s="3">
        <v>5561.46</v>
      </c>
      <c r="L165" s="3">
        <v>-0.13969999999999999</v>
      </c>
      <c r="M165" s="3">
        <v>-3.6194999999999999</v>
      </c>
    </row>
    <row r="166" spans="1:13" x14ac:dyDescent="0.3">
      <c r="A166" s="8">
        <v>42533</v>
      </c>
      <c r="B166" s="3">
        <v>0</v>
      </c>
      <c r="C166" s="3">
        <v>6</v>
      </c>
      <c r="D166" s="3">
        <v>103.577</v>
      </c>
      <c r="E166" s="3">
        <v>98.94</v>
      </c>
      <c r="F166" s="3">
        <v>12</v>
      </c>
      <c r="G166" s="3">
        <v>0.5</v>
      </c>
      <c r="H166" s="3">
        <v>187.98</v>
      </c>
      <c r="I166" s="3">
        <v>76.03</v>
      </c>
      <c r="J166" s="3">
        <v>291.55700000000002</v>
      </c>
      <c r="K166" s="3">
        <v>5486.1080000000002</v>
      </c>
      <c r="L166" s="3">
        <v>-0.15239999999999998</v>
      </c>
      <c r="M166" s="3">
        <v>-3.6702999999999997</v>
      </c>
    </row>
    <row r="167" spans="1:13" x14ac:dyDescent="0.3">
      <c r="A167" s="8">
        <v>42534</v>
      </c>
      <c r="B167" s="3">
        <v>0</v>
      </c>
      <c r="C167" s="3">
        <v>7.5</v>
      </c>
      <c r="D167" s="3">
        <v>103.2985</v>
      </c>
      <c r="E167" s="3">
        <v>98.67</v>
      </c>
      <c r="F167" s="3">
        <v>11</v>
      </c>
      <c r="G167" s="3">
        <v>7.5</v>
      </c>
      <c r="H167" s="3">
        <v>190.03149999999999</v>
      </c>
      <c r="I167" s="3">
        <v>76.86</v>
      </c>
      <c r="J167" s="3">
        <v>293.33</v>
      </c>
      <c r="K167" s="3">
        <v>4231.6000000000004</v>
      </c>
      <c r="L167" s="3">
        <v>-0.1905</v>
      </c>
      <c r="M167" s="3">
        <v>-3.5432999999999999</v>
      </c>
    </row>
    <row r="168" spans="1:13" x14ac:dyDescent="0.3">
      <c r="A168" s="8">
        <v>42535</v>
      </c>
      <c r="B168" s="3">
        <v>0</v>
      </c>
      <c r="C168" s="3">
        <v>5.5</v>
      </c>
      <c r="D168" s="3">
        <v>103.6695</v>
      </c>
      <c r="E168" s="3">
        <v>99.03</v>
      </c>
      <c r="F168" s="3">
        <v>11</v>
      </c>
      <c r="G168" s="3">
        <v>0</v>
      </c>
      <c r="H168" s="3">
        <v>193.108</v>
      </c>
      <c r="I168" s="3">
        <v>78.099999999999994</v>
      </c>
      <c r="J168" s="3">
        <v>296.77750000000003</v>
      </c>
      <c r="K168" s="3">
        <v>5646.232</v>
      </c>
      <c r="L168" s="3">
        <v>-0.13969999999999999</v>
      </c>
      <c r="M168" s="3">
        <v>-3.3527999999999998</v>
      </c>
    </row>
    <row r="169" spans="1:13" x14ac:dyDescent="0.3">
      <c r="A169" s="8">
        <v>42536</v>
      </c>
      <c r="B169" s="3">
        <v>0</v>
      </c>
      <c r="C169" s="3">
        <v>9</v>
      </c>
      <c r="D169" s="3">
        <v>103.02</v>
      </c>
      <c r="E169" s="3">
        <v>98.41</v>
      </c>
      <c r="F169" s="3">
        <v>10</v>
      </c>
      <c r="G169" s="3">
        <v>11.5</v>
      </c>
      <c r="H169" s="3">
        <v>193.31300000000002</v>
      </c>
      <c r="I169" s="3">
        <v>78.180000000000007</v>
      </c>
      <c r="J169" s="3">
        <v>296.33300000000003</v>
      </c>
      <c r="K169" s="3">
        <v>4671.78</v>
      </c>
      <c r="L169" s="3">
        <v>-0.2286</v>
      </c>
      <c r="M169" s="3">
        <v>-3.3401000000000001</v>
      </c>
    </row>
    <row r="170" spans="1:13" x14ac:dyDescent="0.3">
      <c r="A170" s="8">
        <v>42537</v>
      </c>
      <c r="B170" s="3">
        <v>1</v>
      </c>
      <c r="C170" s="3">
        <v>1</v>
      </c>
      <c r="D170" s="3">
        <v>102.279</v>
      </c>
      <c r="E170" s="3">
        <v>97.7</v>
      </c>
      <c r="F170" s="3">
        <v>10</v>
      </c>
      <c r="G170" s="3">
        <v>9</v>
      </c>
      <c r="H170" s="3">
        <v>194.339</v>
      </c>
      <c r="I170" s="3">
        <v>78.599999999999994</v>
      </c>
      <c r="J170" s="3">
        <v>296.61799999999999</v>
      </c>
      <c r="K170" s="3">
        <v>4911.7</v>
      </c>
      <c r="L170" s="3">
        <v>-0.33019999999999999</v>
      </c>
      <c r="M170" s="3">
        <v>-3.2765999999999997</v>
      </c>
    </row>
    <row r="171" spans="1:13" x14ac:dyDescent="0.3">
      <c r="A171" s="8">
        <v>42538</v>
      </c>
      <c r="B171" s="3">
        <v>1</v>
      </c>
      <c r="C171" s="3">
        <v>6.5</v>
      </c>
      <c r="D171" s="3">
        <v>101.259</v>
      </c>
      <c r="E171" s="3">
        <v>96.72</v>
      </c>
      <c r="F171" s="3">
        <v>10</v>
      </c>
      <c r="G171" s="3">
        <v>9</v>
      </c>
      <c r="H171" s="3">
        <v>194.339</v>
      </c>
      <c r="I171" s="3">
        <v>78.599999999999994</v>
      </c>
      <c r="J171" s="3">
        <v>295.59800000000001</v>
      </c>
      <c r="K171" s="3">
        <v>5019.0600000000004</v>
      </c>
      <c r="L171" s="3">
        <v>-0.46989999999999998</v>
      </c>
      <c r="M171" s="3">
        <v>-3.2765999999999997</v>
      </c>
    </row>
    <row r="172" spans="1:13" x14ac:dyDescent="0.3">
      <c r="A172" s="8">
        <v>42539</v>
      </c>
      <c r="B172" s="3">
        <v>1</v>
      </c>
      <c r="C172" s="3">
        <v>10.5</v>
      </c>
      <c r="D172" s="3">
        <v>100.5175</v>
      </c>
      <c r="E172" s="3">
        <v>96.02</v>
      </c>
      <c r="F172" s="3">
        <v>10</v>
      </c>
      <c r="G172" s="3">
        <v>8.5</v>
      </c>
      <c r="H172" s="3">
        <v>194.54400000000001</v>
      </c>
      <c r="I172" s="3">
        <v>78.680000000000007</v>
      </c>
      <c r="J172" s="3">
        <v>295.06150000000002</v>
      </c>
      <c r="K172" s="3">
        <v>4832.8320000000003</v>
      </c>
      <c r="L172" s="3">
        <v>-0.57150000000000001</v>
      </c>
      <c r="M172" s="3">
        <v>-3.2639</v>
      </c>
    </row>
    <row r="173" spans="1:13" x14ac:dyDescent="0.3">
      <c r="A173" s="8">
        <v>42540</v>
      </c>
      <c r="B173" s="3">
        <v>2</v>
      </c>
      <c r="C173" s="3">
        <v>0</v>
      </c>
      <c r="D173" s="3">
        <v>100.23899999999999</v>
      </c>
      <c r="E173" s="3">
        <v>95.75</v>
      </c>
      <c r="F173" s="3">
        <v>10</v>
      </c>
      <c r="G173" s="3">
        <v>5.5</v>
      </c>
      <c r="H173" s="3">
        <v>195.77450000000002</v>
      </c>
      <c r="I173" s="3">
        <v>79.180000000000007</v>
      </c>
      <c r="J173" s="3">
        <v>296.01350000000002</v>
      </c>
      <c r="K173" s="3">
        <v>4030.19</v>
      </c>
      <c r="L173" s="3">
        <v>-0.60959999999999992</v>
      </c>
      <c r="M173" s="3">
        <v>-3.1877</v>
      </c>
    </row>
    <row r="174" spans="1:13" x14ac:dyDescent="0.3">
      <c r="A174" s="8">
        <v>42541</v>
      </c>
      <c r="B174" s="3">
        <v>2</v>
      </c>
      <c r="C174" s="3">
        <v>3.5</v>
      </c>
      <c r="D174" s="3">
        <v>99.590499999999992</v>
      </c>
      <c r="E174" s="3">
        <v>95.13</v>
      </c>
      <c r="F174" s="3">
        <v>10</v>
      </c>
      <c r="G174" s="3">
        <v>2.5</v>
      </c>
      <c r="H174" s="3">
        <v>197.00500000000002</v>
      </c>
      <c r="I174" s="3">
        <v>79.680000000000007</v>
      </c>
      <c r="J174" s="3">
        <v>296.59550000000002</v>
      </c>
      <c r="K174" s="3">
        <v>4813.05</v>
      </c>
      <c r="L174" s="3">
        <v>-0.69850000000000001</v>
      </c>
      <c r="M174" s="3">
        <v>-3.1114999999999999</v>
      </c>
    </row>
    <row r="175" spans="1:13" x14ac:dyDescent="0.3">
      <c r="A175" s="8">
        <v>42542</v>
      </c>
      <c r="B175" s="3">
        <v>2</v>
      </c>
      <c r="C175" s="3">
        <v>7.5</v>
      </c>
      <c r="D175" s="3">
        <v>98.849000000000004</v>
      </c>
      <c r="E175" s="3">
        <v>94.42</v>
      </c>
      <c r="F175" s="3">
        <v>10</v>
      </c>
      <c r="G175" s="3">
        <v>1.5</v>
      </c>
      <c r="H175" s="3">
        <v>197.41499999999999</v>
      </c>
      <c r="I175" s="3">
        <v>79.84</v>
      </c>
      <c r="J175" s="3">
        <v>296.26400000000001</v>
      </c>
      <c r="K175" s="3">
        <v>5035.4120000000003</v>
      </c>
      <c r="L175" s="3">
        <v>-0.80009999999999992</v>
      </c>
      <c r="M175" s="3">
        <v>-3.0861000000000001</v>
      </c>
    </row>
    <row r="176" spans="1:13" x14ac:dyDescent="0.3">
      <c r="A176" s="8">
        <v>42543</v>
      </c>
      <c r="B176" s="3">
        <v>2</v>
      </c>
      <c r="C176" s="3">
        <v>7.5</v>
      </c>
      <c r="D176" s="3">
        <v>98.849000000000004</v>
      </c>
      <c r="E176" s="3">
        <v>94.42</v>
      </c>
      <c r="F176" s="3">
        <v>10</v>
      </c>
      <c r="G176" s="3">
        <v>1.5</v>
      </c>
      <c r="H176" s="3">
        <v>197.41499999999999</v>
      </c>
      <c r="I176" s="3">
        <v>79.84</v>
      </c>
      <c r="J176" s="3">
        <v>296.26400000000001</v>
      </c>
      <c r="K176" s="3">
        <v>5613.4719999999998</v>
      </c>
      <c r="L176" s="3">
        <v>-0.80009999999999992</v>
      </c>
      <c r="M176" s="3">
        <v>-3.0861000000000001</v>
      </c>
    </row>
    <row r="177" spans="1:13" x14ac:dyDescent="0.3">
      <c r="A177" s="8">
        <v>42544</v>
      </c>
      <c r="B177" s="3">
        <v>2</v>
      </c>
      <c r="C177" s="3">
        <v>11</v>
      </c>
      <c r="D177" s="3">
        <v>98.2</v>
      </c>
      <c r="E177" s="3">
        <v>93.8</v>
      </c>
      <c r="F177" s="3">
        <v>10</v>
      </c>
      <c r="G177" s="3">
        <v>3.5</v>
      </c>
      <c r="H177" s="3">
        <v>196.595</v>
      </c>
      <c r="I177" s="3">
        <v>79.510000000000005</v>
      </c>
      <c r="J177" s="3">
        <v>294.79500000000002</v>
      </c>
      <c r="K177" s="3">
        <v>5869.2240000000002</v>
      </c>
      <c r="L177" s="3">
        <v>-0.88900000000000001</v>
      </c>
      <c r="M177" s="3">
        <v>-3.1368999999999998</v>
      </c>
    </row>
    <row r="178" spans="1:13" x14ac:dyDescent="0.3">
      <c r="A178" s="8">
        <v>42545</v>
      </c>
      <c r="B178" s="3">
        <v>3</v>
      </c>
      <c r="C178" s="3">
        <v>5</v>
      </c>
      <c r="D178" s="3">
        <v>97.087999999999994</v>
      </c>
      <c r="E178" s="3">
        <v>92.74</v>
      </c>
      <c r="F178" s="3">
        <v>10</v>
      </c>
      <c r="G178" s="3">
        <v>8</v>
      </c>
      <c r="H178" s="3">
        <v>194.749</v>
      </c>
      <c r="I178" s="3">
        <v>78.760000000000005</v>
      </c>
      <c r="J178" s="3">
        <v>291.83699999999999</v>
      </c>
      <c r="K178" s="3">
        <v>6497.7879999999996</v>
      </c>
      <c r="L178" s="3">
        <v>-1.0413999999999999</v>
      </c>
      <c r="M178" s="3">
        <v>-3.2511999999999999</v>
      </c>
    </row>
    <row r="179" spans="1:13" x14ac:dyDescent="0.3">
      <c r="A179" s="8">
        <v>42546</v>
      </c>
      <c r="B179" s="3">
        <v>3</v>
      </c>
      <c r="C179" s="3">
        <v>11</v>
      </c>
      <c r="D179" s="3">
        <v>95.974999999999994</v>
      </c>
      <c r="E179" s="3">
        <v>91.68</v>
      </c>
      <c r="F179" s="3">
        <v>10</v>
      </c>
      <c r="G179" s="3">
        <v>9.5</v>
      </c>
      <c r="H179" s="3">
        <v>194.1335</v>
      </c>
      <c r="I179" s="3">
        <v>78.52</v>
      </c>
      <c r="J179" s="3">
        <v>290.10849999999999</v>
      </c>
      <c r="K179" s="3">
        <v>5957.4</v>
      </c>
      <c r="L179" s="3">
        <v>-1.1938</v>
      </c>
      <c r="M179" s="3">
        <v>-3.2892999999999999</v>
      </c>
    </row>
    <row r="180" spans="1:13" x14ac:dyDescent="0.3">
      <c r="A180" s="8">
        <v>42547</v>
      </c>
      <c r="B180" s="3">
        <v>4</v>
      </c>
      <c r="C180" s="3">
        <v>5.5</v>
      </c>
      <c r="D180" s="3">
        <v>94.77</v>
      </c>
      <c r="E180" s="3">
        <v>90.53</v>
      </c>
      <c r="F180" s="3">
        <v>11</v>
      </c>
      <c r="G180" s="3">
        <v>2</v>
      </c>
      <c r="H180" s="3">
        <v>192.28800000000001</v>
      </c>
      <c r="I180" s="3">
        <v>77.77</v>
      </c>
      <c r="J180" s="3">
        <v>287.05799999999999</v>
      </c>
      <c r="K180" s="3">
        <v>4596.76</v>
      </c>
      <c r="L180" s="3">
        <v>-1.3589</v>
      </c>
      <c r="M180" s="3">
        <v>-3.4036</v>
      </c>
    </row>
    <row r="181" spans="1:13" x14ac:dyDescent="0.3">
      <c r="A181" s="8">
        <v>42548</v>
      </c>
      <c r="B181" s="3">
        <v>4</v>
      </c>
      <c r="C181" s="3">
        <v>10</v>
      </c>
      <c r="D181" s="3">
        <v>93.935999999999993</v>
      </c>
      <c r="E181" s="3">
        <v>89.73</v>
      </c>
      <c r="F181" s="3">
        <v>11</v>
      </c>
      <c r="G181" s="3">
        <v>4</v>
      </c>
      <c r="H181" s="3">
        <v>191.46700000000001</v>
      </c>
      <c r="I181" s="3">
        <v>77.44</v>
      </c>
      <c r="J181" s="3">
        <v>285.40300000000002</v>
      </c>
      <c r="K181" s="3">
        <v>5549.4</v>
      </c>
      <c r="L181" s="3">
        <v>-1.4731999999999998</v>
      </c>
      <c r="M181" s="3">
        <v>-3.4543999999999997</v>
      </c>
    </row>
    <row r="182" spans="1:13" x14ac:dyDescent="0.3">
      <c r="A182" s="8">
        <v>42549</v>
      </c>
      <c r="B182" s="3">
        <v>5</v>
      </c>
      <c r="C182" s="3">
        <v>5.5</v>
      </c>
      <c r="D182" s="3">
        <v>92.54549999999999</v>
      </c>
      <c r="E182" s="3">
        <v>88.4</v>
      </c>
      <c r="F182" s="3">
        <v>11</v>
      </c>
      <c r="G182" s="3">
        <v>7.5</v>
      </c>
      <c r="H182" s="3">
        <v>190.03149999999999</v>
      </c>
      <c r="I182" s="3">
        <v>76.86</v>
      </c>
      <c r="J182" s="3">
        <v>282.577</v>
      </c>
      <c r="K182" s="3">
        <v>5396.1040000000003</v>
      </c>
      <c r="L182" s="3">
        <v>-1.6637</v>
      </c>
      <c r="M182" s="3">
        <v>-3.5432999999999999</v>
      </c>
    </row>
    <row r="183" spans="1:13" x14ac:dyDescent="0.3">
      <c r="A183" s="8">
        <v>42550</v>
      </c>
      <c r="B183" s="3">
        <v>5</v>
      </c>
      <c r="C183" s="3">
        <v>8</v>
      </c>
      <c r="D183" s="3">
        <v>92.081999999999994</v>
      </c>
      <c r="E183" s="3">
        <v>87.96</v>
      </c>
      <c r="F183" s="3">
        <v>11</v>
      </c>
      <c r="G183" s="3">
        <v>8.5</v>
      </c>
      <c r="H183" s="3">
        <v>189.62100000000001</v>
      </c>
      <c r="I183" s="3">
        <v>76.69</v>
      </c>
      <c r="J183" s="3">
        <v>281.70299999999997</v>
      </c>
      <c r="K183" s="3">
        <v>5722.34</v>
      </c>
      <c r="L183" s="3">
        <v>-1.7271999999999998</v>
      </c>
      <c r="M183" s="3">
        <v>-3.5686999999999998</v>
      </c>
    </row>
    <row r="184" spans="1:13" x14ac:dyDescent="0.3">
      <c r="A184" s="8">
        <v>42551</v>
      </c>
      <c r="B184" s="3">
        <v>6</v>
      </c>
      <c r="C184" s="3">
        <v>3</v>
      </c>
      <c r="D184" s="3">
        <v>90.783999999999992</v>
      </c>
      <c r="E184" s="3">
        <v>86.72</v>
      </c>
      <c r="F184" s="3">
        <v>12</v>
      </c>
      <c r="G184" s="3">
        <v>0</v>
      </c>
      <c r="H184" s="3">
        <v>188.185</v>
      </c>
      <c r="I184" s="3">
        <v>76.11</v>
      </c>
      <c r="J184" s="3">
        <v>278.96899999999999</v>
      </c>
      <c r="K184" s="3">
        <v>6007.6440000000002</v>
      </c>
      <c r="L184" s="3">
        <v>-1.905</v>
      </c>
      <c r="M184" s="3">
        <v>-3.6576</v>
      </c>
    </row>
    <row r="185" spans="1:13" x14ac:dyDescent="0.3">
      <c r="A185" s="8">
        <v>42552</v>
      </c>
      <c r="B185" s="3">
        <v>6</v>
      </c>
      <c r="C185" s="3">
        <v>9</v>
      </c>
      <c r="D185" s="3">
        <v>89.671999999999997</v>
      </c>
      <c r="E185" s="3">
        <v>85.66</v>
      </c>
      <c r="F185" s="3">
        <v>12</v>
      </c>
      <c r="G185" s="3">
        <v>4.5</v>
      </c>
      <c r="H185" s="3">
        <v>185.95835000000002</v>
      </c>
      <c r="I185" s="3">
        <v>75.209999999999994</v>
      </c>
      <c r="J185" s="3">
        <v>275.63035000000002</v>
      </c>
      <c r="K185" s="3">
        <v>6054.34</v>
      </c>
      <c r="L185" s="3">
        <v>-2.0573999999999999</v>
      </c>
      <c r="M185" s="3">
        <v>-3.7719</v>
      </c>
    </row>
    <row r="186" spans="1:13" x14ac:dyDescent="0.3">
      <c r="A186" s="8">
        <v>42553</v>
      </c>
      <c r="B186" s="3">
        <v>7</v>
      </c>
      <c r="C186" s="3">
        <v>5</v>
      </c>
      <c r="D186" s="3">
        <v>88.188000000000002</v>
      </c>
      <c r="E186" s="3">
        <v>84.24</v>
      </c>
      <c r="F186" s="3">
        <v>12</v>
      </c>
      <c r="G186" s="3">
        <v>9.5</v>
      </c>
      <c r="H186" s="3">
        <v>184.2885</v>
      </c>
      <c r="I186" s="3">
        <v>74.53</v>
      </c>
      <c r="J186" s="3">
        <v>272.47649999999999</v>
      </c>
      <c r="K186" s="3">
        <v>5904.38</v>
      </c>
      <c r="L186" s="3">
        <v>-2.2605999999999997</v>
      </c>
      <c r="M186" s="3">
        <v>-3.8988999999999998</v>
      </c>
    </row>
    <row r="187" spans="1:13" x14ac:dyDescent="0.3">
      <c r="A187" s="8">
        <v>42554</v>
      </c>
      <c r="B187" s="3">
        <v>8</v>
      </c>
      <c r="C187" s="3">
        <v>1</v>
      </c>
      <c r="D187" s="3">
        <v>86.704999999999998</v>
      </c>
      <c r="E187" s="3">
        <v>82.82</v>
      </c>
      <c r="F187" s="3">
        <v>13</v>
      </c>
      <c r="G187" s="3">
        <v>4.5</v>
      </c>
      <c r="H187" s="3">
        <v>181.417</v>
      </c>
      <c r="I187" s="3">
        <v>73.37</v>
      </c>
      <c r="J187" s="3">
        <v>268.12200000000001</v>
      </c>
      <c r="K187" s="3">
        <v>5143.3999999999996</v>
      </c>
      <c r="L187" s="3">
        <v>-2.4638</v>
      </c>
      <c r="M187" s="3">
        <v>-4.0766999999999998</v>
      </c>
    </row>
    <row r="188" spans="1:13" x14ac:dyDescent="0.3">
      <c r="A188" s="8">
        <v>42555</v>
      </c>
      <c r="B188" s="3">
        <v>8</v>
      </c>
      <c r="C188" s="3">
        <v>3</v>
      </c>
      <c r="D188" s="3">
        <v>86.334000000000003</v>
      </c>
      <c r="E188" s="3">
        <v>82.47</v>
      </c>
      <c r="F188" s="3">
        <v>13</v>
      </c>
      <c r="G188" s="3">
        <v>11</v>
      </c>
      <c r="H188" s="3">
        <v>178.751</v>
      </c>
      <c r="I188" s="3">
        <v>72.290000000000006</v>
      </c>
      <c r="J188" s="3">
        <v>265.08500000000004</v>
      </c>
      <c r="K188" s="3">
        <v>5984.1</v>
      </c>
      <c r="L188" s="3">
        <v>-2.5145999999999997</v>
      </c>
      <c r="M188" s="3">
        <v>-4.2417999999999996</v>
      </c>
    </row>
    <row r="189" spans="1:13" x14ac:dyDescent="0.3">
      <c r="A189" s="8">
        <v>42556</v>
      </c>
      <c r="B189" s="3">
        <v>8</v>
      </c>
      <c r="C189" s="3">
        <v>10.5</v>
      </c>
      <c r="D189" s="3">
        <v>84.944000000000003</v>
      </c>
      <c r="E189" s="3">
        <v>81.14</v>
      </c>
      <c r="F189" s="3">
        <v>14</v>
      </c>
      <c r="G189" s="3">
        <v>3.5</v>
      </c>
      <c r="H189" s="3">
        <v>176.905</v>
      </c>
      <c r="I189" s="3">
        <v>71.55</v>
      </c>
      <c r="J189" s="3">
        <v>261.84899999999999</v>
      </c>
      <c r="K189" s="3">
        <v>5441.8739999999998</v>
      </c>
      <c r="L189" s="3">
        <v>-2.7050999999999998</v>
      </c>
      <c r="M189" s="3">
        <v>-4.3560999999999996</v>
      </c>
    </row>
    <row r="190" spans="1:13" x14ac:dyDescent="0.3">
      <c r="A190" s="8">
        <v>42557</v>
      </c>
      <c r="B190" s="3">
        <v>9</v>
      </c>
      <c r="C190" s="3">
        <v>7</v>
      </c>
      <c r="D190" s="3">
        <v>83.367999999999995</v>
      </c>
      <c r="E190" s="3">
        <v>79.63</v>
      </c>
      <c r="F190" s="3">
        <v>14</v>
      </c>
      <c r="G190" s="3">
        <v>7.5</v>
      </c>
      <c r="H190" s="3">
        <v>175.26399999999998</v>
      </c>
      <c r="I190" s="3">
        <v>70.88</v>
      </c>
      <c r="J190" s="3">
        <v>258.63199999999995</v>
      </c>
      <c r="K190" s="3">
        <v>6104.92</v>
      </c>
      <c r="L190" s="3">
        <v>-2.9209999999999998</v>
      </c>
      <c r="M190" s="3">
        <v>-4.4577</v>
      </c>
    </row>
    <row r="191" spans="1:13" x14ac:dyDescent="0.3">
      <c r="A191" s="8">
        <v>42558</v>
      </c>
      <c r="B191" s="3">
        <v>10</v>
      </c>
      <c r="C191" s="3">
        <v>3.5</v>
      </c>
      <c r="D191" s="3">
        <v>81.791999999999987</v>
      </c>
      <c r="E191" s="3">
        <v>78.13</v>
      </c>
      <c r="F191" s="3">
        <v>15</v>
      </c>
      <c r="G191" s="3">
        <v>2.5</v>
      </c>
      <c r="H191" s="3">
        <v>172.39200000000002</v>
      </c>
      <c r="I191" s="3">
        <v>69.72</v>
      </c>
      <c r="J191" s="3">
        <v>254.18400000000003</v>
      </c>
      <c r="K191" s="3">
        <v>5291.5559999999996</v>
      </c>
      <c r="L191" s="3">
        <v>-3.1368999999999998</v>
      </c>
      <c r="M191" s="3">
        <v>-4.6354999999999995</v>
      </c>
    </row>
    <row r="192" spans="1:13" x14ac:dyDescent="0.3">
      <c r="A192" s="8">
        <v>42559</v>
      </c>
      <c r="B192" s="3">
        <v>10</v>
      </c>
      <c r="C192" s="3">
        <v>10.5</v>
      </c>
      <c r="D192" s="3">
        <v>80.494500000000002</v>
      </c>
      <c r="E192" s="3">
        <v>76.89</v>
      </c>
      <c r="F192" s="3">
        <v>15</v>
      </c>
      <c r="G192" s="3">
        <v>5.5</v>
      </c>
      <c r="H192" s="3">
        <v>171.16200000000001</v>
      </c>
      <c r="I192" s="3">
        <v>69.22</v>
      </c>
      <c r="J192" s="3">
        <v>251.65649999999999</v>
      </c>
      <c r="K192" s="3">
        <v>4963.7</v>
      </c>
      <c r="L192" s="3">
        <v>-3.3146999999999998</v>
      </c>
      <c r="M192" s="3">
        <v>-4.7116999999999996</v>
      </c>
    </row>
    <row r="193" spans="1:13" x14ac:dyDescent="0.3">
      <c r="A193" s="8">
        <v>42560</v>
      </c>
      <c r="B193" s="3">
        <v>11</v>
      </c>
      <c r="C193" s="3">
        <v>3</v>
      </c>
      <c r="D193" s="3">
        <v>79.66</v>
      </c>
      <c r="E193" s="3">
        <v>76.09</v>
      </c>
      <c r="F193" s="3">
        <v>15</v>
      </c>
      <c r="G193" s="3">
        <v>8.5</v>
      </c>
      <c r="H193" s="3">
        <v>169.93100000000001</v>
      </c>
      <c r="I193" s="3">
        <v>68.73</v>
      </c>
      <c r="J193" s="3">
        <v>249.59100000000001</v>
      </c>
      <c r="K193" s="3">
        <v>3235.6</v>
      </c>
      <c r="L193" s="3">
        <v>-3.4289999999999998</v>
      </c>
      <c r="M193" s="3">
        <v>-4.7878999999999996</v>
      </c>
    </row>
    <row r="194" spans="1:13" x14ac:dyDescent="0.3">
      <c r="A194" s="8">
        <v>42561</v>
      </c>
      <c r="B194" s="3">
        <v>11</v>
      </c>
      <c r="C194" s="3">
        <v>1.5</v>
      </c>
      <c r="D194" s="3">
        <v>79.938000000000002</v>
      </c>
      <c r="E194" s="3">
        <v>76.36</v>
      </c>
      <c r="F194" s="3">
        <v>15</v>
      </c>
      <c r="G194" s="3">
        <v>8.5</v>
      </c>
      <c r="H194" s="3">
        <v>169.93100000000001</v>
      </c>
      <c r="I194" s="3">
        <v>68.73</v>
      </c>
      <c r="J194" s="3">
        <v>249.86900000000003</v>
      </c>
      <c r="K194" s="3">
        <v>3385.9</v>
      </c>
      <c r="L194" s="3">
        <v>-3.3908999999999998</v>
      </c>
      <c r="M194" s="3">
        <v>-4.7878999999999996</v>
      </c>
    </row>
    <row r="195" spans="1:13" x14ac:dyDescent="0.3">
      <c r="A195" s="8">
        <v>42562</v>
      </c>
      <c r="B195" s="3">
        <v>10</v>
      </c>
      <c r="C195" s="3">
        <v>5.5</v>
      </c>
      <c r="D195" s="3">
        <v>81.421499999999995</v>
      </c>
      <c r="E195" s="3">
        <v>77.77</v>
      </c>
      <c r="F195" s="3">
        <v>15</v>
      </c>
      <c r="G195" s="3">
        <v>4.5</v>
      </c>
      <c r="H195" s="3">
        <v>171.57200000000003</v>
      </c>
      <c r="I195" s="3">
        <v>69.39</v>
      </c>
      <c r="J195" s="3">
        <v>252.99350000000004</v>
      </c>
      <c r="K195" s="3">
        <v>4599.2</v>
      </c>
      <c r="L195" s="3">
        <v>-3.1877</v>
      </c>
      <c r="M195" s="3">
        <v>-4.6863000000000001</v>
      </c>
    </row>
    <row r="196" spans="1:13" x14ac:dyDescent="0.3">
      <c r="A196" s="8">
        <v>42563</v>
      </c>
      <c r="B196" s="3">
        <v>10</v>
      </c>
      <c r="C196" s="3">
        <v>5.5</v>
      </c>
      <c r="D196" s="3">
        <v>81.421499999999995</v>
      </c>
      <c r="E196" s="3">
        <v>77.77</v>
      </c>
      <c r="F196" s="3">
        <v>15</v>
      </c>
      <c r="G196" s="3">
        <v>8.5</v>
      </c>
      <c r="H196" s="3">
        <v>169.93100000000001</v>
      </c>
      <c r="I196" s="3">
        <v>68.73</v>
      </c>
      <c r="J196" s="3">
        <v>251.35250000000002</v>
      </c>
      <c r="K196" s="3">
        <v>4244.3</v>
      </c>
      <c r="L196" s="3">
        <v>-3.1877</v>
      </c>
      <c r="M196" s="3">
        <v>-4.7878999999999996</v>
      </c>
    </row>
    <row r="197" spans="1:13" x14ac:dyDescent="0.3">
      <c r="A197" s="8">
        <v>42564</v>
      </c>
      <c r="B197" s="3">
        <v>10</v>
      </c>
      <c r="C197" s="3">
        <v>5</v>
      </c>
      <c r="D197" s="3">
        <v>81.513999999999996</v>
      </c>
      <c r="E197" s="3">
        <v>77.86</v>
      </c>
      <c r="F197" s="3">
        <v>15</v>
      </c>
      <c r="G197" s="3">
        <v>10.5</v>
      </c>
      <c r="H197" s="3">
        <v>169.11100000000002</v>
      </c>
      <c r="I197" s="3">
        <v>68.400000000000006</v>
      </c>
      <c r="J197" s="3">
        <v>250.625</v>
      </c>
      <c r="K197" s="3">
        <v>3963.4960000000001</v>
      </c>
      <c r="L197" s="3">
        <v>-3.1749999999999998</v>
      </c>
      <c r="M197" s="3">
        <v>-4.8387000000000002</v>
      </c>
    </row>
    <row r="198" spans="1:13" x14ac:dyDescent="0.3">
      <c r="A198" s="8">
        <v>42565</v>
      </c>
      <c r="B198" s="3">
        <v>10</v>
      </c>
      <c r="C198" s="3">
        <v>6</v>
      </c>
      <c r="D198" s="3">
        <v>81.328999999999994</v>
      </c>
      <c r="E198" s="3">
        <v>77.69</v>
      </c>
      <c r="F198" s="3">
        <v>16</v>
      </c>
      <c r="G198" s="3">
        <v>0.5</v>
      </c>
      <c r="H198" s="3">
        <v>168.29</v>
      </c>
      <c r="I198" s="3">
        <v>68.06</v>
      </c>
      <c r="J198" s="3">
        <v>249.61899999999997</v>
      </c>
      <c r="K198" s="3">
        <v>4570.17</v>
      </c>
      <c r="L198" s="3">
        <v>-3.2003999999999997</v>
      </c>
      <c r="M198" s="3">
        <v>-4.8895</v>
      </c>
    </row>
    <row r="199" spans="1:13" x14ac:dyDescent="0.3">
      <c r="A199" s="8">
        <v>42566</v>
      </c>
      <c r="B199" s="3">
        <v>10</v>
      </c>
      <c r="C199" s="3">
        <v>6</v>
      </c>
      <c r="D199" s="3">
        <v>81.328999999999994</v>
      </c>
      <c r="E199" s="3">
        <v>77.69</v>
      </c>
      <c r="F199" s="3">
        <v>16</v>
      </c>
      <c r="G199" s="3">
        <v>5.5</v>
      </c>
      <c r="H199" s="3">
        <v>166.239</v>
      </c>
      <c r="I199" s="3">
        <v>67.23</v>
      </c>
      <c r="J199" s="3">
        <v>247.56799999999998</v>
      </c>
      <c r="K199" s="3">
        <v>3932.752</v>
      </c>
      <c r="L199" s="3">
        <v>-3.2003999999999997</v>
      </c>
      <c r="M199" s="3">
        <v>-5.0164999999999997</v>
      </c>
    </row>
    <row r="200" spans="1:13" x14ac:dyDescent="0.3">
      <c r="A200" s="8">
        <v>42567</v>
      </c>
      <c r="B200" s="3">
        <v>10</v>
      </c>
      <c r="C200" s="3">
        <v>7.5</v>
      </c>
      <c r="D200" s="3">
        <v>81.0505</v>
      </c>
      <c r="E200" s="3">
        <v>77.42</v>
      </c>
      <c r="F200" s="3">
        <v>16</v>
      </c>
      <c r="G200" s="3">
        <v>8.5</v>
      </c>
      <c r="H200" s="3">
        <v>165.0085</v>
      </c>
      <c r="I200" s="3">
        <v>66.739999999999995</v>
      </c>
      <c r="J200" s="3">
        <v>246.059</v>
      </c>
      <c r="K200" s="3">
        <v>4106.0219999999999</v>
      </c>
      <c r="L200" s="3">
        <v>-3.2384999999999997</v>
      </c>
      <c r="M200" s="3">
        <v>-5.0926999999999998</v>
      </c>
    </row>
    <row r="201" spans="1:13" x14ac:dyDescent="0.3">
      <c r="A201" s="8">
        <v>42568</v>
      </c>
      <c r="B201" s="3">
        <v>10</v>
      </c>
      <c r="C201" s="3">
        <v>8</v>
      </c>
      <c r="D201" s="3">
        <v>80.957999999999998</v>
      </c>
      <c r="E201" s="3">
        <v>77.33</v>
      </c>
      <c r="F201" s="3">
        <v>16</v>
      </c>
      <c r="G201" s="3">
        <v>11.5</v>
      </c>
      <c r="H201" s="3">
        <v>163.77799999999999</v>
      </c>
      <c r="I201" s="3">
        <v>66.239999999999995</v>
      </c>
      <c r="J201" s="3">
        <v>244.73599999999999</v>
      </c>
      <c r="K201" s="3">
        <v>4230.7</v>
      </c>
      <c r="L201" s="3">
        <v>-3.2511999999999999</v>
      </c>
      <c r="M201" s="3">
        <v>-5.1688999999999998</v>
      </c>
    </row>
    <row r="202" spans="1:13" x14ac:dyDescent="0.3">
      <c r="A202" s="8">
        <v>42569</v>
      </c>
      <c r="B202" s="3">
        <v>10</v>
      </c>
      <c r="C202" s="3">
        <v>10</v>
      </c>
      <c r="D202" s="3">
        <v>80.587000000000003</v>
      </c>
      <c r="E202" s="3">
        <v>76.98</v>
      </c>
      <c r="F202" s="3">
        <v>17</v>
      </c>
      <c r="G202" s="3">
        <v>4</v>
      </c>
      <c r="H202" s="3">
        <v>161.93200000000002</v>
      </c>
      <c r="I202" s="3">
        <v>65.489999999999995</v>
      </c>
      <c r="J202" s="3">
        <v>242.51900000000001</v>
      </c>
      <c r="K202" s="3">
        <v>3042.904</v>
      </c>
      <c r="L202" s="3">
        <v>-3.302</v>
      </c>
      <c r="M202" s="3">
        <v>-5.2831999999999999</v>
      </c>
    </row>
    <row r="203" spans="1:13" x14ac:dyDescent="0.3">
      <c r="A203" s="8">
        <v>42570</v>
      </c>
      <c r="B203" s="3">
        <v>10</v>
      </c>
      <c r="C203" s="3">
        <v>11</v>
      </c>
      <c r="D203" s="3">
        <v>80.402000000000001</v>
      </c>
      <c r="E203" s="3">
        <v>76.8</v>
      </c>
      <c r="F203" s="3">
        <v>17</v>
      </c>
      <c r="G203" s="3">
        <v>6.5</v>
      </c>
      <c r="H203" s="3">
        <v>160.90600000000001</v>
      </c>
      <c r="I203" s="3">
        <v>65.08</v>
      </c>
      <c r="J203" s="3">
        <v>241.30799999999999</v>
      </c>
      <c r="K203" s="3">
        <v>2567.5</v>
      </c>
      <c r="L203" s="3">
        <v>-3.3273999999999999</v>
      </c>
      <c r="M203" s="3">
        <v>-5.3466999999999993</v>
      </c>
    </row>
    <row r="204" spans="1:13" x14ac:dyDescent="0.3">
      <c r="A204" s="8">
        <v>42571</v>
      </c>
      <c r="B204" s="3">
        <v>10</v>
      </c>
      <c r="C204" s="3">
        <v>11</v>
      </c>
      <c r="D204" s="3">
        <v>80.402000000000001</v>
      </c>
      <c r="E204" s="3">
        <v>76.8</v>
      </c>
      <c r="F204" s="3">
        <v>17</v>
      </c>
      <c r="G204" s="3">
        <v>9</v>
      </c>
      <c r="H204" s="3">
        <v>159.881</v>
      </c>
      <c r="I204" s="3">
        <v>64.66</v>
      </c>
      <c r="J204" s="3">
        <v>240.28300000000002</v>
      </c>
      <c r="K204" s="3">
        <v>3389.4</v>
      </c>
      <c r="L204" s="3">
        <v>-3.3273999999999999</v>
      </c>
      <c r="M204" s="3">
        <v>-5.4101999999999997</v>
      </c>
    </row>
    <row r="205" spans="1:13" x14ac:dyDescent="0.3">
      <c r="A205" s="8">
        <v>42572</v>
      </c>
      <c r="B205" s="3">
        <v>10</v>
      </c>
      <c r="C205" s="3">
        <v>11</v>
      </c>
      <c r="D205" s="3">
        <v>80.402000000000001</v>
      </c>
      <c r="E205" s="3">
        <v>76.8</v>
      </c>
      <c r="F205" s="3">
        <v>18</v>
      </c>
      <c r="G205" s="3">
        <v>0.5</v>
      </c>
      <c r="H205" s="3">
        <v>158.44500000000002</v>
      </c>
      <c r="I205" s="3">
        <v>64.08</v>
      </c>
      <c r="J205" s="3">
        <v>238.84700000000004</v>
      </c>
      <c r="K205" s="3">
        <v>2803.1</v>
      </c>
      <c r="L205" s="3">
        <v>-3.3273999999999999</v>
      </c>
      <c r="M205" s="3">
        <v>-5.4990999999999994</v>
      </c>
    </row>
    <row r="206" spans="1:13" x14ac:dyDescent="0.3">
      <c r="A206" s="8">
        <v>42573</v>
      </c>
      <c r="B206" s="3">
        <v>10</v>
      </c>
      <c r="C206" s="3">
        <v>11</v>
      </c>
      <c r="D206" s="3">
        <v>80.402000000000001</v>
      </c>
      <c r="E206" s="3">
        <v>76.8</v>
      </c>
      <c r="F206" s="3">
        <v>18</v>
      </c>
      <c r="G206" s="3">
        <v>3</v>
      </c>
      <c r="H206" s="3">
        <v>157.42000000000002</v>
      </c>
      <c r="I206" s="3">
        <v>63.67</v>
      </c>
      <c r="J206" s="3">
        <v>237.822</v>
      </c>
      <c r="K206" s="3">
        <v>2988.1</v>
      </c>
      <c r="L206" s="3">
        <v>-3.3273999999999999</v>
      </c>
      <c r="M206" s="3">
        <v>-5.5625999999999998</v>
      </c>
    </row>
    <row r="207" spans="1:13" x14ac:dyDescent="0.3">
      <c r="A207" s="8">
        <v>42574</v>
      </c>
      <c r="B207" s="3">
        <v>11</v>
      </c>
      <c r="C207" s="3">
        <v>1</v>
      </c>
      <c r="D207" s="3">
        <v>80.030999999999992</v>
      </c>
      <c r="E207" s="3">
        <v>76.45</v>
      </c>
      <c r="F207" s="3">
        <v>18</v>
      </c>
      <c r="G207" s="3">
        <v>5.5</v>
      </c>
      <c r="H207" s="3">
        <v>156.39400000000001</v>
      </c>
      <c r="I207" s="3">
        <v>63.25</v>
      </c>
      <c r="J207" s="3">
        <v>236.42500000000001</v>
      </c>
      <c r="K207" s="3">
        <v>3078.2</v>
      </c>
      <c r="L207" s="3">
        <v>-3.3781999999999996</v>
      </c>
      <c r="M207" s="3">
        <v>-5.6261000000000001</v>
      </c>
    </row>
    <row r="208" spans="1:13" x14ac:dyDescent="0.3">
      <c r="A208" s="8">
        <v>42575</v>
      </c>
      <c r="B208" s="3">
        <v>11</v>
      </c>
      <c r="C208" s="3">
        <v>1</v>
      </c>
      <c r="D208" s="3">
        <v>80.030999999999992</v>
      </c>
      <c r="E208" s="3">
        <v>76.45</v>
      </c>
      <c r="F208" s="3">
        <v>18</v>
      </c>
      <c r="G208" s="3">
        <v>8.5</v>
      </c>
      <c r="H208" s="3">
        <v>155.1635</v>
      </c>
      <c r="I208" s="3">
        <v>62.75</v>
      </c>
      <c r="J208" s="3">
        <v>235.19450000000001</v>
      </c>
      <c r="K208" s="3">
        <v>2348.1120000000001</v>
      </c>
      <c r="L208" s="3">
        <v>-3.3781999999999996</v>
      </c>
      <c r="M208" s="3">
        <v>-5.7023000000000001</v>
      </c>
    </row>
    <row r="209" spans="1:13" x14ac:dyDescent="0.3">
      <c r="A209" s="8">
        <v>42576</v>
      </c>
      <c r="B209" s="3">
        <v>11</v>
      </c>
      <c r="C209" s="3">
        <v>1.5</v>
      </c>
      <c r="D209" s="3">
        <v>79.938000000000002</v>
      </c>
      <c r="E209" s="3">
        <v>76.36</v>
      </c>
      <c r="F209" s="3">
        <v>18</v>
      </c>
      <c r="G209" s="3">
        <v>9</v>
      </c>
      <c r="H209" s="3">
        <v>154.958</v>
      </c>
      <c r="I209" s="3">
        <v>62.67</v>
      </c>
      <c r="J209" s="3">
        <v>234.89600000000002</v>
      </c>
      <c r="K209" s="3">
        <v>2088.6</v>
      </c>
      <c r="L209" s="3">
        <v>-3.3908999999999998</v>
      </c>
      <c r="M209" s="3">
        <v>-5.7149999999999999</v>
      </c>
    </row>
    <row r="210" spans="1:13" x14ac:dyDescent="0.3">
      <c r="A210" s="8">
        <v>42577</v>
      </c>
      <c r="B210" s="3">
        <v>11</v>
      </c>
      <c r="C210" s="3">
        <v>0</v>
      </c>
      <c r="D210" s="3">
        <v>80.215999999999994</v>
      </c>
      <c r="E210" s="3">
        <v>76.62</v>
      </c>
      <c r="F210" s="3">
        <v>18</v>
      </c>
      <c r="G210" s="3">
        <v>9</v>
      </c>
      <c r="H210" s="3">
        <v>154.958</v>
      </c>
      <c r="I210" s="3">
        <v>62.67</v>
      </c>
      <c r="J210" s="3">
        <v>235.17399999999998</v>
      </c>
      <c r="K210" s="3">
        <v>2023.8</v>
      </c>
      <c r="L210" s="3">
        <v>-3.3527999999999998</v>
      </c>
      <c r="M210" s="3">
        <v>-5.7149999999999999</v>
      </c>
    </row>
    <row r="211" spans="1:13" x14ac:dyDescent="0.3">
      <c r="A211" s="8">
        <v>42578</v>
      </c>
      <c r="B211" s="3">
        <v>10</v>
      </c>
      <c r="C211" s="3">
        <v>11</v>
      </c>
      <c r="D211" s="3">
        <v>80.402000000000001</v>
      </c>
      <c r="E211" s="3">
        <v>76.8</v>
      </c>
      <c r="F211" s="3">
        <v>18</v>
      </c>
      <c r="G211" s="3">
        <v>8.5</v>
      </c>
      <c r="H211" s="3">
        <v>155.1635</v>
      </c>
      <c r="I211" s="3">
        <v>62.75</v>
      </c>
      <c r="J211" s="3">
        <v>235.56549999999999</v>
      </c>
      <c r="K211" s="3">
        <v>2697.1</v>
      </c>
      <c r="L211" s="3">
        <v>-3.3273999999999999</v>
      </c>
      <c r="M211" s="3">
        <v>-5.7023000000000001</v>
      </c>
    </row>
    <row r="212" spans="1:13" x14ac:dyDescent="0.3">
      <c r="A212" s="8">
        <v>42579</v>
      </c>
      <c r="B212" s="3">
        <v>10</v>
      </c>
      <c r="C212" s="3">
        <v>11</v>
      </c>
      <c r="D212" s="3">
        <v>80.402000000000001</v>
      </c>
      <c r="E212" s="3">
        <v>76.8</v>
      </c>
      <c r="F212" s="3">
        <v>18</v>
      </c>
      <c r="G212" s="3">
        <v>8.5</v>
      </c>
      <c r="H212" s="3">
        <v>155.1635</v>
      </c>
      <c r="I212" s="3">
        <v>62.75</v>
      </c>
      <c r="J212" s="3">
        <v>235.56549999999999</v>
      </c>
      <c r="K212" s="3">
        <v>2345.2440000000001</v>
      </c>
      <c r="L212" s="3">
        <v>-3.3273999999999999</v>
      </c>
      <c r="M212" s="3">
        <v>-5.7023000000000001</v>
      </c>
    </row>
    <row r="213" spans="1:13" x14ac:dyDescent="0.3">
      <c r="A213" s="8">
        <v>42580</v>
      </c>
      <c r="B213" s="3">
        <v>11</v>
      </c>
      <c r="C213" s="3">
        <v>0</v>
      </c>
      <c r="D213" s="3">
        <v>80.215999999999994</v>
      </c>
      <c r="E213" s="3">
        <v>76.62</v>
      </c>
      <c r="F213" s="3">
        <v>18</v>
      </c>
      <c r="G213" s="3">
        <v>9.5</v>
      </c>
      <c r="H213" s="3">
        <v>154.75300000000001</v>
      </c>
      <c r="I213" s="3">
        <v>62.59</v>
      </c>
      <c r="J213" s="3">
        <v>234.96899999999999</v>
      </c>
      <c r="K213" s="3">
        <v>1999.684</v>
      </c>
      <c r="L213" s="3">
        <v>-3.3527999999999998</v>
      </c>
      <c r="M213" s="3">
        <v>-5.7276999999999996</v>
      </c>
    </row>
    <row r="214" spans="1:13" x14ac:dyDescent="0.3">
      <c r="A214" s="8">
        <v>42581</v>
      </c>
      <c r="B214" s="3">
        <v>10</v>
      </c>
      <c r="C214" s="3">
        <v>10.5</v>
      </c>
      <c r="D214" s="3">
        <v>80.494500000000002</v>
      </c>
      <c r="E214" s="3">
        <v>76.89</v>
      </c>
      <c r="F214" s="3">
        <v>18</v>
      </c>
      <c r="G214" s="3">
        <v>9.5</v>
      </c>
      <c r="H214" s="3">
        <v>154.75300000000001</v>
      </c>
      <c r="I214" s="3">
        <v>62.59</v>
      </c>
      <c r="J214" s="3">
        <v>235.2475</v>
      </c>
      <c r="K214" s="3">
        <v>1939.4079999999999</v>
      </c>
      <c r="L214" s="3">
        <v>-3.3146999999999998</v>
      </c>
      <c r="M214" s="3">
        <v>-5.7276999999999996</v>
      </c>
    </row>
    <row r="215" spans="1:13" x14ac:dyDescent="0.3">
      <c r="A215" s="8">
        <v>42582</v>
      </c>
      <c r="B215" s="3">
        <v>10</v>
      </c>
      <c r="C215" s="3">
        <v>8</v>
      </c>
      <c r="D215" s="3">
        <v>80.957999999999998</v>
      </c>
      <c r="E215" s="3">
        <v>77.33</v>
      </c>
      <c r="F215" s="3">
        <v>18</v>
      </c>
      <c r="G215" s="3">
        <v>2.5</v>
      </c>
      <c r="H215" s="3">
        <v>157.62500000000003</v>
      </c>
      <c r="I215" s="3">
        <v>63.75</v>
      </c>
      <c r="J215" s="3">
        <v>238.58300000000003</v>
      </c>
      <c r="K215" s="3">
        <v>1368.0239999999999</v>
      </c>
      <c r="L215" s="3">
        <v>-3.2511999999999999</v>
      </c>
      <c r="M215" s="3">
        <v>-5.5499000000000001</v>
      </c>
    </row>
    <row r="216" spans="1:13" x14ac:dyDescent="0.3">
      <c r="A216" s="8">
        <v>42583</v>
      </c>
      <c r="B216" s="3">
        <v>10</v>
      </c>
      <c r="C216" s="3">
        <v>5.5</v>
      </c>
      <c r="D216" s="3">
        <v>81.421499999999995</v>
      </c>
      <c r="E216" s="3">
        <v>77.77</v>
      </c>
      <c r="F216" s="3">
        <v>17</v>
      </c>
      <c r="G216" s="3">
        <v>11.5</v>
      </c>
      <c r="H216" s="3">
        <v>158.85499999999999</v>
      </c>
      <c r="I216" s="3">
        <v>64.25</v>
      </c>
      <c r="J216" s="3">
        <v>240.2765</v>
      </c>
      <c r="K216" s="3">
        <v>2298.5</v>
      </c>
      <c r="L216" s="3">
        <v>-3.1877</v>
      </c>
      <c r="M216" s="3">
        <v>-5.4737</v>
      </c>
    </row>
    <row r="217" spans="1:13" x14ac:dyDescent="0.3">
      <c r="A217" s="8">
        <v>42584</v>
      </c>
      <c r="B217" s="3">
        <v>10</v>
      </c>
      <c r="C217" s="3">
        <v>5</v>
      </c>
      <c r="D217" s="3">
        <v>81.513999999999996</v>
      </c>
      <c r="E217" s="3">
        <v>77.86</v>
      </c>
      <c r="F217" s="3">
        <v>17</v>
      </c>
      <c r="G217" s="3">
        <v>11.5</v>
      </c>
      <c r="H217" s="3">
        <v>158.85499999999999</v>
      </c>
      <c r="I217" s="3">
        <v>64.25</v>
      </c>
      <c r="J217" s="3">
        <v>240.36899999999997</v>
      </c>
      <c r="K217" s="3">
        <v>2477.556</v>
      </c>
      <c r="L217" s="3">
        <v>-3.1749999999999998</v>
      </c>
      <c r="M217" s="3">
        <v>-5.4737</v>
      </c>
    </row>
    <row r="218" spans="1:13" x14ac:dyDescent="0.3">
      <c r="A218" s="8">
        <v>42585</v>
      </c>
      <c r="B218" s="3">
        <v>10</v>
      </c>
      <c r="C218" s="3">
        <v>4.5</v>
      </c>
      <c r="D218" s="3">
        <v>81.606499999999997</v>
      </c>
      <c r="E218" s="3">
        <v>77.95</v>
      </c>
      <c r="F218" s="3">
        <v>18</v>
      </c>
      <c r="G218" s="3">
        <v>1</v>
      </c>
      <c r="H218" s="3">
        <v>158.24</v>
      </c>
      <c r="I218" s="3">
        <v>64</v>
      </c>
      <c r="J218" s="3">
        <v>239.84649999999999</v>
      </c>
      <c r="K218" s="3">
        <v>2755.6970000000001</v>
      </c>
      <c r="L218" s="3">
        <v>-3.1622999999999997</v>
      </c>
      <c r="M218" s="3">
        <v>-5.5118</v>
      </c>
    </row>
    <row r="219" spans="1:13" x14ac:dyDescent="0.3">
      <c r="A219" s="8">
        <v>42586</v>
      </c>
      <c r="B219" s="3">
        <v>10</v>
      </c>
      <c r="C219" s="3">
        <v>6</v>
      </c>
      <c r="D219" s="3">
        <v>81.328999999999994</v>
      </c>
      <c r="E219" s="3">
        <v>77.69</v>
      </c>
      <c r="F219" s="3">
        <v>18</v>
      </c>
      <c r="G219" s="3">
        <v>2.5</v>
      </c>
      <c r="H219" s="3">
        <v>157.62500000000003</v>
      </c>
      <c r="I219" s="3">
        <v>63.75</v>
      </c>
      <c r="J219" s="3">
        <v>238.95400000000001</v>
      </c>
      <c r="K219" s="3">
        <v>2470.1469999999999</v>
      </c>
      <c r="L219" s="3">
        <v>-3.2003999999999997</v>
      </c>
      <c r="M219" s="3">
        <v>-5.5499000000000001</v>
      </c>
    </row>
    <row r="220" spans="1:13" x14ac:dyDescent="0.3">
      <c r="A220" s="8">
        <v>42587</v>
      </c>
      <c r="B220" s="3">
        <v>10</v>
      </c>
      <c r="C220" s="3">
        <v>6.5</v>
      </c>
      <c r="D220" s="3">
        <v>81.236000000000004</v>
      </c>
      <c r="E220" s="3">
        <v>77.599999999999994</v>
      </c>
      <c r="F220" s="3">
        <v>18</v>
      </c>
      <c r="G220" s="3">
        <v>6</v>
      </c>
      <c r="H220" s="3">
        <v>156.18899999999999</v>
      </c>
      <c r="I220" s="3">
        <v>63.17</v>
      </c>
      <c r="J220" s="3">
        <v>237.42500000000001</v>
      </c>
      <c r="K220" s="3">
        <v>2401.7280000000001</v>
      </c>
      <c r="L220" s="3">
        <v>-3.2130999999999998</v>
      </c>
      <c r="M220" s="3">
        <v>-5.6387999999999998</v>
      </c>
    </row>
    <row r="221" spans="1:13" x14ac:dyDescent="0.3">
      <c r="A221" s="8">
        <v>42588</v>
      </c>
      <c r="B221" s="3">
        <v>10</v>
      </c>
      <c r="C221" s="3">
        <v>7.5</v>
      </c>
      <c r="D221" s="3">
        <v>81.0505</v>
      </c>
      <c r="E221" s="3">
        <v>77.42</v>
      </c>
      <c r="F221" s="3">
        <v>18</v>
      </c>
      <c r="G221" s="3">
        <v>7</v>
      </c>
      <c r="H221" s="3">
        <v>155.779</v>
      </c>
      <c r="I221" s="3">
        <v>63</v>
      </c>
      <c r="J221" s="3">
        <v>236.8295</v>
      </c>
      <c r="K221" s="3">
        <v>3289.3040000000001</v>
      </c>
      <c r="L221" s="3">
        <v>-3.2384999999999997</v>
      </c>
      <c r="M221" s="3">
        <v>-5.6642000000000001</v>
      </c>
    </row>
    <row r="222" spans="1:13" x14ac:dyDescent="0.3">
      <c r="A222" s="8">
        <v>42589</v>
      </c>
      <c r="B222" s="3">
        <v>10</v>
      </c>
      <c r="C222" s="3">
        <v>10</v>
      </c>
      <c r="D222" s="3">
        <v>80.587000000000003</v>
      </c>
      <c r="E222" s="3">
        <v>76.98</v>
      </c>
      <c r="F222" s="3">
        <v>18</v>
      </c>
      <c r="G222" s="3">
        <v>9.5</v>
      </c>
      <c r="H222" s="3">
        <v>154.75300000000001</v>
      </c>
      <c r="I222" s="3">
        <v>62.59</v>
      </c>
      <c r="J222" s="3">
        <v>235.34000000000003</v>
      </c>
      <c r="K222" s="3">
        <v>3165.4</v>
      </c>
      <c r="L222" s="3">
        <v>-3.302</v>
      </c>
      <c r="M222" s="3">
        <v>-5.7276999999999996</v>
      </c>
    </row>
    <row r="223" spans="1:13" x14ac:dyDescent="0.3">
      <c r="A223" s="8">
        <v>42590</v>
      </c>
      <c r="B223" s="3">
        <v>11</v>
      </c>
      <c r="C223" s="3">
        <v>0.5</v>
      </c>
      <c r="D223" s="3">
        <v>80.123499999999993</v>
      </c>
      <c r="E223" s="3">
        <v>76.53</v>
      </c>
      <c r="F223" s="3">
        <v>19</v>
      </c>
      <c r="G223" s="3">
        <v>1.5</v>
      </c>
      <c r="H223" s="3">
        <v>153.11199999999999</v>
      </c>
      <c r="I223" s="3">
        <v>61.92</v>
      </c>
      <c r="J223" s="3">
        <v>233.2355</v>
      </c>
      <c r="K223" s="3">
        <v>2865.1489999999999</v>
      </c>
      <c r="L223" s="3">
        <v>-3.3654999999999999</v>
      </c>
      <c r="M223" s="3">
        <v>-5.8292999999999999</v>
      </c>
    </row>
    <row r="224" spans="1:13" x14ac:dyDescent="0.3">
      <c r="A224" s="8">
        <v>42591</v>
      </c>
      <c r="B224" s="3">
        <v>11</v>
      </c>
      <c r="C224" s="3">
        <v>2</v>
      </c>
      <c r="D224" s="3">
        <v>79.844999999999999</v>
      </c>
      <c r="E224" s="3">
        <v>76.27</v>
      </c>
      <c r="F224" s="3">
        <v>19</v>
      </c>
      <c r="G224" s="3">
        <v>5.5</v>
      </c>
      <c r="H224" s="3">
        <v>151.56900000000002</v>
      </c>
      <c r="I224" s="3">
        <v>61.3</v>
      </c>
      <c r="J224" s="3">
        <v>231.41400000000002</v>
      </c>
      <c r="K224" s="3">
        <v>2802.1</v>
      </c>
      <c r="L224" s="3">
        <v>-3.4036</v>
      </c>
      <c r="M224" s="3">
        <v>-5.9308999999999994</v>
      </c>
    </row>
    <row r="225" spans="1:13" x14ac:dyDescent="0.3">
      <c r="A225" s="8">
        <v>42592</v>
      </c>
      <c r="B225" s="3">
        <v>11</v>
      </c>
      <c r="C225" s="3">
        <v>2.5</v>
      </c>
      <c r="D225" s="3">
        <v>79.752499999999998</v>
      </c>
      <c r="E225" s="3">
        <v>76.180000000000007</v>
      </c>
      <c r="F225" s="3">
        <v>19</v>
      </c>
      <c r="G225" s="3">
        <v>6.5</v>
      </c>
      <c r="H225" s="3">
        <v>151.18700000000001</v>
      </c>
      <c r="I225" s="3">
        <v>61.15</v>
      </c>
      <c r="J225" s="3">
        <v>230.93950000000001</v>
      </c>
      <c r="K225" s="3">
        <v>2924.404</v>
      </c>
      <c r="L225" s="3">
        <v>-3.4162999999999997</v>
      </c>
      <c r="M225" s="3">
        <v>-5.9562999999999997</v>
      </c>
    </row>
    <row r="226" spans="1:13" x14ac:dyDescent="0.3">
      <c r="A226" s="8">
        <v>42593</v>
      </c>
      <c r="B226" s="3">
        <v>11</v>
      </c>
      <c r="C226" s="3">
        <v>4.5</v>
      </c>
      <c r="D226" s="3">
        <v>79.381999999999991</v>
      </c>
      <c r="E226" s="3">
        <v>75.83</v>
      </c>
      <c r="F226" s="3">
        <v>19</v>
      </c>
      <c r="G226" s="3">
        <v>10</v>
      </c>
      <c r="H226" s="3">
        <v>149.84900000000002</v>
      </c>
      <c r="I226" s="3">
        <v>60.6</v>
      </c>
      <c r="J226" s="3">
        <v>229.23099999999999</v>
      </c>
      <c r="K226" s="3">
        <v>2721.7</v>
      </c>
      <c r="L226" s="3">
        <v>-3.4670999999999998</v>
      </c>
      <c r="M226" s="3">
        <v>-6.0451999999999995</v>
      </c>
    </row>
    <row r="227" spans="1:13" x14ac:dyDescent="0.3">
      <c r="A227" s="8">
        <v>42594</v>
      </c>
      <c r="B227" s="3">
        <v>11</v>
      </c>
      <c r="C227" s="3">
        <v>6.5</v>
      </c>
      <c r="D227" s="3">
        <v>79.010999999999996</v>
      </c>
      <c r="E227" s="3">
        <v>75.47</v>
      </c>
      <c r="F227" s="3">
        <v>20</v>
      </c>
      <c r="G227" s="3">
        <v>0.5</v>
      </c>
      <c r="H227" s="3">
        <v>148.86500000000001</v>
      </c>
      <c r="I227" s="3">
        <v>60.21</v>
      </c>
      <c r="J227" s="3">
        <v>227.876</v>
      </c>
      <c r="K227" s="3">
        <v>2516.5</v>
      </c>
      <c r="L227" s="3">
        <v>-3.5179</v>
      </c>
      <c r="M227" s="3">
        <v>-6.1086999999999998</v>
      </c>
    </row>
    <row r="228" spans="1:13" x14ac:dyDescent="0.3">
      <c r="A228" s="8">
        <v>42595</v>
      </c>
      <c r="B228" s="3">
        <v>11</v>
      </c>
      <c r="C228" s="3">
        <v>7.5</v>
      </c>
      <c r="D228" s="3">
        <v>78.825499999999991</v>
      </c>
      <c r="E228" s="3">
        <v>75.290000000000006</v>
      </c>
      <c r="F228" s="3">
        <v>20</v>
      </c>
      <c r="G228" s="3">
        <v>3.5</v>
      </c>
      <c r="H228" s="3">
        <v>147.71800000000002</v>
      </c>
      <c r="I228" s="3">
        <v>59.74</v>
      </c>
      <c r="J228" s="3">
        <v>226.54349999999999</v>
      </c>
      <c r="K228" s="3">
        <v>1416.2</v>
      </c>
      <c r="L228" s="3">
        <v>-3.5432999999999999</v>
      </c>
      <c r="M228" s="3">
        <v>-6.1848999999999998</v>
      </c>
    </row>
    <row r="229" spans="1:13" x14ac:dyDescent="0.3">
      <c r="A229" s="8">
        <v>42596</v>
      </c>
      <c r="B229" s="3">
        <v>11</v>
      </c>
      <c r="C229" s="3">
        <v>7.5</v>
      </c>
      <c r="D229" s="3">
        <v>78.825499999999991</v>
      </c>
      <c r="E229" s="3">
        <v>75.290000000000006</v>
      </c>
      <c r="F229" s="3">
        <v>20</v>
      </c>
      <c r="G229" s="3">
        <v>3.5</v>
      </c>
      <c r="H229" s="3">
        <v>147.71800000000002</v>
      </c>
      <c r="I229" s="3">
        <v>59.74</v>
      </c>
      <c r="J229" s="3">
        <v>226.54349999999999</v>
      </c>
      <c r="K229" s="3">
        <v>1278.992</v>
      </c>
      <c r="L229" s="3">
        <v>-3.5432999999999999</v>
      </c>
      <c r="M229" s="3">
        <v>-6.1848999999999998</v>
      </c>
    </row>
    <row r="230" spans="1:13" x14ac:dyDescent="0.3">
      <c r="A230" s="8">
        <v>42597</v>
      </c>
      <c r="B230" s="3">
        <v>11</v>
      </c>
      <c r="C230" s="3">
        <v>5</v>
      </c>
      <c r="D230" s="3">
        <v>79.289000000000001</v>
      </c>
      <c r="E230" s="3">
        <v>75.739999999999995</v>
      </c>
      <c r="F230" s="3">
        <v>20</v>
      </c>
      <c r="G230" s="3">
        <v>1.5</v>
      </c>
      <c r="H230" s="3">
        <v>148.483</v>
      </c>
      <c r="I230" s="3">
        <v>60.05</v>
      </c>
      <c r="J230" s="3">
        <v>227.77199999999999</v>
      </c>
      <c r="K230" s="3">
        <v>1446.479</v>
      </c>
      <c r="L230" s="3">
        <v>-3.4798</v>
      </c>
      <c r="M230" s="3">
        <v>-6.1341000000000001</v>
      </c>
    </row>
    <row r="231" spans="1:13" x14ac:dyDescent="0.3">
      <c r="A231" s="8">
        <v>42598</v>
      </c>
      <c r="B231" s="3">
        <v>11</v>
      </c>
      <c r="C231" s="3">
        <v>4.5</v>
      </c>
      <c r="D231" s="3">
        <v>79.381999999999991</v>
      </c>
      <c r="E231" s="3">
        <v>75.83</v>
      </c>
      <c r="F231" s="3">
        <v>20</v>
      </c>
      <c r="G231" s="3">
        <v>0.5</v>
      </c>
      <c r="H231" s="3">
        <v>148.86500000000001</v>
      </c>
      <c r="I231" s="3">
        <v>60.21</v>
      </c>
      <c r="J231" s="3">
        <v>228.24700000000001</v>
      </c>
      <c r="K231" s="3">
        <v>2070.8249999999998</v>
      </c>
      <c r="L231" s="3">
        <v>-3.4670999999999998</v>
      </c>
      <c r="M231" s="3">
        <v>-6.1086999999999998</v>
      </c>
    </row>
    <row r="232" spans="1:13" x14ac:dyDescent="0.3">
      <c r="A232" s="8">
        <v>42599</v>
      </c>
      <c r="B232" s="3">
        <v>11</v>
      </c>
      <c r="C232" s="3">
        <v>0.5</v>
      </c>
      <c r="D232" s="3">
        <v>80.123499999999993</v>
      </c>
      <c r="E232" s="3">
        <v>76.53</v>
      </c>
      <c r="F232" s="3">
        <v>19</v>
      </c>
      <c r="G232" s="3">
        <v>10.5</v>
      </c>
      <c r="H232" s="3">
        <v>149.65800000000002</v>
      </c>
      <c r="I232" s="3">
        <v>60.53</v>
      </c>
      <c r="J232" s="3">
        <v>229.78149999999999</v>
      </c>
      <c r="K232" s="3">
        <v>1262.5</v>
      </c>
      <c r="L232" s="3">
        <v>-3.3654999999999999</v>
      </c>
      <c r="M232" s="3">
        <v>-6.0579000000000001</v>
      </c>
    </row>
    <row r="233" spans="1:13" x14ac:dyDescent="0.3">
      <c r="A233" s="8">
        <v>42600</v>
      </c>
      <c r="B233" s="3">
        <v>10</v>
      </c>
      <c r="C233" s="3">
        <v>9.5</v>
      </c>
      <c r="D233" s="3">
        <v>80.679500000000004</v>
      </c>
      <c r="E233" s="3">
        <v>77.069999999999993</v>
      </c>
      <c r="F233" s="3">
        <v>19</v>
      </c>
      <c r="G233" s="3">
        <v>10</v>
      </c>
      <c r="H233" s="3">
        <v>149.84900000000002</v>
      </c>
      <c r="I233" s="3">
        <v>60.6</v>
      </c>
      <c r="J233" s="3">
        <v>230.52850000000001</v>
      </c>
      <c r="K233" s="3">
        <v>1838.72</v>
      </c>
      <c r="L233" s="3">
        <v>-3.2892999999999999</v>
      </c>
      <c r="M233" s="3">
        <v>-6.0451999999999995</v>
      </c>
    </row>
    <row r="234" spans="1:13" x14ac:dyDescent="0.3">
      <c r="A234" s="8">
        <v>42601</v>
      </c>
      <c r="B234" s="3">
        <v>10</v>
      </c>
      <c r="C234" s="3">
        <v>10</v>
      </c>
      <c r="D234" s="3">
        <v>80.587000000000003</v>
      </c>
      <c r="E234" s="3">
        <v>76.98</v>
      </c>
      <c r="F234" s="3">
        <v>19</v>
      </c>
      <c r="G234" s="3">
        <v>9.5</v>
      </c>
      <c r="H234" s="3">
        <v>150.04</v>
      </c>
      <c r="I234" s="3">
        <v>60.68</v>
      </c>
      <c r="J234" s="3">
        <v>230.62700000000001</v>
      </c>
      <c r="K234" s="3">
        <v>1621.3</v>
      </c>
      <c r="L234" s="3">
        <v>-3.302</v>
      </c>
      <c r="M234" s="3">
        <v>-6.0324999999999998</v>
      </c>
    </row>
    <row r="235" spans="1:13" x14ac:dyDescent="0.3">
      <c r="A235" s="8">
        <v>42602</v>
      </c>
      <c r="B235" s="3">
        <v>10</v>
      </c>
      <c r="C235" s="3">
        <v>10.5</v>
      </c>
      <c r="D235" s="3">
        <v>80.494500000000002</v>
      </c>
      <c r="E235" s="3">
        <v>76.89</v>
      </c>
      <c r="F235" s="3">
        <v>19</v>
      </c>
      <c r="G235" s="3">
        <v>9</v>
      </c>
      <c r="H235" s="3">
        <v>150.23099999999999</v>
      </c>
      <c r="I235" s="3">
        <v>60.76</v>
      </c>
      <c r="J235" s="3">
        <v>230.72550000000001</v>
      </c>
      <c r="K235" s="3">
        <v>1167.2080000000001</v>
      </c>
      <c r="L235" s="3">
        <v>-3.3146999999999998</v>
      </c>
      <c r="M235" s="3">
        <v>-6.0198</v>
      </c>
    </row>
    <row r="236" spans="1:13" x14ac:dyDescent="0.3">
      <c r="A236" s="8">
        <v>42603</v>
      </c>
      <c r="B236" s="3">
        <v>10</v>
      </c>
      <c r="C236" s="3">
        <v>10.5</v>
      </c>
      <c r="D236" s="3">
        <v>80.494500000000002</v>
      </c>
      <c r="E236" s="3">
        <v>76.89</v>
      </c>
      <c r="F236" s="3">
        <v>19</v>
      </c>
      <c r="G236" s="3">
        <v>9</v>
      </c>
      <c r="H236" s="3">
        <v>150.23099999999999</v>
      </c>
      <c r="I236" s="3">
        <v>60.76</v>
      </c>
      <c r="J236" s="3">
        <v>230.72550000000001</v>
      </c>
      <c r="K236" s="3">
        <v>1349.9359999999999</v>
      </c>
      <c r="L236" s="3">
        <v>-3.3146999999999998</v>
      </c>
      <c r="M236" s="3">
        <v>-6.0198</v>
      </c>
    </row>
    <row r="237" spans="1:13" x14ac:dyDescent="0.3">
      <c r="A237" s="8">
        <v>42604</v>
      </c>
      <c r="B237" s="3">
        <v>10</v>
      </c>
      <c r="C237" s="3">
        <v>9.5</v>
      </c>
      <c r="D237" s="3">
        <v>80.679500000000004</v>
      </c>
      <c r="E237" s="3">
        <v>77.069999999999993</v>
      </c>
      <c r="F237" s="3">
        <v>19</v>
      </c>
      <c r="G237" s="3">
        <v>9.5</v>
      </c>
      <c r="H237" s="3">
        <v>150.04</v>
      </c>
      <c r="I237" s="3">
        <v>60.68</v>
      </c>
      <c r="J237" s="3">
        <v>230.71949999999998</v>
      </c>
      <c r="K237" s="3">
        <v>2251.92</v>
      </c>
      <c r="L237" s="3">
        <v>-3.2892999999999999</v>
      </c>
      <c r="M237" s="3">
        <v>-6.0324999999999998</v>
      </c>
    </row>
    <row r="238" spans="1:13" x14ac:dyDescent="0.3">
      <c r="A238" s="8">
        <v>42605</v>
      </c>
      <c r="B238" s="3">
        <v>9</v>
      </c>
      <c r="C238" s="3">
        <v>11.5</v>
      </c>
      <c r="D238" s="3">
        <v>82.533499999999989</v>
      </c>
      <c r="E238" s="3">
        <v>78.84</v>
      </c>
      <c r="F238" s="3">
        <v>18</v>
      </c>
      <c r="G238" s="3">
        <v>11.5</v>
      </c>
      <c r="H238" s="3">
        <v>153.93300000000002</v>
      </c>
      <c r="I238" s="3">
        <v>62.26</v>
      </c>
      <c r="J238" s="3">
        <v>236.4665</v>
      </c>
      <c r="K238" s="3">
        <v>3135.5</v>
      </c>
      <c r="L238" s="3">
        <v>-3.0352999999999999</v>
      </c>
      <c r="M238" s="3">
        <v>-5.7785000000000002</v>
      </c>
    </row>
    <row r="239" spans="1:13" x14ac:dyDescent="0.3">
      <c r="A239" s="8">
        <v>42606</v>
      </c>
      <c r="B239" s="3">
        <v>9</v>
      </c>
      <c r="C239" s="3">
        <v>2.5</v>
      </c>
      <c r="D239" s="3">
        <v>84.202500000000001</v>
      </c>
      <c r="E239" s="3">
        <v>80.430000000000007</v>
      </c>
      <c r="F239" s="3">
        <v>18</v>
      </c>
      <c r="G239" s="3">
        <v>5.5</v>
      </c>
      <c r="H239" s="3">
        <v>156.39400000000001</v>
      </c>
      <c r="I239" s="3">
        <v>63.25</v>
      </c>
      <c r="J239" s="3">
        <v>240.59649999999999</v>
      </c>
      <c r="K239" s="3">
        <v>2124.4520000000002</v>
      </c>
      <c r="L239" s="3">
        <v>-2.8066999999999998</v>
      </c>
      <c r="M239" s="3">
        <v>-5.6261000000000001</v>
      </c>
    </row>
    <row r="240" spans="1:13" x14ac:dyDescent="0.3">
      <c r="A240" s="8">
        <v>42607</v>
      </c>
      <c r="B240" s="3">
        <v>8</v>
      </c>
      <c r="C240" s="3">
        <v>11.5</v>
      </c>
      <c r="D240" s="3">
        <v>84.758499999999998</v>
      </c>
      <c r="E240" s="3">
        <v>80.959999999999994</v>
      </c>
      <c r="F240" s="3">
        <v>18</v>
      </c>
      <c r="G240" s="3">
        <v>4.5</v>
      </c>
      <c r="H240" s="3">
        <v>156.804</v>
      </c>
      <c r="I240" s="3">
        <v>63.42</v>
      </c>
      <c r="J240" s="3">
        <v>241.5625</v>
      </c>
      <c r="K240" s="3">
        <v>1797.336</v>
      </c>
      <c r="L240" s="3">
        <v>-2.7304999999999997</v>
      </c>
      <c r="M240" s="3">
        <v>-5.6006999999999998</v>
      </c>
    </row>
    <row r="241" spans="1:13" x14ac:dyDescent="0.3">
      <c r="A241" s="8">
        <v>42608</v>
      </c>
      <c r="B241" s="3">
        <v>8</v>
      </c>
      <c r="C241" s="3">
        <v>7.5</v>
      </c>
      <c r="D241" s="3">
        <v>85.499999999999986</v>
      </c>
      <c r="E241" s="3">
        <v>81.67</v>
      </c>
      <c r="F241" s="3">
        <v>18</v>
      </c>
      <c r="G241" s="3">
        <v>1</v>
      </c>
      <c r="H241" s="3">
        <v>158.24</v>
      </c>
      <c r="I241" s="3">
        <v>64</v>
      </c>
      <c r="J241" s="3">
        <v>243.74</v>
      </c>
      <c r="K241" s="3">
        <v>1615.2239999999999</v>
      </c>
      <c r="L241" s="3">
        <v>-2.6288999999999998</v>
      </c>
      <c r="M241" s="3">
        <v>-5.5118</v>
      </c>
    </row>
    <row r="242" spans="1:13" x14ac:dyDescent="0.3">
      <c r="A242" s="8">
        <v>42609</v>
      </c>
      <c r="B242" s="3">
        <v>8</v>
      </c>
      <c r="C242" s="3">
        <v>4</v>
      </c>
      <c r="D242" s="3">
        <v>86.149000000000001</v>
      </c>
      <c r="E242" s="3">
        <v>82.29</v>
      </c>
      <c r="F242" s="3">
        <v>17</v>
      </c>
      <c r="G242" s="3">
        <v>11.5</v>
      </c>
      <c r="H242" s="3">
        <v>158.85499999999999</v>
      </c>
      <c r="I242" s="3">
        <v>64.25</v>
      </c>
      <c r="J242" s="3">
        <v>245.00399999999999</v>
      </c>
      <c r="K242" s="3">
        <v>1467.66</v>
      </c>
      <c r="L242" s="3">
        <v>-2.54</v>
      </c>
      <c r="M242" s="3">
        <v>-5.4737</v>
      </c>
    </row>
    <row r="243" spans="1:13" x14ac:dyDescent="0.3">
      <c r="A243" s="8">
        <v>42610</v>
      </c>
      <c r="B243" s="3">
        <v>7</v>
      </c>
      <c r="C243" s="3">
        <v>11.5</v>
      </c>
      <c r="D243" s="3">
        <v>86.983499999999992</v>
      </c>
      <c r="E243" s="3">
        <v>83.09</v>
      </c>
      <c r="F243" s="3">
        <v>17</v>
      </c>
      <c r="G243" s="3">
        <v>7.5</v>
      </c>
      <c r="H243" s="3">
        <v>160.49600000000001</v>
      </c>
      <c r="I243" s="3">
        <v>64.91</v>
      </c>
      <c r="J243" s="3">
        <v>247.4795</v>
      </c>
      <c r="K243" s="3">
        <v>1759.6759999999999</v>
      </c>
      <c r="L243" s="3">
        <v>-2.4257</v>
      </c>
      <c r="M243" s="3">
        <v>-5.3720999999999997</v>
      </c>
    </row>
    <row r="244" spans="1:13" x14ac:dyDescent="0.3">
      <c r="A244" s="8">
        <v>42611</v>
      </c>
      <c r="B244" s="3">
        <v>7</v>
      </c>
      <c r="C244" s="3">
        <v>9.5</v>
      </c>
      <c r="D244" s="3">
        <v>87.353999999999999</v>
      </c>
      <c r="E244" s="3">
        <v>83.44</v>
      </c>
      <c r="F244" s="3">
        <v>17</v>
      </c>
      <c r="G244" s="3">
        <v>7</v>
      </c>
      <c r="H244" s="3">
        <v>160.70099999999999</v>
      </c>
      <c r="I244" s="3">
        <v>64.989999999999995</v>
      </c>
      <c r="J244" s="3">
        <v>248.05500000000001</v>
      </c>
      <c r="K244" s="3">
        <v>1837</v>
      </c>
      <c r="L244" s="3">
        <v>-2.3748999999999998</v>
      </c>
      <c r="M244" s="3">
        <v>-5.3593999999999999</v>
      </c>
    </row>
    <row r="245" spans="1:13" x14ac:dyDescent="0.3">
      <c r="A245" s="8">
        <v>42612</v>
      </c>
      <c r="B245" s="3">
        <v>7</v>
      </c>
      <c r="C245" s="3">
        <v>6.5</v>
      </c>
      <c r="D245" s="3">
        <v>87.910499999999999</v>
      </c>
      <c r="E245" s="3">
        <v>83.97</v>
      </c>
      <c r="F245" s="3">
        <v>17</v>
      </c>
      <c r="G245" s="3">
        <v>7</v>
      </c>
      <c r="H245" s="3">
        <v>160.70099999999999</v>
      </c>
      <c r="I245" s="3">
        <v>64.989999999999995</v>
      </c>
      <c r="J245" s="3">
        <v>248.61149999999998</v>
      </c>
      <c r="K245" s="3">
        <v>1891.4</v>
      </c>
      <c r="L245" s="3">
        <v>-2.2986999999999997</v>
      </c>
      <c r="M245" s="3">
        <v>-5.3593999999999999</v>
      </c>
    </row>
    <row r="246" spans="1:13" x14ac:dyDescent="0.3">
      <c r="A246" s="8">
        <v>42613</v>
      </c>
      <c r="B246" s="3">
        <v>7</v>
      </c>
      <c r="C246" s="3">
        <v>3.5</v>
      </c>
      <c r="D246" s="3">
        <v>88.466499999999996</v>
      </c>
      <c r="E246" s="3">
        <v>84.5</v>
      </c>
      <c r="F246" s="3">
        <v>17</v>
      </c>
      <c r="G246" s="3">
        <v>4</v>
      </c>
      <c r="H246" s="3">
        <v>161.93200000000002</v>
      </c>
      <c r="I246" s="3">
        <v>65.489999999999995</v>
      </c>
      <c r="J246" s="3">
        <v>250.39850000000001</v>
      </c>
      <c r="K246" s="3">
        <v>1632.8</v>
      </c>
      <c r="L246" s="3">
        <v>-2.2224999999999997</v>
      </c>
      <c r="M246" s="3">
        <v>-5.2831999999999999</v>
      </c>
    </row>
    <row r="247" spans="1:13" x14ac:dyDescent="0.3">
      <c r="A247" s="8">
        <v>42614</v>
      </c>
      <c r="B247" s="3">
        <v>7</v>
      </c>
      <c r="C247" s="3">
        <v>1.5</v>
      </c>
      <c r="D247" s="3">
        <v>88.837499999999991</v>
      </c>
      <c r="E247" s="3">
        <v>84.86</v>
      </c>
      <c r="F247" s="3">
        <v>17</v>
      </c>
      <c r="G247" s="3">
        <v>1</v>
      </c>
      <c r="H247" s="3">
        <v>163.16300000000001</v>
      </c>
      <c r="I247" s="3">
        <v>65.989999999999995</v>
      </c>
      <c r="J247" s="3">
        <v>252.00049999999999</v>
      </c>
      <c r="K247" s="3">
        <v>2215.36</v>
      </c>
      <c r="L247" s="3">
        <v>-2.1717</v>
      </c>
      <c r="M247" s="3">
        <v>-5.2069999999999999</v>
      </c>
    </row>
    <row r="248" spans="1:13" x14ac:dyDescent="0.3">
      <c r="A248" s="8">
        <v>42615</v>
      </c>
      <c r="B248" s="3">
        <v>6</v>
      </c>
      <c r="C248" s="3">
        <v>11</v>
      </c>
      <c r="D248" s="3">
        <v>89.301000000000002</v>
      </c>
      <c r="E248" s="3">
        <v>85.3</v>
      </c>
      <c r="F248" s="3">
        <v>16</v>
      </c>
      <c r="G248" s="3">
        <v>10.5</v>
      </c>
      <c r="H248" s="3">
        <v>164.18800000000002</v>
      </c>
      <c r="I248" s="3">
        <v>66.400000000000006</v>
      </c>
      <c r="J248" s="3">
        <v>253.48900000000003</v>
      </c>
      <c r="K248" s="3">
        <v>1968.46</v>
      </c>
      <c r="L248" s="3">
        <v>-2.1082000000000001</v>
      </c>
      <c r="M248" s="3">
        <v>-5.1434999999999995</v>
      </c>
    </row>
    <row r="249" spans="1:13" x14ac:dyDescent="0.3">
      <c r="A249" s="8">
        <v>42616</v>
      </c>
      <c r="B249" s="3">
        <v>6</v>
      </c>
      <c r="C249" s="3">
        <v>5.5</v>
      </c>
      <c r="D249" s="3">
        <v>90.320499999999996</v>
      </c>
      <c r="E249" s="3">
        <v>86.28</v>
      </c>
      <c r="F249" s="3">
        <v>16</v>
      </c>
      <c r="G249" s="3">
        <v>4</v>
      </c>
      <c r="H249" s="3">
        <v>166.85400000000001</v>
      </c>
      <c r="I249" s="3">
        <v>67.48</v>
      </c>
      <c r="J249" s="3">
        <v>257.17450000000002</v>
      </c>
      <c r="K249" s="3">
        <v>1798.9059999999999</v>
      </c>
      <c r="L249" s="3">
        <v>-1.9684999999999999</v>
      </c>
      <c r="M249" s="3">
        <v>-4.9783999999999997</v>
      </c>
    </row>
    <row r="250" spans="1:13" x14ac:dyDescent="0.3">
      <c r="A250" s="8">
        <v>42617</v>
      </c>
      <c r="B250" s="3">
        <v>6</v>
      </c>
      <c r="C250" s="3">
        <v>3</v>
      </c>
      <c r="D250" s="3">
        <v>90.783999999999992</v>
      </c>
      <c r="E250" s="3">
        <v>86.72</v>
      </c>
      <c r="F250" s="3">
        <v>16</v>
      </c>
      <c r="G250" s="3">
        <v>1.5</v>
      </c>
      <c r="H250" s="3">
        <v>167.88000000000002</v>
      </c>
      <c r="I250" s="3">
        <v>67.900000000000006</v>
      </c>
      <c r="J250" s="3">
        <v>258.66399999999999</v>
      </c>
      <c r="K250" s="3">
        <v>1724.43</v>
      </c>
      <c r="L250" s="3">
        <v>-1.905</v>
      </c>
      <c r="M250" s="3">
        <v>-4.9148999999999994</v>
      </c>
    </row>
    <row r="251" spans="1:13" x14ac:dyDescent="0.3">
      <c r="A251" s="8">
        <v>42618</v>
      </c>
      <c r="B251" s="3">
        <v>5</v>
      </c>
      <c r="C251" s="3">
        <v>11.5</v>
      </c>
      <c r="D251" s="3">
        <v>91.432999999999993</v>
      </c>
      <c r="E251" s="3">
        <v>87.34</v>
      </c>
      <c r="F251" s="3">
        <v>15</v>
      </c>
      <c r="G251" s="3">
        <v>11</v>
      </c>
      <c r="H251" s="3">
        <v>168.90600000000001</v>
      </c>
      <c r="I251" s="3">
        <v>68.31</v>
      </c>
      <c r="J251" s="3">
        <v>260.339</v>
      </c>
      <c r="K251" s="3">
        <v>2506.6</v>
      </c>
      <c r="L251" s="3">
        <v>-1.8160999999999998</v>
      </c>
      <c r="M251" s="3">
        <v>-4.8513999999999999</v>
      </c>
    </row>
    <row r="252" spans="1:13" x14ac:dyDescent="0.3">
      <c r="A252" s="8">
        <v>42619</v>
      </c>
      <c r="B252" s="3">
        <v>5</v>
      </c>
      <c r="C252" s="3">
        <v>10.5</v>
      </c>
      <c r="D252" s="3">
        <v>91.618499999999997</v>
      </c>
      <c r="E252" s="3">
        <v>87.51</v>
      </c>
      <c r="F252" s="3">
        <v>16</v>
      </c>
      <c r="G252" s="3">
        <v>1.5</v>
      </c>
      <c r="H252" s="3">
        <v>167.88000000000002</v>
      </c>
      <c r="I252" s="3">
        <v>67.900000000000006</v>
      </c>
      <c r="J252" s="3">
        <v>259.49850000000004</v>
      </c>
      <c r="K252" s="3">
        <v>2205.2310000000002</v>
      </c>
      <c r="L252" s="3">
        <v>-1.7907</v>
      </c>
      <c r="M252" s="3">
        <v>-4.9148999999999994</v>
      </c>
    </row>
    <row r="253" spans="1:13" x14ac:dyDescent="0.3">
      <c r="A253" s="8">
        <v>42620</v>
      </c>
      <c r="B253" s="3">
        <v>5</v>
      </c>
      <c r="C253" s="3">
        <v>11</v>
      </c>
      <c r="D253" s="3">
        <v>91.525999999999996</v>
      </c>
      <c r="E253" s="3">
        <v>87.43</v>
      </c>
      <c r="F253" s="3">
        <v>16</v>
      </c>
      <c r="G253" s="3">
        <v>1.5</v>
      </c>
      <c r="H253" s="3">
        <v>167.88000000000002</v>
      </c>
      <c r="I253" s="3">
        <v>67.900000000000006</v>
      </c>
      <c r="J253" s="3">
        <v>259.40600000000001</v>
      </c>
      <c r="K253" s="3">
        <v>2391.6999999999998</v>
      </c>
      <c r="L253" s="3">
        <v>-1.8033999999999999</v>
      </c>
      <c r="M253" s="3">
        <v>-4.9148999999999994</v>
      </c>
    </row>
    <row r="254" spans="1:13" x14ac:dyDescent="0.3">
      <c r="A254" s="8">
        <v>42621</v>
      </c>
      <c r="B254" s="3">
        <v>5</v>
      </c>
      <c r="C254" s="3">
        <v>10</v>
      </c>
      <c r="D254" s="3">
        <v>91.710999999999999</v>
      </c>
      <c r="E254" s="3">
        <v>87.6</v>
      </c>
      <c r="F254" s="3">
        <v>16</v>
      </c>
      <c r="G254" s="3">
        <v>2.5</v>
      </c>
      <c r="H254" s="3">
        <v>167.47</v>
      </c>
      <c r="I254" s="3">
        <v>67.73</v>
      </c>
      <c r="J254" s="3">
        <v>259.18099999999998</v>
      </c>
      <c r="K254" s="3">
        <v>2296.4</v>
      </c>
      <c r="L254" s="3">
        <v>-1.778</v>
      </c>
      <c r="M254" s="3">
        <v>-4.9402999999999997</v>
      </c>
    </row>
    <row r="255" spans="1:13" x14ac:dyDescent="0.3">
      <c r="A255" s="8">
        <v>42622</v>
      </c>
      <c r="B255" s="3">
        <v>6</v>
      </c>
      <c r="C255" s="3">
        <v>0.5</v>
      </c>
      <c r="D255" s="3">
        <v>91.247499999999988</v>
      </c>
      <c r="E255" s="3">
        <v>87.16</v>
      </c>
      <c r="F255" s="3">
        <v>16</v>
      </c>
      <c r="G255" s="3">
        <v>2</v>
      </c>
      <c r="H255" s="3">
        <v>167.67500000000001</v>
      </c>
      <c r="I255" s="3">
        <v>67.81</v>
      </c>
      <c r="J255" s="3">
        <v>258.92250000000001</v>
      </c>
      <c r="K255" s="3">
        <v>2231.7800000000002</v>
      </c>
      <c r="L255" s="3">
        <v>-1.8414999999999999</v>
      </c>
      <c r="M255" s="3">
        <v>-4.9276</v>
      </c>
    </row>
    <row r="256" spans="1:13" x14ac:dyDescent="0.3">
      <c r="A256" s="8">
        <v>42623</v>
      </c>
      <c r="B256" s="3">
        <v>6</v>
      </c>
      <c r="C256" s="3">
        <v>2</v>
      </c>
      <c r="D256" s="3">
        <v>90.968999999999994</v>
      </c>
      <c r="E256" s="3">
        <v>86.89</v>
      </c>
      <c r="F256" s="3">
        <v>16</v>
      </c>
      <c r="G256" s="3">
        <v>3</v>
      </c>
      <c r="H256" s="3">
        <v>167.26500000000001</v>
      </c>
      <c r="I256" s="3">
        <v>67.650000000000006</v>
      </c>
      <c r="J256" s="3">
        <v>258.23400000000004</v>
      </c>
      <c r="K256" s="3">
        <v>1301.856</v>
      </c>
      <c r="L256" s="3">
        <v>-1.8795999999999999</v>
      </c>
      <c r="M256" s="3">
        <v>-4.9529999999999994</v>
      </c>
    </row>
    <row r="257" spans="1:13" x14ac:dyDescent="0.3">
      <c r="A257" s="8">
        <v>42624</v>
      </c>
      <c r="B257" s="3">
        <v>6</v>
      </c>
      <c r="C257" s="3">
        <v>1.5</v>
      </c>
      <c r="D257" s="3">
        <v>91.061999999999998</v>
      </c>
      <c r="E257" s="3">
        <v>86.98</v>
      </c>
      <c r="F257" s="3">
        <v>16</v>
      </c>
      <c r="G257" s="3">
        <v>3.5</v>
      </c>
      <c r="H257" s="3">
        <v>167.05950000000001</v>
      </c>
      <c r="I257" s="3">
        <v>67.569999999999993</v>
      </c>
      <c r="J257" s="3">
        <v>258.12150000000003</v>
      </c>
      <c r="K257" s="3">
        <v>2204.46</v>
      </c>
      <c r="L257" s="3">
        <v>-1.8669</v>
      </c>
      <c r="M257" s="3">
        <v>-4.9657</v>
      </c>
    </row>
    <row r="258" spans="1:13" x14ac:dyDescent="0.3">
      <c r="A258" s="8">
        <v>42625</v>
      </c>
      <c r="B258" s="3">
        <v>6</v>
      </c>
      <c r="C258" s="3">
        <v>4</v>
      </c>
      <c r="D258" s="3">
        <v>90.59899999999999</v>
      </c>
      <c r="E258" s="3">
        <v>86.54</v>
      </c>
      <c r="F258" s="3">
        <v>16</v>
      </c>
      <c r="G258" s="3">
        <v>4.5</v>
      </c>
      <c r="H258" s="3">
        <v>166.64900000000003</v>
      </c>
      <c r="I258" s="3">
        <v>67.400000000000006</v>
      </c>
      <c r="J258" s="3">
        <v>257.24800000000005</v>
      </c>
      <c r="K258" s="3">
        <v>2342.5320000000002</v>
      </c>
      <c r="L258" s="3">
        <v>-1.9303999999999999</v>
      </c>
      <c r="M258" s="3">
        <v>-4.9910999999999994</v>
      </c>
    </row>
    <row r="259" spans="1:13" x14ac:dyDescent="0.3">
      <c r="A259" s="8">
        <v>42626</v>
      </c>
      <c r="B259" s="3">
        <v>6</v>
      </c>
      <c r="C259" s="3">
        <v>6.5</v>
      </c>
      <c r="D259" s="3">
        <v>90.135000000000005</v>
      </c>
      <c r="E259" s="3">
        <v>86.1</v>
      </c>
      <c r="F259" s="3">
        <v>16</v>
      </c>
      <c r="G259" s="3">
        <v>5.5</v>
      </c>
      <c r="H259" s="3">
        <v>166.239</v>
      </c>
      <c r="I259" s="3">
        <v>67.23</v>
      </c>
      <c r="J259" s="3">
        <v>256.37400000000002</v>
      </c>
      <c r="K259" s="3">
        <v>2236.2719999999999</v>
      </c>
      <c r="L259" s="3">
        <v>-1.9939</v>
      </c>
      <c r="M259" s="3">
        <v>-5.0164999999999997</v>
      </c>
    </row>
    <row r="260" spans="1:13" x14ac:dyDescent="0.3">
      <c r="A260" s="8">
        <v>42627</v>
      </c>
      <c r="B260" s="3">
        <v>6</v>
      </c>
      <c r="C260" s="3">
        <v>10.5</v>
      </c>
      <c r="D260" s="3">
        <v>89.393500000000003</v>
      </c>
      <c r="E260" s="3">
        <v>85.39</v>
      </c>
      <c r="F260" s="3">
        <v>16</v>
      </c>
      <c r="G260" s="3">
        <v>5.5</v>
      </c>
      <c r="H260" s="3">
        <v>166.239</v>
      </c>
      <c r="I260" s="3">
        <v>67.23</v>
      </c>
      <c r="J260" s="3">
        <v>255.63249999999999</v>
      </c>
      <c r="K260" s="3">
        <v>2451.98</v>
      </c>
      <c r="L260" s="3">
        <v>-2.0954999999999999</v>
      </c>
      <c r="M260" s="3">
        <v>-5.0164999999999997</v>
      </c>
    </row>
    <row r="261" spans="1:13" x14ac:dyDescent="0.3">
      <c r="A261" s="8">
        <v>42628</v>
      </c>
      <c r="B261" s="3">
        <v>7</v>
      </c>
      <c r="C261" s="3">
        <v>1</v>
      </c>
      <c r="D261" s="3">
        <v>88.929999999999993</v>
      </c>
      <c r="E261" s="3">
        <v>84.95</v>
      </c>
      <c r="F261" s="3">
        <v>16</v>
      </c>
      <c r="G261" s="3">
        <v>6.5</v>
      </c>
      <c r="H261" s="3">
        <v>165.82900000000001</v>
      </c>
      <c r="I261" s="3">
        <v>67.069999999999993</v>
      </c>
      <c r="J261" s="3">
        <v>254.75900000000001</v>
      </c>
      <c r="K261" s="3">
        <v>1945.1</v>
      </c>
      <c r="L261" s="3">
        <v>-2.1589999999999998</v>
      </c>
      <c r="M261" s="3">
        <v>-5.0419</v>
      </c>
    </row>
    <row r="262" spans="1:13" x14ac:dyDescent="0.3">
      <c r="A262" s="8">
        <v>42629</v>
      </c>
      <c r="B262" s="3">
        <v>7</v>
      </c>
      <c r="C262" s="3">
        <v>2.5</v>
      </c>
      <c r="D262" s="3">
        <v>88.652000000000001</v>
      </c>
      <c r="E262" s="3">
        <v>84.68</v>
      </c>
      <c r="F262" s="3">
        <v>16</v>
      </c>
      <c r="G262" s="3">
        <v>6.5</v>
      </c>
      <c r="H262" s="3">
        <v>165.82900000000001</v>
      </c>
      <c r="I262" s="3">
        <v>67.069999999999993</v>
      </c>
      <c r="J262" s="3">
        <v>254.48099999999999</v>
      </c>
      <c r="K262" s="3">
        <v>1003.58</v>
      </c>
      <c r="L262" s="3">
        <v>-2.1970999999999998</v>
      </c>
      <c r="M262" s="3">
        <v>-5.0419</v>
      </c>
    </row>
    <row r="263" spans="1:13" x14ac:dyDescent="0.3">
      <c r="A263" s="8">
        <v>42630</v>
      </c>
      <c r="B263" s="3">
        <v>7</v>
      </c>
      <c r="C263" s="3">
        <v>2</v>
      </c>
      <c r="D263" s="3">
        <v>88.74499999999999</v>
      </c>
      <c r="E263" s="3">
        <v>84.77</v>
      </c>
      <c r="F263" s="3">
        <v>16</v>
      </c>
      <c r="G263" s="3">
        <v>6.5</v>
      </c>
      <c r="H263" s="3">
        <v>165.82900000000001</v>
      </c>
      <c r="I263" s="3">
        <v>67.069999999999993</v>
      </c>
      <c r="J263" s="3">
        <v>254.57400000000001</v>
      </c>
      <c r="K263" s="3">
        <v>1853.4</v>
      </c>
      <c r="L263" s="3">
        <v>-2.1844000000000001</v>
      </c>
      <c r="M263" s="3">
        <v>-5.0419</v>
      </c>
    </row>
    <row r="264" spans="1:13" x14ac:dyDescent="0.3">
      <c r="A264" s="8">
        <v>42631</v>
      </c>
      <c r="B264" s="3">
        <v>7</v>
      </c>
      <c r="C264" s="3">
        <v>2</v>
      </c>
      <c r="D264" s="3">
        <v>88.74499999999999</v>
      </c>
      <c r="E264" s="3">
        <v>84.77</v>
      </c>
      <c r="F264" s="3">
        <v>16</v>
      </c>
      <c r="G264" s="3">
        <v>5.5</v>
      </c>
      <c r="H264" s="3">
        <v>166.239</v>
      </c>
      <c r="I264" s="3">
        <v>67.23</v>
      </c>
      <c r="J264" s="3">
        <v>254.98399999999998</v>
      </c>
      <c r="K264" s="3">
        <v>2265.1</v>
      </c>
      <c r="L264" s="3">
        <v>-2.1844000000000001</v>
      </c>
      <c r="M264" s="3">
        <v>-5.0164999999999997</v>
      </c>
    </row>
    <row r="265" spans="1:13" x14ac:dyDescent="0.3">
      <c r="A265" s="8">
        <v>42632</v>
      </c>
      <c r="B265" s="3">
        <v>7</v>
      </c>
      <c r="C265" s="3">
        <v>3.5</v>
      </c>
      <c r="D265" s="3">
        <v>88.466499999999996</v>
      </c>
      <c r="E265" s="3">
        <v>84.5</v>
      </c>
      <c r="F265" s="3">
        <v>16</v>
      </c>
      <c r="G265" s="3">
        <v>4.5</v>
      </c>
      <c r="H265" s="3">
        <v>166.64900000000003</v>
      </c>
      <c r="I265" s="3">
        <v>67.400000000000006</v>
      </c>
      <c r="J265" s="3">
        <v>255.11550000000003</v>
      </c>
      <c r="K265" s="3">
        <v>2168.3000000000002</v>
      </c>
      <c r="L265" s="3">
        <v>-2.2224999999999997</v>
      </c>
      <c r="M265" s="3">
        <v>-4.9910999999999994</v>
      </c>
    </row>
    <row r="266" spans="1:13" x14ac:dyDescent="0.3">
      <c r="A266" s="8">
        <v>42633</v>
      </c>
      <c r="B266" s="3">
        <v>7</v>
      </c>
      <c r="C266" s="3">
        <v>6</v>
      </c>
      <c r="D266" s="3">
        <v>88.003</v>
      </c>
      <c r="E266" s="3">
        <v>84.06</v>
      </c>
      <c r="F266" s="3">
        <v>16</v>
      </c>
      <c r="G266" s="3">
        <v>5</v>
      </c>
      <c r="H266" s="3">
        <v>166.44400000000002</v>
      </c>
      <c r="I266" s="3">
        <v>67.319999999999993</v>
      </c>
      <c r="J266" s="3">
        <v>254.447</v>
      </c>
      <c r="K266" s="3">
        <v>2424.6</v>
      </c>
      <c r="L266" s="3">
        <v>-2.286</v>
      </c>
      <c r="M266" s="3">
        <v>-5.0038</v>
      </c>
    </row>
    <row r="267" spans="1:13" x14ac:dyDescent="0.3">
      <c r="A267" s="8">
        <v>42634</v>
      </c>
      <c r="B267" s="3">
        <v>7</v>
      </c>
      <c r="C267" s="3">
        <v>8</v>
      </c>
      <c r="D267" s="3">
        <v>87.631999999999991</v>
      </c>
      <c r="E267" s="3">
        <v>83.71</v>
      </c>
      <c r="F267" s="3">
        <v>16</v>
      </c>
      <c r="G267" s="3">
        <v>6.5</v>
      </c>
      <c r="H267" s="3">
        <v>165.82900000000001</v>
      </c>
      <c r="I267" s="3">
        <v>67.069999999999993</v>
      </c>
      <c r="J267" s="3">
        <v>253.46100000000001</v>
      </c>
      <c r="K267" s="3">
        <v>3261.9</v>
      </c>
      <c r="L267" s="3">
        <v>-2.3367999999999998</v>
      </c>
      <c r="M267" s="3">
        <v>-5.0419</v>
      </c>
    </row>
    <row r="268" spans="1:13" x14ac:dyDescent="0.3">
      <c r="A268" s="8">
        <v>42635</v>
      </c>
      <c r="B268" s="3">
        <v>8</v>
      </c>
      <c r="C268" s="3">
        <v>0</v>
      </c>
      <c r="D268" s="3">
        <v>86.890999999999991</v>
      </c>
      <c r="E268" s="3">
        <v>83</v>
      </c>
      <c r="F268" s="3">
        <v>16</v>
      </c>
      <c r="G268" s="3">
        <v>9.5</v>
      </c>
      <c r="H268" s="3">
        <v>164.59799999999998</v>
      </c>
      <c r="I268" s="3">
        <v>66.569999999999993</v>
      </c>
      <c r="J268" s="3">
        <v>251.48899999999998</v>
      </c>
      <c r="K268" s="3">
        <v>2899</v>
      </c>
      <c r="L268" s="3">
        <v>-2.4383999999999997</v>
      </c>
      <c r="M268" s="3">
        <v>-5.1181000000000001</v>
      </c>
    </row>
    <row r="269" spans="1:13" x14ac:dyDescent="0.3">
      <c r="A269" s="8">
        <v>42636</v>
      </c>
      <c r="B269" s="3">
        <v>8</v>
      </c>
      <c r="C269" s="3">
        <v>2</v>
      </c>
      <c r="D269" s="3">
        <v>86.52</v>
      </c>
      <c r="E269" s="3">
        <v>82.64</v>
      </c>
      <c r="F269" s="3">
        <v>17</v>
      </c>
      <c r="G269" s="3">
        <v>0.5</v>
      </c>
      <c r="H269" s="3">
        <v>163.36800000000002</v>
      </c>
      <c r="I269" s="3">
        <v>66.069999999999993</v>
      </c>
      <c r="J269" s="3">
        <v>249.88800000000003</v>
      </c>
      <c r="K269" s="3">
        <v>2817.6</v>
      </c>
      <c r="L269" s="3">
        <v>-2.4891999999999999</v>
      </c>
      <c r="M269" s="3">
        <v>-5.1943000000000001</v>
      </c>
    </row>
    <row r="270" spans="1:13" x14ac:dyDescent="0.3">
      <c r="A270" s="8">
        <v>42637</v>
      </c>
      <c r="B270" s="3">
        <v>8</v>
      </c>
      <c r="C270" s="3">
        <v>5.5</v>
      </c>
      <c r="D270" s="3">
        <v>85.870999999999995</v>
      </c>
      <c r="E270" s="3">
        <v>82.02</v>
      </c>
      <c r="F270" s="3">
        <v>17</v>
      </c>
      <c r="G270" s="3">
        <v>2.5</v>
      </c>
      <c r="H270" s="3">
        <v>162.547</v>
      </c>
      <c r="I270" s="3">
        <v>65.739999999999995</v>
      </c>
      <c r="J270" s="3">
        <v>248.41800000000001</v>
      </c>
      <c r="K270" s="3">
        <v>2604.1</v>
      </c>
      <c r="L270" s="3">
        <v>-2.5781000000000001</v>
      </c>
      <c r="M270" s="3">
        <v>-5.2450999999999999</v>
      </c>
    </row>
    <row r="271" spans="1:13" x14ac:dyDescent="0.3">
      <c r="A271" s="8">
        <v>42638</v>
      </c>
      <c r="B271" s="3">
        <v>8</v>
      </c>
      <c r="C271" s="3">
        <v>6.5</v>
      </c>
      <c r="D271" s="3">
        <v>85.68549999999999</v>
      </c>
      <c r="E271" s="3">
        <v>81.849999999999994</v>
      </c>
      <c r="F271" s="3">
        <v>17</v>
      </c>
      <c r="G271" s="3">
        <v>5.5</v>
      </c>
      <c r="H271" s="3">
        <v>161.31650000000002</v>
      </c>
      <c r="I271" s="3">
        <v>65.239999999999995</v>
      </c>
      <c r="J271" s="3">
        <v>247.00200000000001</v>
      </c>
      <c r="K271" s="3">
        <v>2424.1999999999998</v>
      </c>
      <c r="L271" s="3">
        <v>-2.6034999999999999</v>
      </c>
      <c r="M271" s="3">
        <v>-5.3212999999999999</v>
      </c>
    </row>
    <row r="272" spans="1:13" x14ac:dyDescent="0.3">
      <c r="A272" s="8">
        <v>42639</v>
      </c>
      <c r="B272" s="3">
        <v>8</v>
      </c>
      <c r="C272" s="3">
        <v>8.5</v>
      </c>
      <c r="D272" s="3">
        <v>85.314499999999995</v>
      </c>
      <c r="E272" s="3">
        <v>81.489999999999995</v>
      </c>
      <c r="F272" s="3">
        <v>17</v>
      </c>
      <c r="G272" s="3">
        <v>7.5</v>
      </c>
      <c r="H272" s="3">
        <v>160.49600000000001</v>
      </c>
      <c r="I272" s="3">
        <v>64.91</v>
      </c>
      <c r="J272" s="3">
        <v>245.81049999999999</v>
      </c>
      <c r="K272" s="3">
        <v>2760.4</v>
      </c>
      <c r="L272" s="3">
        <v>-2.6543000000000001</v>
      </c>
      <c r="M272" s="3">
        <v>-5.3720999999999997</v>
      </c>
    </row>
    <row r="273" spans="1:13" x14ac:dyDescent="0.3">
      <c r="A273" s="8">
        <v>42640</v>
      </c>
      <c r="B273" s="3">
        <v>8</v>
      </c>
      <c r="C273" s="3">
        <v>10.5</v>
      </c>
      <c r="D273" s="3">
        <v>84.944000000000003</v>
      </c>
      <c r="E273" s="3">
        <v>81.14</v>
      </c>
      <c r="F273" s="3">
        <v>17</v>
      </c>
      <c r="G273" s="3">
        <v>10.5</v>
      </c>
      <c r="H273" s="3">
        <v>159.2655</v>
      </c>
      <c r="I273" s="3">
        <v>64.41</v>
      </c>
      <c r="J273" s="3">
        <v>244.20949999999999</v>
      </c>
      <c r="K273" s="3">
        <v>2952.9839999999999</v>
      </c>
      <c r="L273" s="3">
        <v>-2.7050999999999998</v>
      </c>
      <c r="M273" s="3">
        <v>-5.4482999999999997</v>
      </c>
    </row>
    <row r="274" spans="1:13" x14ac:dyDescent="0.3">
      <c r="A274" s="8">
        <v>42641</v>
      </c>
      <c r="B274" s="3">
        <v>9</v>
      </c>
      <c r="C274" s="3">
        <v>2.5</v>
      </c>
      <c r="D274" s="3">
        <v>84.202500000000001</v>
      </c>
      <c r="E274" s="3">
        <v>80.430000000000007</v>
      </c>
      <c r="F274" s="3">
        <v>18</v>
      </c>
      <c r="G274" s="3">
        <v>2</v>
      </c>
      <c r="H274" s="3">
        <v>157.83000000000001</v>
      </c>
      <c r="I274" s="3">
        <v>63.83</v>
      </c>
      <c r="J274" s="3">
        <v>242.03250000000003</v>
      </c>
      <c r="K274" s="3">
        <v>3786.58</v>
      </c>
      <c r="L274" s="3">
        <v>-2.8066999999999998</v>
      </c>
      <c r="M274" s="3">
        <v>-5.5371999999999995</v>
      </c>
    </row>
    <row r="275" spans="1:13" x14ac:dyDescent="0.3">
      <c r="A275" s="8">
        <v>42642</v>
      </c>
      <c r="B275" s="3">
        <v>9</v>
      </c>
      <c r="C275" s="3">
        <v>8</v>
      </c>
      <c r="D275" s="3">
        <v>83.182999999999993</v>
      </c>
      <c r="E275" s="3">
        <v>79.459999999999994</v>
      </c>
      <c r="F275" s="3">
        <v>18</v>
      </c>
      <c r="G275" s="3">
        <v>4.5</v>
      </c>
      <c r="H275" s="3">
        <v>156.804</v>
      </c>
      <c r="I275" s="3">
        <v>63.42</v>
      </c>
      <c r="J275" s="3">
        <v>239.98699999999999</v>
      </c>
      <c r="K275" s="3">
        <v>1977.3</v>
      </c>
      <c r="L275" s="3">
        <v>-2.9463999999999997</v>
      </c>
      <c r="M275" s="3">
        <v>-5.6006999999999998</v>
      </c>
    </row>
    <row r="276" spans="1:13" x14ac:dyDescent="0.3">
      <c r="A276" s="8">
        <v>42643</v>
      </c>
      <c r="B276" s="3">
        <v>9</v>
      </c>
      <c r="C276" s="3">
        <v>8</v>
      </c>
      <c r="D276" s="3">
        <v>83.182999999999993</v>
      </c>
      <c r="E276" s="3">
        <v>79.459999999999994</v>
      </c>
      <c r="F276" s="3">
        <v>17</v>
      </c>
      <c r="G276" s="3">
        <v>11.5</v>
      </c>
      <c r="H276" s="3">
        <v>158.85499999999999</v>
      </c>
      <c r="I276" s="3">
        <v>64.25</v>
      </c>
      <c r="J276" s="3">
        <v>242.03799999999998</v>
      </c>
      <c r="K276" s="3">
        <v>2605.3000000000002</v>
      </c>
      <c r="L276" s="3">
        <v>-2.9463999999999997</v>
      </c>
      <c r="M276" s="3">
        <v>-5.4737</v>
      </c>
    </row>
    <row r="277" spans="1:13" x14ac:dyDescent="0.3">
      <c r="A277" s="8">
        <v>42644</v>
      </c>
      <c r="B277" s="3">
        <v>9</v>
      </c>
      <c r="C277" s="3">
        <v>4.5</v>
      </c>
      <c r="D277" s="3">
        <v>83.831499999999991</v>
      </c>
      <c r="E277" s="3">
        <v>80.08</v>
      </c>
      <c r="F277" s="3">
        <v>17</v>
      </c>
      <c r="G277" s="3">
        <v>6.5</v>
      </c>
      <c r="H277" s="3">
        <v>160.90600000000001</v>
      </c>
      <c r="I277" s="3">
        <v>65.08</v>
      </c>
      <c r="J277" s="3">
        <v>244.73750000000001</v>
      </c>
      <c r="K277" s="3">
        <v>2379.9</v>
      </c>
      <c r="L277" s="3">
        <v>-2.8574999999999999</v>
      </c>
      <c r="M277" s="3">
        <v>-5.3466999999999993</v>
      </c>
    </row>
    <row r="278" spans="1:13" x14ac:dyDescent="0.3">
      <c r="A278" s="8">
        <v>42645</v>
      </c>
      <c r="B278" s="3">
        <v>9</v>
      </c>
      <c r="C278" s="3">
        <v>4.5</v>
      </c>
      <c r="D278" s="3">
        <v>83.831499999999991</v>
      </c>
      <c r="E278" s="3">
        <v>80.08</v>
      </c>
      <c r="F278" s="3">
        <v>17</v>
      </c>
      <c r="G278" s="3">
        <v>7.5</v>
      </c>
      <c r="H278" s="3">
        <v>160.49600000000001</v>
      </c>
      <c r="I278" s="3">
        <v>64.91</v>
      </c>
      <c r="J278" s="3">
        <v>244.32749999999999</v>
      </c>
      <c r="K278" s="3">
        <v>2397.192</v>
      </c>
      <c r="L278" s="3">
        <v>-2.8574999999999999</v>
      </c>
      <c r="M278" s="3">
        <v>-5.3720999999999997</v>
      </c>
    </row>
    <row r="279" spans="1:13" x14ac:dyDescent="0.3">
      <c r="A279" s="8">
        <v>42646</v>
      </c>
      <c r="B279" s="3">
        <v>9</v>
      </c>
      <c r="C279" s="3">
        <v>6</v>
      </c>
      <c r="D279" s="3">
        <v>83.552999999999997</v>
      </c>
      <c r="E279" s="3">
        <v>79.81</v>
      </c>
      <c r="F279" s="3">
        <v>17</v>
      </c>
      <c r="G279" s="3">
        <v>9.5</v>
      </c>
      <c r="H279" s="3">
        <v>159.67600000000002</v>
      </c>
      <c r="I279" s="3">
        <v>64.58</v>
      </c>
      <c r="J279" s="3">
        <v>243.22900000000001</v>
      </c>
      <c r="K279" s="3">
        <v>3193.4</v>
      </c>
      <c r="L279" s="3">
        <v>-2.8956</v>
      </c>
      <c r="M279" s="3">
        <v>-5.4228999999999994</v>
      </c>
    </row>
    <row r="280" spans="1:13" x14ac:dyDescent="0.3">
      <c r="A280" s="8">
        <v>42647</v>
      </c>
      <c r="B280" s="3">
        <v>9</v>
      </c>
      <c r="C280" s="3">
        <v>10</v>
      </c>
      <c r="D280" s="3">
        <v>82.811999999999998</v>
      </c>
      <c r="E280" s="3">
        <v>79.099999999999994</v>
      </c>
      <c r="F280" s="3">
        <v>17</v>
      </c>
      <c r="G280" s="3">
        <v>11</v>
      </c>
      <c r="H280" s="3">
        <v>159.06</v>
      </c>
      <c r="I280" s="3">
        <v>64.33</v>
      </c>
      <c r="J280" s="3">
        <v>241.87200000000001</v>
      </c>
      <c r="K280" s="3">
        <v>2800.59</v>
      </c>
      <c r="L280" s="3">
        <v>-2.9971999999999999</v>
      </c>
      <c r="M280" s="3">
        <v>-5.4609999999999994</v>
      </c>
    </row>
    <row r="281" spans="1:13" x14ac:dyDescent="0.3">
      <c r="A281" s="8">
        <v>42648</v>
      </c>
      <c r="B281" s="3">
        <v>10</v>
      </c>
      <c r="C281" s="3">
        <v>3</v>
      </c>
      <c r="D281" s="3">
        <v>81.884999999999991</v>
      </c>
      <c r="E281" s="3">
        <v>78.22</v>
      </c>
      <c r="F281" s="3">
        <v>18</v>
      </c>
      <c r="G281" s="3">
        <v>0.5</v>
      </c>
      <c r="H281" s="3">
        <v>158.44500000000002</v>
      </c>
      <c r="I281" s="3">
        <v>64.08</v>
      </c>
      <c r="J281" s="3">
        <v>240.33</v>
      </c>
      <c r="K281" s="3">
        <v>3485</v>
      </c>
      <c r="L281" s="3">
        <v>-3.1242000000000001</v>
      </c>
      <c r="M281" s="3">
        <v>-5.4990999999999994</v>
      </c>
    </row>
    <row r="282" spans="1:13" x14ac:dyDescent="0.3">
      <c r="A282" s="8">
        <v>42649</v>
      </c>
      <c r="B282" s="3">
        <v>10</v>
      </c>
      <c r="C282" s="3">
        <v>7.5</v>
      </c>
      <c r="D282" s="3">
        <v>81.0505</v>
      </c>
      <c r="E282" s="3">
        <v>77.42</v>
      </c>
      <c r="F282" s="3">
        <v>18</v>
      </c>
      <c r="G282" s="3">
        <v>5.5</v>
      </c>
      <c r="H282" s="3">
        <v>156.39400000000001</v>
      </c>
      <c r="I282" s="3">
        <v>63.25</v>
      </c>
      <c r="J282" s="3">
        <v>237.44450000000001</v>
      </c>
      <c r="K282" s="3">
        <v>3441.136</v>
      </c>
      <c r="L282" s="3">
        <v>-3.2384999999999997</v>
      </c>
      <c r="M282" s="3">
        <v>-5.6261000000000001</v>
      </c>
    </row>
    <row r="283" spans="1:13" x14ac:dyDescent="0.3">
      <c r="A283" s="8">
        <v>42650</v>
      </c>
      <c r="B283" s="3">
        <v>11</v>
      </c>
      <c r="C283" s="3">
        <v>1.5</v>
      </c>
      <c r="D283" s="3">
        <v>79.938000000000002</v>
      </c>
      <c r="E283" s="3">
        <v>76.36</v>
      </c>
      <c r="F283" s="3">
        <v>18</v>
      </c>
      <c r="G283" s="3">
        <v>7.5</v>
      </c>
      <c r="H283" s="3">
        <v>155.57399999999998</v>
      </c>
      <c r="I283" s="3">
        <v>62.92</v>
      </c>
      <c r="J283" s="3">
        <v>235.512</v>
      </c>
      <c r="K283" s="3">
        <v>2470.6439999999998</v>
      </c>
      <c r="L283" s="3">
        <v>-3.3908999999999998</v>
      </c>
      <c r="M283" s="3">
        <v>-5.6768999999999998</v>
      </c>
    </row>
    <row r="284" spans="1:13" x14ac:dyDescent="0.3">
      <c r="A284" s="8">
        <v>42651</v>
      </c>
      <c r="B284" s="3">
        <v>11</v>
      </c>
      <c r="C284" s="3">
        <v>6</v>
      </c>
      <c r="D284" s="3">
        <v>79.103999999999999</v>
      </c>
      <c r="E284" s="3">
        <v>75.56</v>
      </c>
      <c r="F284" s="3">
        <v>18</v>
      </c>
      <c r="G284" s="3">
        <v>9.5</v>
      </c>
      <c r="H284" s="3">
        <v>154.75300000000001</v>
      </c>
      <c r="I284" s="3">
        <v>62.59</v>
      </c>
      <c r="J284" s="3">
        <v>233.85700000000003</v>
      </c>
      <c r="K284" s="3">
        <v>2917.1320000000001</v>
      </c>
      <c r="L284" s="3">
        <v>-3.5051999999999999</v>
      </c>
      <c r="M284" s="3">
        <v>-5.7276999999999996</v>
      </c>
    </row>
    <row r="285" spans="1:13" x14ac:dyDescent="0.3">
      <c r="A285" s="8">
        <v>42652</v>
      </c>
      <c r="B285" s="3">
        <v>11</v>
      </c>
      <c r="C285" s="3">
        <v>9.5</v>
      </c>
      <c r="D285" s="3">
        <v>78.454999999999998</v>
      </c>
      <c r="E285" s="3">
        <v>74.94</v>
      </c>
      <c r="F285" s="3">
        <v>18</v>
      </c>
      <c r="G285" s="3">
        <v>11.5</v>
      </c>
      <c r="H285" s="3">
        <v>153.93300000000002</v>
      </c>
      <c r="I285" s="3">
        <v>62.26</v>
      </c>
      <c r="J285" s="3">
        <v>232.38800000000003</v>
      </c>
      <c r="K285" s="3">
        <v>2185.9639999999999</v>
      </c>
      <c r="L285" s="3">
        <v>-3.5941000000000001</v>
      </c>
      <c r="M285" s="3">
        <v>-5.7785000000000002</v>
      </c>
    </row>
    <row r="286" spans="1:13" x14ac:dyDescent="0.3">
      <c r="A286" s="8">
        <v>42653</v>
      </c>
      <c r="B286" s="3">
        <v>11</v>
      </c>
      <c r="C286" s="3">
        <v>11.5</v>
      </c>
      <c r="D286" s="3">
        <v>78.083999999999989</v>
      </c>
      <c r="E286" s="3">
        <v>74.59</v>
      </c>
      <c r="F286" s="3">
        <v>19</v>
      </c>
      <c r="G286" s="3">
        <v>1.5</v>
      </c>
      <c r="H286" s="3">
        <v>153.11199999999999</v>
      </c>
      <c r="I286" s="3">
        <v>61.92</v>
      </c>
      <c r="J286" s="3">
        <v>231.19599999999997</v>
      </c>
      <c r="K286" s="3">
        <v>2613.6120000000001</v>
      </c>
      <c r="L286" s="3">
        <v>-3.6448999999999998</v>
      </c>
      <c r="M286" s="3">
        <v>-5.8292999999999999</v>
      </c>
    </row>
    <row r="287" spans="1:13" x14ac:dyDescent="0.3">
      <c r="A287" s="8">
        <v>42654</v>
      </c>
      <c r="B287" s="3">
        <v>12</v>
      </c>
      <c r="C287" s="3">
        <v>5.5</v>
      </c>
      <c r="D287" s="3">
        <v>76.971499999999992</v>
      </c>
      <c r="E287" s="3">
        <v>73.52</v>
      </c>
      <c r="F287" s="3">
        <v>19</v>
      </c>
      <c r="G287" s="3">
        <v>4.5</v>
      </c>
      <c r="H287" s="3">
        <v>151.95150000000001</v>
      </c>
      <c r="I287" s="3">
        <v>61.46</v>
      </c>
      <c r="J287" s="3">
        <v>228.923</v>
      </c>
      <c r="K287" s="3">
        <v>2390.8519999999999</v>
      </c>
      <c r="L287" s="3">
        <v>-3.7972999999999999</v>
      </c>
      <c r="M287" s="3">
        <v>-5.9055</v>
      </c>
    </row>
    <row r="288" spans="1:13" x14ac:dyDescent="0.3">
      <c r="A288" s="8">
        <v>42655</v>
      </c>
      <c r="B288" s="3">
        <v>12</v>
      </c>
      <c r="C288" s="3">
        <v>9.5</v>
      </c>
      <c r="D288" s="3">
        <v>76.23</v>
      </c>
      <c r="E288" s="3">
        <v>72.819999999999993</v>
      </c>
      <c r="F288" s="3">
        <v>19</v>
      </c>
      <c r="G288" s="3">
        <v>7</v>
      </c>
      <c r="H288" s="3">
        <v>150.99600000000001</v>
      </c>
      <c r="I288" s="3">
        <v>61.07</v>
      </c>
      <c r="J288" s="3">
        <v>227.226</v>
      </c>
      <c r="K288" s="3">
        <v>2991.576</v>
      </c>
      <c r="L288" s="3">
        <v>-3.8988999999999998</v>
      </c>
      <c r="M288" s="3">
        <v>-5.9689999999999994</v>
      </c>
    </row>
    <row r="289" spans="1:13" x14ac:dyDescent="0.3">
      <c r="A289" s="8">
        <v>42656</v>
      </c>
      <c r="B289" s="3">
        <v>13</v>
      </c>
      <c r="C289" s="3">
        <v>1.5</v>
      </c>
      <c r="D289" s="3">
        <v>75.488500000000002</v>
      </c>
      <c r="E289" s="3">
        <v>72.11</v>
      </c>
      <c r="F289" s="3">
        <v>19</v>
      </c>
      <c r="G289" s="3">
        <v>10.5</v>
      </c>
      <c r="H289" s="3">
        <v>149.65800000000002</v>
      </c>
      <c r="I289" s="3">
        <v>60.53</v>
      </c>
      <c r="J289" s="3">
        <v>225.1465</v>
      </c>
      <c r="K289" s="3">
        <v>2854.6</v>
      </c>
      <c r="L289" s="3">
        <v>-4.0004999999999997</v>
      </c>
      <c r="M289" s="3">
        <v>-6.0579000000000001</v>
      </c>
    </row>
    <row r="290" spans="1:13" x14ac:dyDescent="0.3">
      <c r="A290" s="8">
        <v>42657</v>
      </c>
      <c r="B290" s="3">
        <v>13</v>
      </c>
      <c r="C290" s="3">
        <v>4.5</v>
      </c>
      <c r="D290" s="3">
        <v>74.93249999999999</v>
      </c>
      <c r="E290" s="3">
        <v>71.58</v>
      </c>
      <c r="F290" s="3">
        <v>20</v>
      </c>
      <c r="G290" s="3">
        <v>0.5</v>
      </c>
      <c r="H290" s="3">
        <v>148.86500000000001</v>
      </c>
      <c r="I290" s="3">
        <v>60.21</v>
      </c>
      <c r="J290" s="3">
        <v>223.79750000000001</v>
      </c>
      <c r="K290" s="3">
        <v>2308.5909999999999</v>
      </c>
      <c r="L290" s="3">
        <v>-4.0766999999999998</v>
      </c>
      <c r="M290" s="3">
        <v>-6.1086999999999998</v>
      </c>
    </row>
    <row r="291" spans="1:13" x14ac:dyDescent="0.3">
      <c r="A291" s="8">
        <v>42658</v>
      </c>
      <c r="B291" s="3">
        <v>13</v>
      </c>
      <c r="C291" s="3">
        <v>7</v>
      </c>
      <c r="D291" s="3">
        <v>74.468999999999994</v>
      </c>
      <c r="E291" s="3">
        <v>71.13</v>
      </c>
      <c r="F291" s="3">
        <v>20</v>
      </c>
      <c r="G291" s="3">
        <v>2</v>
      </c>
      <c r="H291" s="3">
        <v>148.292</v>
      </c>
      <c r="I291" s="3">
        <v>59.98</v>
      </c>
      <c r="J291" s="3">
        <v>222.761</v>
      </c>
      <c r="K291" s="3">
        <v>2770.2</v>
      </c>
      <c r="L291" s="3">
        <v>-4.1402000000000001</v>
      </c>
      <c r="M291" s="3">
        <v>-6.1467999999999998</v>
      </c>
    </row>
    <row r="292" spans="1:13" x14ac:dyDescent="0.3">
      <c r="A292" s="8">
        <v>42659</v>
      </c>
      <c r="B292" s="3">
        <v>13</v>
      </c>
      <c r="C292" s="3">
        <v>10</v>
      </c>
      <c r="D292" s="3">
        <v>73.912999999999997</v>
      </c>
      <c r="E292" s="3">
        <v>70.599999999999994</v>
      </c>
      <c r="F292" s="3">
        <v>20</v>
      </c>
      <c r="G292" s="3">
        <v>4</v>
      </c>
      <c r="H292" s="3">
        <v>147.52700000000002</v>
      </c>
      <c r="I292" s="3">
        <v>59.67</v>
      </c>
      <c r="J292" s="3">
        <v>221.44</v>
      </c>
      <c r="K292" s="3">
        <v>2740.0079999999998</v>
      </c>
      <c r="L292" s="3">
        <v>-4.2164000000000001</v>
      </c>
      <c r="M292" s="3">
        <v>-6.1975999999999996</v>
      </c>
    </row>
    <row r="293" spans="1:13" x14ac:dyDescent="0.3">
      <c r="A293" s="8">
        <v>42660</v>
      </c>
      <c r="B293" s="3">
        <v>14</v>
      </c>
      <c r="C293" s="3">
        <v>1</v>
      </c>
      <c r="D293" s="3">
        <v>73.355999999999995</v>
      </c>
      <c r="E293" s="3">
        <v>70.069999999999993</v>
      </c>
      <c r="F293" s="3">
        <v>20</v>
      </c>
      <c r="G293" s="3">
        <v>6.5</v>
      </c>
      <c r="H293" s="3">
        <v>146.57149999999999</v>
      </c>
      <c r="I293" s="3">
        <v>59.28</v>
      </c>
      <c r="J293" s="3">
        <v>219.92749999999998</v>
      </c>
      <c r="K293" s="3">
        <v>4465.6000000000004</v>
      </c>
      <c r="L293" s="3">
        <v>-4.2926000000000002</v>
      </c>
      <c r="M293" s="3">
        <v>-6.2610999999999999</v>
      </c>
    </row>
    <row r="294" spans="1:13" x14ac:dyDescent="0.3">
      <c r="A294" s="8">
        <v>42661</v>
      </c>
      <c r="B294" s="3">
        <v>14</v>
      </c>
      <c r="C294" s="3">
        <v>7</v>
      </c>
      <c r="D294" s="3">
        <v>72.244</v>
      </c>
      <c r="E294" s="3">
        <v>69.010000000000005</v>
      </c>
      <c r="F294" s="3">
        <v>21</v>
      </c>
      <c r="G294" s="3">
        <v>1</v>
      </c>
      <c r="H294" s="3">
        <v>144.08600000000001</v>
      </c>
      <c r="I294" s="3">
        <v>58.27</v>
      </c>
      <c r="J294" s="3">
        <v>216.33</v>
      </c>
      <c r="K294" s="3">
        <v>4015</v>
      </c>
      <c r="L294" s="3">
        <v>-4.4449999999999994</v>
      </c>
      <c r="M294" s="3">
        <v>-6.4261999999999997</v>
      </c>
    </row>
    <row r="295" spans="1:13" x14ac:dyDescent="0.3">
      <c r="A295" s="8">
        <v>42662</v>
      </c>
      <c r="B295" s="3">
        <v>15</v>
      </c>
      <c r="C295" s="3">
        <v>0.5</v>
      </c>
      <c r="D295" s="3">
        <v>71.229499999999987</v>
      </c>
      <c r="E295" s="3">
        <v>68.040000000000006</v>
      </c>
      <c r="F295" s="3">
        <v>21</v>
      </c>
      <c r="G295" s="3">
        <v>6.5</v>
      </c>
      <c r="H295" s="3">
        <v>141.98400000000001</v>
      </c>
      <c r="I295" s="3">
        <v>57.42</v>
      </c>
      <c r="J295" s="3">
        <v>213.21350000000001</v>
      </c>
      <c r="K295" s="3">
        <v>4372.2280000000001</v>
      </c>
      <c r="L295" s="3">
        <v>-4.5846999999999998</v>
      </c>
      <c r="M295" s="3">
        <v>-6.5659000000000001</v>
      </c>
    </row>
    <row r="296" spans="1:13" x14ac:dyDescent="0.3">
      <c r="A296" s="8">
        <v>42663</v>
      </c>
      <c r="B296" s="3">
        <v>15</v>
      </c>
      <c r="C296" s="3">
        <v>5.5</v>
      </c>
      <c r="D296" s="3">
        <v>70.353499999999997</v>
      </c>
      <c r="E296" s="3">
        <v>67.2</v>
      </c>
      <c r="F296" s="3">
        <v>22</v>
      </c>
      <c r="G296" s="3">
        <v>0</v>
      </c>
      <c r="H296" s="3">
        <v>139.881</v>
      </c>
      <c r="I296" s="3">
        <v>56.57</v>
      </c>
      <c r="J296" s="3">
        <v>210.2345</v>
      </c>
      <c r="K296" s="3">
        <v>4460.4859999999999</v>
      </c>
      <c r="L296" s="3">
        <v>-4.7116999999999996</v>
      </c>
      <c r="M296" s="3">
        <v>-6.7055999999999996</v>
      </c>
    </row>
    <row r="297" spans="1:13" x14ac:dyDescent="0.3">
      <c r="A297" s="8">
        <v>42664</v>
      </c>
      <c r="B297" s="3">
        <v>15</v>
      </c>
      <c r="C297" s="3">
        <v>11.5</v>
      </c>
      <c r="D297" s="3">
        <v>69.3035</v>
      </c>
      <c r="E297" s="3">
        <v>66.2</v>
      </c>
      <c r="F297" s="3">
        <v>22</v>
      </c>
      <c r="G297" s="3">
        <v>5.5</v>
      </c>
      <c r="H297" s="3">
        <v>138.11449999999999</v>
      </c>
      <c r="I297" s="3">
        <v>55.86</v>
      </c>
      <c r="J297" s="3">
        <v>207.41800000000001</v>
      </c>
      <c r="K297" s="3">
        <v>4377.0460000000003</v>
      </c>
      <c r="L297" s="3">
        <v>-4.8640999999999996</v>
      </c>
      <c r="M297" s="3">
        <v>-6.8452999999999999</v>
      </c>
    </row>
    <row r="298" spans="1:13" x14ac:dyDescent="0.3">
      <c r="A298" s="8">
        <v>42665</v>
      </c>
      <c r="B298" s="3">
        <v>16</v>
      </c>
      <c r="C298" s="3">
        <v>6</v>
      </c>
      <c r="D298" s="3">
        <v>68.164999999999992</v>
      </c>
      <c r="E298" s="3">
        <v>65.11</v>
      </c>
      <c r="F298" s="3">
        <v>22</v>
      </c>
      <c r="G298" s="3">
        <v>11.5</v>
      </c>
      <c r="H298" s="3">
        <v>136.18700000000001</v>
      </c>
      <c r="I298" s="3">
        <v>55.08</v>
      </c>
      <c r="J298" s="3">
        <v>204.352</v>
      </c>
      <c r="K298" s="3">
        <v>3353.8240000000001</v>
      </c>
      <c r="L298" s="3">
        <v>-5.0291999999999994</v>
      </c>
      <c r="M298" s="3">
        <v>-6.9977</v>
      </c>
    </row>
    <row r="299" spans="1:13" x14ac:dyDescent="0.3">
      <c r="A299" s="8">
        <v>42666</v>
      </c>
      <c r="B299" s="3">
        <v>16</v>
      </c>
      <c r="C299" s="3">
        <v>11.5</v>
      </c>
      <c r="D299" s="3">
        <v>67.202500000000001</v>
      </c>
      <c r="E299" s="3">
        <v>64.19</v>
      </c>
      <c r="F299" s="3">
        <v>23</v>
      </c>
      <c r="G299" s="3">
        <v>4</v>
      </c>
      <c r="H299" s="3">
        <v>134.74100000000001</v>
      </c>
      <c r="I299" s="3">
        <v>54.49</v>
      </c>
      <c r="J299" s="3">
        <v>201.94350000000003</v>
      </c>
      <c r="K299" s="3">
        <v>3046.9</v>
      </c>
      <c r="L299" s="3">
        <v>-5.1688999999999998</v>
      </c>
      <c r="M299" s="3">
        <v>-7.1120000000000001</v>
      </c>
    </row>
    <row r="300" spans="1:13" x14ac:dyDescent="0.3">
      <c r="A300" s="8">
        <v>42667</v>
      </c>
      <c r="B300" s="3">
        <v>17</v>
      </c>
      <c r="C300" s="3">
        <v>3</v>
      </c>
      <c r="D300" s="3">
        <v>66.588999999999999</v>
      </c>
      <c r="E300" s="3">
        <v>63.61</v>
      </c>
      <c r="F300" s="3">
        <v>23</v>
      </c>
      <c r="G300" s="3">
        <v>7</v>
      </c>
      <c r="H300" s="3">
        <v>133.77800000000002</v>
      </c>
      <c r="I300" s="3">
        <v>54.11</v>
      </c>
      <c r="J300" s="3">
        <v>200.36700000000002</v>
      </c>
      <c r="K300" s="3">
        <v>3073.0920000000001</v>
      </c>
      <c r="L300" s="3">
        <v>-5.2577999999999996</v>
      </c>
      <c r="M300" s="3">
        <v>-7.1882000000000001</v>
      </c>
    </row>
    <row r="301" spans="1:13" x14ac:dyDescent="0.3">
      <c r="A301" s="8">
        <v>42668</v>
      </c>
      <c r="B301" s="3">
        <v>16</v>
      </c>
      <c r="C301" s="3">
        <v>11.5</v>
      </c>
      <c r="D301" s="3">
        <v>67.202500000000001</v>
      </c>
      <c r="E301" s="3">
        <v>64.19</v>
      </c>
      <c r="F301" s="3">
        <v>22</v>
      </c>
      <c r="G301" s="3">
        <v>11.5</v>
      </c>
      <c r="H301" s="3">
        <v>136.18700000000001</v>
      </c>
      <c r="I301" s="3">
        <v>55.08</v>
      </c>
      <c r="J301" s="3">
        <v>203.3895</v>
      </c>
      <c r="K301" s="3">
        <v>3304.232</v>
      </c>
      <c r="L301" s="3">
        <v>-5.1688999999999998</v>
      </c>
      <c r="M301" s="3">
        <v>-6.9977</v>
      </c>
    </row>
    <row r="302" spans="1:13" x14ac:dyDescent="0.3">
      <c r="A302" s="8">
        <v>42669</v>
      </c>
      <c r="B302" s="3">
        <v>16</v>
      </c>
      <c r="C302" s="3">
        <v>11</v>
      </c>
      <c r="D302" s="3">
        <v>67.289999999999992</v>
      </c>
      <c r="E302" s="3">
        <v>64.28</v>
      </c>
      <c r="F302" s="3">
        <v>23</v>
      </c>
      <c r="G302" s="3">
        <v>2</v>
      </c>
      <c r="H302" s="3">
        <v>135.38400000000001</v>
      </c>
      <c r="I302" s="3">
        <v>54.75</v>
      </c>
      <c r="J302" s="3">
        <v>202.67400000000001</v>
      </c>
      <c r="K302" s="3">
        <v>2938.6880000000001</v>
      </c>
      <c r="L302" s="3">
        <v>-5.1562000000000001</v>
      </c>
      <c r="M302" s="3">
        <v>-7.0611999999999995</v>
      </c>
    </row>
    <row r="303" spans="1:13" x14ac:dyDescent="0.3">
      <c r="A303" s="8">
        <v>42670</v>
      </c>
      <c r="B303" s="3">
        <v>17</v>
      </c>
      <c r="C303" s="3">
        <v>1</v>
      </c>
      <c r="D303" s="3">
        <v>66.938999999999993</v>
      </c>
      <c r="E303" s="3">
        <v>63.94</v>
      </c>
      <c r="F303" s="3">
        <v>23</v>
      </c>
      <c r="G303" s="3">
        <v>3.5</v>
      </c>
      <c r="H303" s="3">
        <v>134.90200000000002</v>
      </c>
      <c r="I303" s="3">
        <v>54.56</v>
      </c>
      <c r="J303" s="3">
        <v>201.84100000000001</v>
      </c>
      <c r="K303" s="3">
        <v>2441.576</v>
      </c>
      <c r="L303" s="3">
        <v>-5.2069999999999999</v>
      </c>
      <c r="M303" s="3">
        <v>-7.0992999999999995</v>
      </c>
    </row>
    <row r="304" spans="1:13" x14ac:dyDescent="0.3">
      <c r="A304" s="8">
        <v>42671</v>
      </c>
      <c r="B304" s="3">
        <v>17</v>
      </c>
      <c r="C304" s="3">
        <v>3.5</v>
      </c>
      <c r="D304" s="3">
        <v>66.501500000000007</v>
      </c>
      <c r="E304" s="3">
        <v>63.52</v>
      </c>
      <c r="F304" s="3">
        <v>23</v>
      </c>
      <c r="G304" s="3">
        <v>5</v>
      </c>
      <c r="H304" s="3">
        <v>134.42000000000002</v>
      </c>
      <c r="I304" s="3">
        <v>54.36</v>
      </c>
      <c r="J304" s="3">
        <v>200.92150000000004</v>
      </c>
      <c r="K304" s="3">
        <v>2673.8</v>
      </c>
      <c r="L304" s="3">
        <v>-5.2705000000000002</v>
      </c>
      <c r="M304" s="3">
        <v>-7.1373999999999995</v>
      </c>
    </row>
    <row r="305" spans="1:13" x14ac:dyDescent="0.3">
      <c r="A305" s="8">
        <v>42672</v>
      </c>
      <c r="B305" s="3">
        <v>17</v>
      </c>
      <c r="C305" s="3">
        <v>5</v>
      </c>
      <c r="D305" s="3">
        <v>66.23899999999999</v>
      </c>
      <c r="E305" s="3">
        <v>63.27</v>
      </c>
      <c r="F305" s="3">
        <v>23</v>
      </c>
      <c r="G305" s="3">
        <v>7</v>
      </c>
      <c r="H305" s="3">
        <v>133.77800000000002</v>
      </c>
      <c r="I305" s="3">
        <v>54.11</v>
      </c>
      <c r="J305" s="3">
        <v>200.017</v>
      </c>
      <c r="K305" s="3">
        <v>2340.3879999999999</v>
      </c>
      <c r="L305" s="3">
        <v>-5.3086000000000002</v>
      </c>
      <c r="M305" s="3">
        <v>-7.1882000000000001</v>
      </c>
    </row>
    <row r="306" spans="1:13" x14ac:dyDescent="0.3">
      <c r="A306" s="8">
        <v>42673</v>
      </c>
      <c r="B306" s="3">
        <v>17</v>
      </c>
      <c r="C306" s="3">
        <v>6.5</v>
      </c>
      <c r="D306" s="3">
        <v>65.976500000000001</v>
      </c>
      <c r="E306" s="3">
        <v>63.02</v>
      </c>
      <c r="F306" s="3">
        <v>23</v>
      </c>
      <c r="G306" s="3">
        <v>6</v>
      </c>
      <c r="H306" s="3">
        <v>134.09900000000002</v>
      </c>
      <c r="I306" s="3">
        <v>54.23</v>
      </c>
      <c r="J306" s="3">
        <v>200.07550000000003</v>
      </c>
      <c r="K306" s="3">
        <v>1848.576</v>
      </c>
      <c r="L306" s="3">
        <v>-5.3466999999999993</v>
      </c>
      <c r="M306" s="3">
        <v>-7.1627999999999998</v>
      </c>
    </row>
    <row r="307" spans="1:13" x14ac:dyDescent="0.3">
      <c r="A307" s="8">
        <v>42674</v>
      </c>
      <c r="B307" s="3">
        <v>17</v>
      </c>
      <c r="C307" s="3">
        <v>4</v>
      </c>
      <c r="D307" s="3">
        <v>66.414000000000001</v>
      </c>
      <c r="E307" s="3">
        <v>63.44</v>
      </c>
      <c r="F307" s="3">
        <v>23</v>
      </c>
      <c r="G307" s="3">
        <v>3.5</v>
      </c>
      <c r="H307" s="3">
        <v>134.90200000000002</v>
      </c>
      <c r="I307" s="3">
        <v>54.56</v>
      </c>
      <c r="J307" s="3">
        <v>201.31600000000003</v>
      </c>
      <c r="K307" s="3">
        <v>1989.5319999999999</v>
      </c>
      <c r="L307" s="3">
        <v>-5.2831999999999999</v>
      </c>
      <c r="M307" s="3">
        <v>-7.0992999999999995</v>
      </c>
    </row>
    <row r="308" spans="1:13" x14ac:dyDescent="0.3">
      <c r="A308" s="8">
        <v>42675</v>
      </c>
      <c r="B308" s="3">
        <v>17</v>
      </c>
      <c r="C308" s="3">
        <v>2</v>
      </c>
      <c r="D308" s="3">
        <v>66.763999999999996</v>
      </c>
      <c r="E308" s="3">
        <v>63.77</v>
      </c>
      <c r="F308" s="3">
        <v>23</v>
      </c>
      <c r="G308" s="3">
        <v>2.5</v>
      </c>
      <c r="H308" s="3">
        <v>135.22350000000003</v>
      </c>
      <c r="I308" s="3">
        <v>54.69</v>
      </c>
      <c r="J308" s="3">
        <v>201.98750000000001</v>
      </c>
      <c r="K308" s="3">
        <v>1961.104</v>
      </c>
      <c r="L308" s="3">
        <v>-5.2324000000000002</v>
      </c>
      <c r="M308" s="3">
        <v>-7.0739000000000001</v>
      </c>
    </row>
    <row r="309" spans="1:13" x14ac:dyDescent="0.3">
      <c r="A309" s="8">
        <v>42676</v>
      </c>
      <c r="B309" s="3">
        <v>16</v>
      </c>
      <c r="C309" s="3">
        <v>11.5</v>
      </c>
      <c r="D309" s="3">
        <v>67.202500000000001</v>
      </c>
      <c r="E309" s="3">
        <v>64.19</v>
      </c>
      <c r="F309" s="3">
        <v>23</v>
      </c>
      <c r="G309" s="3">
        <v>2.5</v>
      </c>
      <c r="H309" s="3">
        <v>135.22350000000003</v>
      </c>
      <c r="I309" s="3">
        <v>54.69</v>
      </c>
      <c r="J309" s="3">
        <v>202.42600000000004</v>
      </c>
      <c r="K309" s="3">
        <v>2131.6959999999999</v>
      </c>
      <c r="L309" s="3">
        <v>-5.1688999999999998</v>
      </c>
      <c r="M309" s="3">
        <v>-7.0739000000000001</v>
      </c>
    </row>
    <row r="310" spans="1:13" x14ac:dyDescent="0.3">
      <c r="A310" s="8">
        <v>42677</v>
      </c>
      <c r="B310" s="3">
        <v>16</v>
      </c>
      <c r="C310" s="3">
        <v>11.5</v>
      </c>
      <c r="D310" s="3">
        <v>67.202500000000001</v>
      </c>
      <c r="E310" s="3">
        <v>64.19</v>
      </c>
      <c r="F310" s="3">
        <v>23</v>
      </c>
      <c r="G310" s="3">
        <v>4.5</v>
      </c>
      <c r="H310" s="3">
        <v>134.5805</v>
      </c>
      <c r="I310" s="3">
        <v>54.43</v>
      </c>
      <c r="J310" s="3">
        <v>201.78300000000002</v>
      </c>
      <c r="K310" s="3">
        <v>1948.2</v>
      </c>
      <c r="L310" s="3">
        <v>-5.1688999999999998</v>
      </c>
      <c r="M310" s="3">
        <v>-7.1246999999999998</v>
      </c>
    </row>
    <row r="311" spans="1:13" x14ac:dyDescent="0.3">
      <c r="A311" s="8">
        <v>42678</v>
      </c>
      <c r="B311" s="3">
        <v>16</v>
      </c>
      <c r="C311" s="3">
        <v>10</v>
      </c>
      <c r="D311" s="3">
        <v>67.464999999999989</v>
      </c>
      <c r="E311" s="3">
        <v>64.44</v>
      </c>
      <c r="F311" s="3">
        <v>23</v>
      </c>
      <c r="G311" s="3">
        <v>3.5</v>
      </c>
      <c r="H311" s="3">
        <v>134.90200000000002</v>
      </c>
      <c r="I311" s="3">
        <v>54.56</v>
      </c>
      <c r="J311" s="3">
        <v>202.36700000000002</v>
      </c>
      <c r="K311" s="3">
        <v>2385.748</v>
      </c>
      <c r="L311" s="3">
        <v>-5.1307999999999998</v>
      </c>
      <c r="M311" s="3">
        <v>-7.0992999999999995</v>
      </c>
    </row>
    <row r="312" spans="1:13" x14ac:dyDescent="0.3">
      <c r="A312" s="8">
        <v>42679</v>
      </c>
      <c r="B312" s="3">
        <v>16</v>
      </c>
      <c r="C312" s="3">
        <v>10</v>
      </c>
      <c r="D312" s="3">
        <v>67.464999999999989</v>
      </c>
      <c r="E312" s="3">
        <v>64.44</v>
      </c>
      <c r="F312" s="3">
        <v>23</v>
      </c>
      <c r="G312" s="3">
        <v>1.5</v>
      </c>
      <c r="H312" s="3">
        <v>135.5445</v>
      </c>
      <c r="I312" s="3">
        <v>54.82</v>
      </c>
      <c r="J312" s="3">
        <v>203.0095</v>
      </c>
      <c r="K312" s="3">
        <v>2755.348</v>
      </c>
      <c r="L312" s="3">
        <v>-5.1307999999999998</v>
      </c>
      <c r="M312" s="3">
        <v>-7.0484999999999998</v>
      </c>
    </row>
    <row r="313" spans="1:13" x14ac:dyDescent="0.3">
      <c r="A313" s="8">
        <v>42680</v>
      </c>
      <c r="B313" s="3">
        <v>16</v>
      </c>
      <c r="C313" s="3">
        <v>10</v>
      </c>
      <c r="D313" s="3">
        <v>67.464999999999989</v>
      </c>
      <c r="E313" s="3">
        <v>64.44</v>
      </c>
      <c r="F313" s="3">
        <v>23</v>
      </c>
      <c r="G313" s="3">
        <v>0.5</v>
      </c>
      <c r="H313" s="3">
        <v>135.86550000000003</v>
      </c>
      <c r="I313" s="3">
        <v>54.95</v>
      </c>
      <c r="J313" s="3">
        <v>203.33050000000003</v>
      </c>
      <c r="K313" s="3">
        <v>2534.0239999999999</v>
      </c>
      <c r="L313" s="3">
        <v>-5.1307999999999998</v>
      </c>
      <c r="M313" s="3">
        <v>-7.0230999999999995</v>
      </c>
    </row>
    <row r="314" spans="1:13" x14ac:dyDescent="0.3">
      <c r="A314" s="8">
        <v>42681</v>
      </c>
      <c r="B314" s="3">
        <v>16</v>
      </c>
      <c r="C314" s="3">
        <v>11</v>
      </c>
      <c r="D314" s="3">
        <v>67.289999999999992</v>
      </c>
      <c r="E314" s="3">
        <v>64.28</v>
      </c>
      <c r="F314" s="3">
        <v>23</v>
      </c>
      <c r="G314" s="3">
        <v>1.5</v>
      </c>
      <c r="H314" s="3">
        <v>135.5445</v>
      </c>
      <c r="I314" s="3">
        <v>54.82</v>
      </c>
      <c r="J314" s="3">
        <v>202.83449999999999</v>
      </c>
      <c r="K314" s="3">
        <v>3312.2</v>
      </c>
      <c r="L314" s="3">
        <v>-5.1562000000000001</v>
      </c>
      <c r="M314" s="3">
        <v>-7.0484999999999998</v>
      </c>
    </row>
    <row r="315" spans="1:13" x14ac:dyDescent="0.3">
      <c r="A315" s="8">
        <v>42682</v>
      </c>
      <c r="B315" s="3">
        <v>17</v>
      </c>
      <c r="C315" s="3">
        <v>3</v>
      </c>
      <c r="D315" s="3">
        <v>66.588999999999999</v>
      </c>
      <c r="E315" s="3">
        <v>63.61</v>
      </c>
      <c r="F315" s="3">
        <v>23</v>
      </c>
      <c r="G315" s="3">
        <v>3.5</v>
      </c>
      <c r="H315" s="3">
        <v>134.90200000000002</v>
      </c>
      <c r="I315" s="3">
        <v>54.56</v>
      </c>
      <c r="J315" s="3">
        <v>201.49100000000001</v>
      </c>
      <c r="K315" s="3">
        <v>2776.4520000000002</v>
      </c>
      <c r="L315" s="3">
        <v>-5.2577999999999996</v>
      </c>
      <c r="M315" s="3">
        <v>-7.0992999999999995</v>
      </c>
    </row>
    <row r="316" spans="1:13" x14ac:dyDescent="0.3">
      <c r="A316" s="8">
        <v>42683</v>
      </c>
      <c r="B316" s="3">
        <v>17</v>
      </c>
      <c r="C316" s="3">
        <v>5.5</v>
      </c>
      <c r="D316" s="3">
        <v>66.151499999999984</v>
      </c>
      <c r="E316" s="3">
        <v>63.19</v>
      </c>
      <c r="F316" s="3">
        <v>23</v>
      </c>
      <c r="G316" s="3">
        <v>5.5</v>
      </c>
      <c r="H316" s="3">
        <v>134.25950000000003</v>
      </c>
      <c r="I316" s="3">
        <v>54.3</v>
      </c>
      <c r="J316" s="3">
        <v>200.411</v>
      </c>
      <c r="K316" s="3">
        <v>2556.4</v>
      </c>
      <c r="L316" s="3">
        <v>-5.3212999999999999</v>
      </c>
      <c r="M316" s="3">
        <v>-7.1501000000000001</v>
      </c>
    </row>
    <row r="317" spans="1:13" x14ac:dyDescent="0.3">
      <c r="A317" s="8">
        <v>42684</v>
      </c>
      <c r="B317" s="3">
        <v>17</v>
      </c>
      <c r="C317" s="3">
        <v>6.5</v>
      </c>
      <c r="D317" s="3">
        <v>65.976500000000001</v>
      </c>
      <c r="E317" s="3">
        <v>63.02</v>
      </c>
      <c r="F317" s="3">
        <v>23</v>
      </c>
      <c r="G317" s="3">
        <v>4</v>
      </c>
      <c r="H317" s="3">
        <v>134.74100000000001</v>
      </c>
      <c r="I317" s="3">
        <v>54.49</v>
      </c>
      <c r="J317" s="3">
        <v>200.71750000000003</v>
      </c>
      <c r="K317" s="3">
        <v>3369.8</v>
      </c>
      <c r="L317" s="3">
        <v>-5.3466999999999993</v>
      </c>
      <c r="M317" s="3">
        <v>-7.1120000000000001</v>
      </c>
    </row>
    <row r="318" spans="1:13" x14ac:dyDescent="0.3">
      <c r="A318" s="8">
        <v>42685</v>
      </c>
      <c r="B318" s="3">
        <v>17</v>
      </c>
      <c r="C318" s="3">
        <v>7</v>
      </c>
      <c r="D318" s="3">
        <v>65.888999999999996</v>
      </c>
      <c r="E318" s="3">
        <v>62.94</v>
      </c>
      <c r="F318" s="3">
        <v>23</v>
      </c>
      <c r="G318" s="3">
        <v>0</v>
      </c>
      <c r="H318" s="3">
        <v>136.02600000000001</v>
      </c>
      <c r="I318" s="3">
        <v>55.01</v>
      </c>
      <c r="J318" s="3">
        <v>201.91500000000002</v>
      </c>
      <c r="K318" s="3">
        <v>2682.9479999999999</v>
      </c>
      <c r="L318" s="3">
        <v>-5.3593999999999999</v>
      </c>
      <c r="M318" s="3">
        <v>-7.0103999999999997</v>
      </c>
    </row>
    <row r="319" spans="1:13" x14ac:dyDescent="0.3">
      <c r="A319" s="8">
        <v>42686</v>
      </c>
      <c r="B319" s="3">
        <v>17</v>
      </c>
      <c r="C319" s="3">
        <v>9.5</v>
      </c>
      <c r="D319" s="3">
        <v>65.451499999999996</v>
      </c>
      <c r="E319" s="3">
        <v>62.52</v>
      </c>
      <c r="F319" s="3">
        <v>22</v>
      </c>
      <c r="G319" s="3">
        <v>8</v>
      </c>
      <c r="H319" s="3">
        <v>137.31100000000001</v>
      </c>
      <c r="I319" s="3">
        <v>55.53</v>
      </c>
      <c r="J319" s="3">
        <v>202.76249999999999</v>
      </c>
      <c r="K319" s="3">
        <v>2628.1959999999999</v>
      </c>
      <c r="L319" s="3">
        <v>-5.4228999999999994</v>
      </c>
      <c r="M319" s="3">
        <v>-6.9087999999999994</v>
      </c>
    </row>
    <row r="320" spans="1:13" x14ac:dyDescent="0.3">
      <c r="A320" s="8">
        <v>42687</v>
      </c>
      <c r="B320" s="3">
        <v>17</v>
      </c>
      <c r="C320" s="3">
        <v>8.5</v>
      </c>
      <c r="D320" s="3">
        <v>65.626500000000007</v>
      </c>
      <c r="E320" s="3">
        <v>62.69</v>
      </c>
      <c r="F320" s="3">
        <v>22</v>
      </c>
      <c r="G320" s="3">
        <v>6.5</v>
      </c>
      <c r="H320" s="3">
        <v>137.79350000000002</v>
      </c>
      <c r="I320" s="3">
        <v>55.73</v>
      </c>
      <c r="J320" s="3">
        <v>203.42000000000002</v>
      </c>
      <c r="K320" s="3">
        <v>2393.1999999999998</v>
      </c>
      <c r="L320" s="3">
        <v>-5.3975</v>
      </c>
      <c r="M320" s="3">
        <v>-6.8706999999999994</v>
      </c>
    </row>
    <row r="321" spans="1:13" x14ac:dyDescent="0.3">
      <c r="A321" s="8">
        <v>42688</v>
      </c>
      <c r="B321" s="3">
        <v>17</v>
      </c>
      <c r="C321" s="3">
        <v>8.5</v>
      </c>
      <c r="D321" s="3">
        <v>65.626500000000007</v>
      </c>
      <c r="E321" s="3">
        <v>62.69</v>
      </c>
      <c r="F321" s="3">
        <v>22</v>
      </c>
      <c r="G321" s="3">
        <v>5.5</v>
      </c>
      <c r="H321" s="3">
        <v>138.11449999999999</v>
      </c>
      <c r="I321" s="3">
        <v>55.86</v>
      </c>
      <c r="J321" s="3">
        <v>203.74099999999999</v>
      </c>
      <c r="K321" s="3">
        <v>2089.4209999999998</v>
      </c>
      <c r="L321" s="3">
        <v>-5.3975</v>
      </c>
      <c r="M321" s="3">
        <v>-6.8452999999999999</v>
      </c>
    </row>
    <row r="322" spans="1:13" x14ac:dyDescent="0.3">
      <c r="A322" s="8">
        <v>42689</v>
      </c>
      <c r="B322" s="3">
        <v>17</v>
      </c>
      <c r="C322" s="3">
        <v>5.5</v>
      </c>
      <c r="D322" s="3">
        <v>66.151499999999984</v>
      </c>
      <c r="E322" s="3">
        <v>63.19</v>
      </c>
      <c r="F322" s="3">
        <v>22</v>
      </c>
      <c r="G322" s="3">
        <v>3.5</v>
      </c>
      <c r="H322" s="3">
        <v>138.75649999999999</v>
      </c>
      <c r="I322" s="3">
        <v>56.12</v>
      </c>
      <c r="J322" s="3">
        <v>204.90799999999996</v>
      </c>
      <c r="K322" s="3">
        <v>3123.752</v>
      </c>
      <c r="L322" s="3">
        <v>-5.3212999999999999</v>
      </c>
      <c r="M322" s="3">
        <v>-6.7944999999999993</v>
      </c>
    </row>
    <row r="323" spans="1:13" x14ac:dyDescent="0.3">
      <c r="A323" s="8">
        <v>42690</v>
      </c>
      <c r="B323" s="3">
        <v>17</v>
      </c>
      <c r="C323" s="3">
        <v>5.5</v>
      </c>
      <c r="D323" s="3">
        <v>66.151499999999984</v>
      </c>
      <c r="E323" s="3">
        <v>63.19</v>
      </c>
      <c r="F323" s="3">
        <v>22</v>
      </c>
      <c r="G323" s="3">
        <v>5.5</v>
      </c>
      <c r="H323" s="3">
        <v>138.11449999999999</v>
      </c>
      <c r="I323" s="3">
        <v>55.86</v>
      </c>
      <c r="J323" s="3">
        <v>204.26599999999996</v>
      </c>
      <c r="K323" s="3">
        <v>2896.4</v>
      </c>
      <c r="L323" s="3">
        <v>-5.3212999999999999</v>
      </c>
      <c r="M323" s="3">
        <v>-6.8452999999999999</v>
      </c>
    </row>
    <row r="324" spans="1:13" x14ac:dyDescent="0.3">
      <c r="A324" s="8">
        <v>42691</v>
      </c>
      <c r="B324" s="3">
        <v>17</v>
      </c>
      <c r="C324" s="3">
        <v>5.5</v>
      </c>
      <c r="D324" s="3">
        <v>66.151499999999984</v>
      </c>
      <c r="E324" s="3">
        <v>63.19</v>
      </c>
      <c r="F324" s="3">
        <v>22</v>
      </c>
      <c r="G324" s="3">
        <v>5</v>
      </c>
      <c r="H324" s="3">
        <v>138.27500000000001</v>
      </c>
      <c r="I324" s="3">
        <v>55.92</v>
      </c>
      <c r="J324" s="3">
        <v>204.42649999999998</v>
      </c>
      <c r="K324" s="3">
        <v>2516.92</v>
      </c>
      <c r="L324" s="3">
        <v>-5.3212999999999999</v>
      </c>
      <c r="M324" s="3">
        <v>-6.8325999999999993</v>
      </c>
    </row>
    <row r="325" spans="1:13" x14ac:dyDescent="0.3">
      <c r="A325" s="8">
        <v>42692</v>
      </c>
      <c r="B325" s="3">
        <v>17</v>
      </c>
      <c r="C325" s="3">
        <v>8.5</v>
      </c>
      <c r="D325" s="3">
        <v>65.626500000000007</v>
      </c>
      <c r="E325" s="3">
        <v>62.69</v>
      </c>
      <c r="F325" s="3">
        <v>22</v>
      </c>
      <c r="G325" s="3">
        <v>5.5</v>
      </c>
      <c r="H325" s="3">
        <v>138.11449999999999</v>
      </c>
      <c r="I325" s="3">
        <v>55.86</v>
      </c>
      <c r="J325" s="3">
        <v>203.74099999999999</v>
      </c>
      <c r="K325" s="3">
        <v>2318.4789999999998</v>
      </c>
      <c r="L325" s="3">
        <v>-5.3975</v>
      </c>
      <c r="M325" s="3">
        <v>-6.8452999999999999</v>
      </c>
    </row>
    <row r="326" spans="1:13" x14ac:dyDescent="0.3">
      <c r="A326" s="8">
        <v>42693</v>
      </c>
      <c r="B326" s="3">
        <v>17</v>
      </c>
      <c r="C326" s="3">
        <v>7</v>
      </c>
      <c r="D326" s="3">
        <v>65.888999999999996</v>
      </c>
      <c r="E326" s="3">
        <v>62.94</v>
      </c>
      <c r="F326" s="3">
        <v>22</v>
      </c>
      <c r="G326" s="3">
        <v>6.5</v>
      </c>
      <c r="H326" s="3">
        <v>137.79350000000002</v>
      </c>
      <c r="I326" s="3">
        <v>55.73</v>
      </c>
      <c r="J326" s="3">
        <v>203.6825</v>
      </c>
      <c r="K326" s="3">
        <v>1870</v>
      </c>
      <c r="L326" s="3">
        <v>-5.3593999999999999</v>
      </c>
      <c r="M326" s="3">
        <v>-6.8706999999999994</v>
      </c>
    </row>
    <row r="327" spans="1:13" x14ac:dyDescent="0.3">
      <c r="A327" s="8">
        <v>42694</v>
      </c>
      <c r="B327" s="3">
        <v>17</v>
      </c>
      <c r="C327" s="3">
        <v>1.5</v>
      </c>
      <c r="D327" s="3">
        <v>66.851500000000001</v>
      </c>
      <c r="E327" s="3">
        <v>63.86</v>
      </c>
      <c r="F327" s="3">
        <v>22</v>
      </c>
      <c r="G327" s="3">
        <v>5.5</v>
      </c>
      <c r="H327" s="3">
        <v>138.11449999999999</v>
      </c>
      <c r="I327" s="3">
        <v>55.86</v>
      </c>
      <c r="J327" s="3">
        <v>204.96600000000001</v>
      </c>
      <c r="K327" s="3">
        <v>2604.6</v>
      </c>
      <c r="L327" s="3">
        <v>-5.2196999999999996</v>
      </c>
      <c r="M327" s="3">
        <v>-6.8452999999999999</v>
      </c>
    </row>
    <row r="328" spans="1:13" x14ac:dyDescent="0.3">
      <c r="A328" s="8">
        <v>42695</v>
      </c>
      <c r="B328" s="3">
        <v>17</v>
      </c>
      <c r="C328" s="3">
        <v>3</v>
      </c>
      <c r="D328" s="3">
        <v>66.588999999999999</v>
      </c>
      <c r="E328" s="3">
        <v>63.61</v>
      </c>
      <c r="F328" s="3">
        <v>22</v>
      </c>
      <c r="G328" s="3">
        <v>6</v>
      </c>
      <c r="H328" s="3">
        <v>137.95400000000001</v>
      </c>
      <c r="I328" s="3">
        <v>55.79</v>
      </c>
      <c r="J328" s="3">
        <v>204.54300000000001</v>
      </c>
      <c r="K328" s="3">
        <v>2409.5320000000002</v>
      </c>
      <c r="L328" s="3">
        <v>-5.2577999999999996</v>
      </c>
      <c r="M328" s="3">
        <v>-6.8579999999999997</v>
      </c>
    </row>
    <row r="329" spans="1:13" x14ac:dyDescent="0.3">
      <c r="A329" s="8">
        <v>42696</v>
      </c>
      <c r="B329" s="3">
        <v>17</v>
      </c>
      <c r="C329" s="3">
        <v>2.5</v>
      </c>
      <c r="D329" s="3">
        <v>66.67649999999999</v>
      </c>
      <c r="E329" s="3">
        <v>63.69</v>
      </c>
      <c r="F329" s="3">
        <v>22</v>
      </c>
      <c r="G329" s="3">
        <v>8</v>
      </c>
      <c r="H329" s="3">
        <v>137.31100000000001</v>
      </c>
      <c r="I329" s="3">
        <v>55.53</v>
      </c>
      <c r="J329" s="3">
        <v>203.98750000000001</v>
      </c>
      <c r="K329" s="3">
        <v>2382.3000000000002</v>
      </c>
      <c r="L329" s="3">
        <v>-5.2450999999999999</v>
      </c>
      <c r="M329" s="3">
        <v>-6.9087999999999994</v>
      </c>
    </row>
    <row r="330" spans="1:13" x14ac:dyDescent="0.3">
      <c r="A330" s="8">
        <v>42697</v>
      </c>
      <c r="B330" s="3">
        <v>16</v>
      </c>
      <c r="C330" s="3">
        <v>11.5</v>
      </c>
      <c r="D330" s="3">
        <v>67.202500000000001</v>
      </c>
      <c r="E330" s="3">
        <v>64.19</v>
      </c>
      <c r="F330" s="3">
        <v>22</v>
      </c>
      <c r="G330" s="3">
        <v>9</v>
      </c>
      <c r="H330" s="3">
        <v>136.99</v>
      </c>
      <c r="I330" s="3">
        <v>55.4</v>
      </c>
      <c r="J330" s="3">
        <v>204.1925</v>
      </c>
      <c r="K330" s="3">
        <v>2358.8919999999998</v>
      </c>
      <c r="L330" s="3">
        <v>-5.1688999999999998</v>
      </c>
      <c r="M330" s="3">
        <v>-6.9341999999999997</v>
      </c>
    </row>
    <row r="331" spans="1:13" x14ac:dyDescent="0.3">
      <c r="A331" s="8">
        <v>42698</v>
      </c>
      <c r="B331" s="3">
        <v>16</v>
      </c>
      <c r="C331" s="3">
        <v>3</v>
      </c>
      <c r="D331" s="3">
        <v>68.69</v>
      </c>
      <c r="E331" s="3">
        <v>65.61</v>
      </c>
      <c r="F331" s="3">
        <v>22</v>
      </c>
      <c r="G331" s="3">
        <v>7.5</v>
      </c>
      <c r="H331" s="3">
        <v>137.47200000000001</v>
      </c>
      <c r="I331" s="3">
        <v>55.6</v>
      </c>
      <c r="J331" s="3">
        <v>206.16200000000001</v>
      </c>
      <c r="K331" s="3">
        <v>2223.5239999999999</v>
      </c>
      <c r="L331" s="3">
        <v>-4.9529999999999994</v>
      </c>
      <c r="M331" s="3">
        <v>-6.8960999999999997</v>
      </c>
    </row>
    <row r="332" spans="1:13" x14ac:dyDescent="0.3">
      <c r="A332" s="8">
        <v>42699</v>
      </c>
      <c r="B332" s="3">
        <v>16</v>
      </c>
      <c r="C332" s="3">
        <v>1.5</v>
      </c>
      <c r="D332" s="3">
        <v>68.953500000000005</v>
      </c>
      <c r="E332" s="3">
        <v>65.87</v>
      </c>
      <c r="F332" s="3">
        <v>22</v>
      </c>
      <c r="G332" s="3">
        <v>5.5</v>
      </c>
      <c r="H332" s="3">
        <v>138.11449999999999</v>
      </c>
      <c r="I332" s="3">
        <v>55.86</v>
      </c>
      <c r="J332" s="3">
        <v>207.06799999999998</v>
      </c>
      <c r="K332" s="3">
        <v>2241.6120000000001</v>
      </c>
      <c r="L332" s="3">
        <v>-4.9148999999999994</v>
      </c>
      <c r="M332" s="3">
        <v>-6.8452999999999999</v>
      </c>
    </row>
    <row r="333" spans="1:13" x14ac:dyDescent="0.3">
      <c r="A333" s="8">
        <v>42700</v>
      </c>
      <c r="B333" s="3">
        <v>15</v>
      </c>
      <c r="C333" s="3">
        <v>11</v>
      </c>
      <c r="D333" s="3">
        <v>69.390999999999991</v>
      </c>
      <c r="E333" s="3">
        <v>66.28</v>
      </c>
      <c r="F333" s="3">
        <v>22</v>
      </c>
      <c r="G333" s="3">
        <v>6</v>
      </c>
      <c r="H333" s="3">
        <v>137.95400000000001</v>
      </c>
      <c r="I333" s="3">
        <v>55.79</v>
      </c>
      <c r="J333" s="3">
        <v>207.345</v>
      </c>
      <c r="K333" s="3">
        <v>2251.8159999999998</v>
      </c>
      <c r="L333" s="3">
        <v>-4.8513999999999999</v>
      </c>
      <c r="M333" s="3">
        <v>-6.8579999999999997</v>
      </c>
    </row>
    <row r="334" spans="1:13" x14ac:dyDescent="0.3">
      <c r="A334" s="8">
        <v>42701</v>
      </c>
      <c r="B334" s="3">
        <v>15</v>
      </c>
      <c r="C334" s="3">
        <v>9.5</v>
      </c>
      <c r="D334" s="3">
        <v>69.653499999999994</v>
      </c>
      <c r="E334" s="3">
        <v>66.53</v>
      </c>
      <c r="F334" s="3">
        <v>22</v>
      </c>
      <c r="G334" s="3">
        <v>7.5</v>
      </c>
      <c r="H334" s="3">
        <v>137.47200000000001</v>
      </c>
      <c r="I334" s="3">
        <v>55.6</v>
      </c>
      <c r="J334" s="3">
        <v>207.12549999999999</v>
      </c>
      <c r="K334" s="3">
        <v>2289.4720000000002</v>
      </c>
      <c r="L334" s="3">
        <v>-4.8132999999999999</v>
      </c>
      <c r="M334" s="3">
        <v>-6.8960999999999997</v>
      </c>
    </row>
    <row r="335" spans="1:13" x14ac:dyDescent="0.3">
      <c r="A335" s="8">
        <v>42702</v>
      </c>
      <c r="B335" s="3">
        <v>15</v>
      </c>
      <c r="C335" s="3">
        <v>8</v>
      </c>
      <c r="D335" s="3">
        <v>69.915999999999997</v>
      </c>
      <c r="E335" s="3">
        <v>66.78</v>
      </c>
      <c r="F335" s="3">
        <v>22</v>
      </c>
      <c r="G335" s="3">
        <v>9.5</v>
      </c>
      <c r="H335" s="3">
        <v>136.82950000000002</v>
      </c>
      <c r="I335" s="3">
        <v>55.34</v>
      </c>
      <c r="J335" s="3">
        <v>206.74550000000002</v>
      </c>
      <c r="K335" s="3">
        <v>2271.33</v>
      </c>
      <c r="L335" s="3">
        <v>-4.7751999999999999</v>
      </c>
      <c r="M335" s="3">
        <v>-6.9468999999999994</v>
      </c>
    </row>
    <row r="336" spans="1:13" x14ac:dyDescent="0.3">
      <c r="A336" s="8">
        <v>42703</v>
      </c>
      <c r="B336" s="3">
        <v>15</v>
      </c>
      <c r="C336" s="3">
        <v>7</v>
      </c>
      <c r="D336" s="3">
        <v>70.090999999999994</v>
      </c>
      <c r="E336" s="3">
        <v>66.95</v>
      </c>
      <c r="F336" s="3">
        <v>22</v>
      </c>
      <c r="G336" s="3">
        <v>11</v>
      </c>
      <c r="H336" s="3">
        <v>136.34800000000001</v>
      </c>
      <c r="I336" s="3">
        <v>55.14</v>
      </c>
      <c r="J336" s="3">
        <v>206.43900000000002</v>
      </c>
      <c r="K336" s="3">
        <v>2276.1619999999998</v>
      </c>
      <c r="L336" s="3">
        <v>-4.7497999999999996</v>
      </c>
      <c r="M336" s="3">
        <v>-6.9849999999999994</v>
      </c>
    </row>
    <row r="337" spans="1:13" x14ac:dyDescent="0.3">
      <c r="A337" s="8">
        <v>42704</v>
      </c>
      <c r="B337" s="3">
        <v>15</v>
      </c>
      <c r="C337" s="3">
        <v>9.5</v>
      </c>
      <c r="D337" s="3">
        <v>69.653499999999994</v>
      </c>
      <c r="E337" s="3">
        <v>66.53</v>
      </c>
      <c r="F337" s="3">
        <v>23</v>
      </c>
      <c r="G337" s="3">
        <v>0.5</v>
      </c>
      <c r="H337" s="3">
        <v>135.86550000000003</v>
      </c>
      <c r="I337" s="3">
        <v>54.95</v>
      </c>
      <c r="J337" s="3">
        <v>205.51900000000001</v>
      </c>
      <c r="K337" s="3">
        <v>2410.6</v>
      </c>
      <c r="L337" s="3">
        <v>-4.8132999999999999</v>
      </c>
      <c r="M337" s="3">
        <v>-7.0230999999999995</v>
      </c>
    </row>
    <row r="338" spans="1:13" x14ac:dyDescent="0.3">
      <c r="A338" s="8">
        <v>42705</v>
      </c>
      <c r="B338" s="3">
        <v>15</v>
      </c>
      <c r="C338" s="3">
        <v>10.5</v>
      </c>
      <c r="D338" s="3">
        <v>69.478499999999997</v>
      </c>
      <c r="E338" s="3">
        <v>66.37</v>
      </c>
      <c r="F338" s="3">
        <v>23</v>
      </c>
      <c r="G338" s="3">
        <v>2.5</v>
      </c>
      <c r="H338" s="3">
        <v>135.22350000000003</v>
      </c>
      <c r="I338" s="3">
        <v>54.69</v>
      </c>
      <c r="J338" s="3">
        <v>204.70200000000003</v>
      </c>
      <c r="K338" s="3">
        <v>2355.42</v>
      </c>
      <c r="L338" s="3">
        <v>-4.8387000000000002</v>
      </c>
      <c r="M338" s="3">
        <v>-7.0739000000000001</v>
      </c>
    </row>
    <row r="339" spans="1:13" x14ac:dyDescent="0.3">
      <c r="A339" s="8">
        <v>42706</v>
      </c>
      <c r="B339" s="3">
        <v>15</v>
      </c>
      <c r="C339" s="3">
        <v>11</v>
      </c>
      <c r="D339" s="3">
        <v>69.390999999999991</v>
      </c>
      <c r="E339" s="3">
        <v>66.28</v>
      </c>
      <c r="F339" s="3">
        <v>23</v>
      </c>
      <c r="G339" s="3">
        <v>5.5</v>
      </c>
      <c r="H339" s="3">
        <v>134.25950000000003</v>
      </c>
      <c r="I339" s="3">
        <v>54.3</v>
      </c>
      <c r="J339" s="3">
        <v>203.65050000000002</v>
      </c>
      <c r="K339" s="3">
        <v>2380.712</v>
      </c>
      <c r="L339" s="3">
        <v>-4.8513999999999999</v>
      </c>
      <c r="M339" s="3">
        <v>-7.1501000000000001</v>
      </c>
    </row>
    <row r="340" spans="1:13" x14ac:dyDescent="0.3">
      <c r="A340" s="8">
        <v>42707</v>
      </c>
      <c r="B340" s="3">
        <v>15</v>
      </c>
      <c r="C340" s="3">
        <v>11</v>
      </c>
      <c r="D340" s="3">
        <v>69.390999999999991</v>
      </c>
      <c r="E340" s="3">
        <v>66.28</v>
      </c>
      <c r="F340" s="3">
        <v>23</v>
      </c>
      <c r="G340" s="3">
        <v>8.5</v>
      </c>
      <c r="H340" s="3">
        <v>133.29550000000003</v>
      </c>
      <c r="I340" s="3">
        <v>53.91</v>
      </c>
      <c r="J340" s="3">
        <v>202.68650000000002</v>
      </c>
      <c r="K340" s="3">
        <v>2046.452</v>
      </c>
      <c r="L340" s="3">
        <v>-4.8513999999999999</v>
      </c>
      <c r="M340" s="3">
        <v>-7.2262999999999993</v>
      </c>
    </row>
    <row r="341" spans="1:13" x14ac:dyDescent="0.3">
      <c r="A341" s="8">
        <v>42708</v>
      </c>
      <c r="B341" s="3">
        <v>15</v>
      </c>
      <c r="C341" s="3">
        <v>11</v>
      </c>
      <c r="D341" s="3">
        <v>69.390999999999991</v>
      </c>
      <c r="E341" s="3">
        <v>66.28</v>
      </c>
      <c r="F341" s="3">
        <v>23</v>
      </c>
      <c r="G341" s="3">
        <v>10.5</v>
      </c>
      <c r="H341" s="3">
        <v>132.65349999999998</v>
      </c>
      <c r="I341" s="3">
        <v>53.65</v>
      </c>
      <c r="J341" s="3">
        <v>202.04449999999997</v>
      </c>
      <c r="K341" s="3">
        <v>2211.1</v>
      </c>
      <c r="L341" s="3">
        <v>-4.8513999999999999</v>
      </c>
      <c r="M341" s="3">
        <v>-7.2770999999999999</v>
      </c>
    </row>
    <row r="342" spans="1:13" x14ac:dyDescent="0.3">
      <c r="A342" s="8">
        <v>42709</v>
      </c>
      <c r="B342" s="3">
        <v>15</v>
      </c>
      <c r="C342" s="3">
        <v>10</v>
      </c>
      <c r="D342" s="3">
        <v>69.566000000000003</v>
      </c>
      <c r="E342" s="3">
        <v>66.45</v>
      </c>
      <c r="F342" s="3">
        <v>24</v>
      </c>
      <c r="G342" s="3">
        <v>0</v>
      </c>
      <c r="H342" s="3">
        <v>132.17099999999999</v>
      </c>
      <c r="I342" s="3">
        <v>53.46</v>
      </c>
      <c r="J342" s="3">
        <v>201.73699999999999</v>
      </c>
      <c r="K342" s="3">
        <v>2526.8000000000002</v>
      </c>
      <c r="L342" s="3">
        <v>-4.8259999999999996</v>
      </c>
      <c r="M342" s="3">
        <v>-7.3151999999999999</v>
      </c>
    </row>
    <row r="343" spans="1:13" x14ac:dyDescent="0.3">
      <c r="A343" s="8">
        <v>42710</v>
      </c>
      <c r="B343" s="3">
        <v>16</v>
      </c>
      <c r="C343" s="3">
        <v>0</v>
      </c>
      <c r="D343" s="3">
        <v>69.215999999999994</v>
      </c>
      <c r="E343" s="3">
        <v>66.12</v>
      </c>
      <c r="F343" s="3">
        <v>24</v>
      </c>
      <c r="G343" s="3">
        <v>3</v>
      </c>
      <c r="H343" s="3">
        <v>131.208</v>
      </c>
      <c r="I343" s="3">
        <v>53.07</v>
      </c>
      <c r="J343" s="3">
        <v>200.42399999999998</v>
      </c>
      <c r="K343" s="3">
        <v>2499.7249999999999</v>
      </c>
      <c r="L343" s="3">
        <v>-4.8767999999999994</v>
      </c>
      <c r="M343" s="3">
        <v>-7.3914</v>
      </c>
    </row>
    <row r="344" spans="1:13" x14ac:dyDescent="0.3">
      <c r="A344" s="8">
        <v>42711</v>
      </c>
      <c r="B344" s="3">
        <v>16</v>
      </c>
      <c r="C344" s="3">
        <v>1</v>
      </c>
      <c r="D344" s="3">
        <v>69.040999999999997</v>
      </c>
      <c r="E344" s="3">
        <v>65.95</v>
      </c>
      <c r="F344" s="3">
        <v>24</v>
      </c>
      <c r="G344" s="3">
        <v>5.5</v>
      </c>
      <c r="H344" s="3">
        <v>130.40450000000001</v>
      </c>
      <c r="I344" s="3">
        <v>52.74</v>
      </c>
      <c r="J344" s="3">
        <v>199.44550000000001</v>
      </c>
      <c r="K344" s="3">
        <v>2750.9560000000001</v>
      </c>
      <c r="L344" s="3">
        <v>-4.9021999999999997</v>
      </c>
      <c r="M344" s="3">
        <v>-7.4548999999999994</v>
      </c>
    </row>
    <row r="345" spans="1:13" x14ac:dyDescent="0.3">
      <c r="A345" s="8">
        <v>42712</v>
      </c>
      <c r="B345" s="3">
        <v>16</v>
      </c>
      <c r="C345" s="3">
        <v>1</v>
      </c>
      <c r="D345" s="3">
        <v>69.040999999999997</v>
      </c>
      <c r="E345" s="3">
        <v>65.95</v>
      </c>
      <c r="F345" s="3">
        <v>24</v>
      </c>
      <c r="G345" s="3">
        <v>9.5</v>
      </c>
      <c r="H345" s="3">
        <v>129.11949999999999</v>
      </c>
      <c r="I345" s="3">
        <v>52.22</v>
      </c>
      <c r="J345" s="3">
        <v>198.16049999999998</v>
      </c>
      <c r="K345" s="3">
        <v>2702.0320000000002</v>
      </c>
      <c r="L345" s="3">
        <v>-4.9021999999999997</v>
      </c>
      <c r="M345" s="3">
        <v>-7.5564999999999998</v>
      </c>
    </row>
    <row r="346" spans="1:13" x14ac:dyDescent="0.3">
      <c r="A346" s="8">
        <v>42713</v>
      </c>
      <c r="B346" s="3">
        <v>16</v>
      </c>
      <c r="C346" s="3">
        <v>0.5</v>
      </c>
      <c r="D346" s="3">
        <v>69.128499999999988</v>
      </c>
      <c r="E346" s="3">
        <v>66.03</v>
      </c>
      <c r="F346" s="3">
        <v>25</v>
      </c>
      <c r="G346" s="3">
        <v>1.5</v>
      </c>
      <c r="H346" s="3">
        <v>127.83450000000002</v>
      </c>
      <c r="I346" s="3">
        <v>51.7</v>
      </c>
      <c r="J346" s="3">
        <v>196.96300000000002</v>
      </c>
      <c r="K346" s="3">
        <v>2648.2759999999998</v>
      </c>
      <c r="L346" s="3">
        <v>-4.8895</v>
      </c>
      <c r="M346" s="3">
        <v>-7.6581000000000001</v>
      </c>
    </row>
    <row r="347" spans="1:13" x14ac:dyDescent="0.3">
      <c r="A347" s="8">
        <v>42714</v>
      </c>
      <c r="B347" s="3">
        <v>16</v>
      </c>
      <c r="C347" s="3">
        <v>0.5</v>
      </c>
      <c r="D347" s="3">
        <v>69.128499999999988</v>
      </c>
      <c r="E347" s="3">
        <v>66.03</v>
      </c>
      <c r="F347" s="3">
        <v>25</v>
      </c>
      <c r="G347" s="3">
        <v>4.5</v>
      </c>
      <c r="H347" s="3">
        <v>126.87100000000001</v>
      </c>
      <c r="I347" s="3">
        <v>51.31</v>
      </c>
      <c r="J347" s="3">
        <v>195.99950000000001</v>
      </c>
      <c r="K347" s="3">
        <v>2619.4</v>
      </c>
      <c r="L347" s="3">
        <v>-4.8895</v>
      </c>
      <c r="M347" s="3">
        <v>-7.7342999999999993</v>
      </c>
    </row>
    <row r="348" spans="1:13" x14ac:dyDescent="0.3">
      <c r="A348" s="8">
        <v>42715</v>
      </c>
      <c r="B348" s="3">
        <v>16</v>
      </c>
      <c r="C348" s="3">
        <v>0.5</v>
      </c>
      <c r="D348" s="3">
        <v>69.128499999999988</v>
      </c>
      <c r="E348" s="3">
        <v>66.03</v>
      </c>
      <c r="F348" s="3">
        <v>25</v>
      </c>
      <c r="G348" s="3">
        <v>8</v>
      </c>
      <c r="H348" s="3">
        <v>125.74700000000001</v>
      </c>
      <c r="I348" s="3">
        <v>50.86</v>
      </c>
      <c r="J348" s="3">
        <v>194.87549999999999</v>
      </c>
      <c r="K348" s="3">
        <v>2145.9</v>
      </c>
      <c r="L348" s="3">
        <v>-4.8895</v>
      </c>
      <c r="M348" s="3">
        <v>-7.8231999999999999</v>
      </c>
    </row>
    <row r="349" spans="1:13" x14ac:dyDescent="0.3">
      <c r="A349" s="8">
        <v>42716</v>
      </c>
      <c r="B349" s="3">
        <v>16</v>
      </c>
      <c r="C349" s="3">
        <v>0.5</v>
      </c>
      <c r="D349" s="3">
        <v>69.128499999999988</v>
      </c>
      <c r="E349" s="3">
        <v>66.03</v>
      </c>
      <c r="F349" s="3">
        <v>25</v>
      </c>
      <c r="G349" s="3">
        <v>11</v>
      </c>
      <c r="H349" s="3">
        <v>124.78300000000002</v>
      </c>
      <c r="I349" s="3">
        <v>50.47</v>
      </c>
      <c r="J349" s="3">
        <v>193.91149999999999</v>
      </c>
      <c r="K349" s="3">
        <v>2575.1439999999998</v>
      </c>
      <c r="L349" s="3">
        <v>-4.8895</v>
      </c>
      <c r="M349" s="3">
        <v>-7.8994</v>
      </c>
    </row>
    <row r="350" spans="1:13" x14ac:dyDescent="0.3">
      <c r="A350" s="8">
        <v>42717</v>
      </c>
      <c r="B350" s="3">
        <v>16</v>
      </c>
      <c r="C350" s="3">
        <v>3.5</v>
      </c>
      <c r="D350" s="3">
        <v>68.602500000000006</v>
      </c>
      <c r="E350" s="3">
        <v>65.53</v>
      </c>
      <c r="F350" s="3">
        <v>26</v>
      </c>
      <c r="G350" s="3">
        <v>1.5</v>
      </c>
      <c r="H350" s="3">
        <v>124.01400000000001</v>
      </c>
      <c r="I350" s="3">
        <v>50.16</v>
      </c>
      <c r="J350" s="3">
        <v>192.61650000000003</v>
      </c>
      <c r="K350" s="3">
        <v>2134.0639999999999</v>
      </c>
      <c r="L350" s="3">
        <v>-4.9657</v>
      </c>
      <c r="M350" s="3">
        <v>-7.9628999999999994</v>
      </c>
    </row>
    <row r="351" spans="1:13" x14ac:dyDescent="0.3">
      <c r="A351" s="8">
        <v>42718</v>
      </c>
      <c r="B351" s="3">
        <v>16</v>
      </c>
      <c r="C351" s="3">
        <v>2.5</v>
      </c>
      <c r="D351" s="3">
        <v>68.778000000000006</v>
      </c>
      <c r="E351" s="3">
        <v>65.7</v>
      </c>
      <c r="F351" s="3">
        <v>26</v>
      </c>
      <c r="G351" s="3">
        <v>5.5</v>
      </c>
      <c r="H351" s="3">
        <v>122.82</v>
      </c>
      <c r="I351" s="3">
        <v>49.67</v>
      </c>
      <c r="J351" s="3">
        <v>191.59800000000001</v>
      </c>
      <c r="K351" s="3">
        <v>2479.288</v>
      </c>
      <c r="L351" s="3">
        <v>-4.9402999999999997</v>
      </c>
      <c r="M351" s="3">
        <v>-8.0644999999999989</v>
      </c>
    </row>
    <row r="352" spans="1:13" x14ac:dyDescent="0.3">
      <c r="A352" s="8">
        <v>42719</v>
      </c>
      <c r="B352" s="3">
        <v>16</v>
      </c>
      <c r="C352" s="3">
        <v>3</v>
      </c>
      <c r="D352" s="3">
        <v>68.69</v>
      </c>
      <c r="E352" s="3">
        <v>65.61</v>
      </c>
      <c r="F352" s="3">
        <v>26</v>
      </c>
      <c r="G352" s="3">
        <v>8.5</v>
      </c>
      <c r="H352" s="3">
        <v>121.92449999999999</v>
      </c>
      <c r="I352" s="3">
        <v>49.31</v>
      </c>
      <c r="J352" s="3">
        <v>190.61449999999999</v>
      </c>
      <c r="K352" s="3">
        <v>2568.5880000000002</v>
      </c>
      <c r="L352" s="3">
        <v>-4.9529999999999994</v>
      </c>
      <c r="M352" s="3">
        <v>-8.1406999999999989</v>
      </c>
    </row>
    <row r="353" spans="1:13" x14ac:dyDescent="0.3">
      <c r="A353" s="8">
        <v>42720</v>
      </c>
      <c r="B353" s="3">
        <v>16</v>
      </c>
      <c r="C353" s="3">
        <v>3</v>
      </c>
      <c r="D353" s="3">
        <v>68.69</v>
      </c>
      <c r="E353" s="3">
        <v>65.61</v>
      </c>
      <c r="F353" s="3">
        <v>27</v>
      </c>
      <c r="G353" s="3">
        <v>0.5</v>
      </c>
      <c r="H353" s="3">
        <v>120.73050000000001</v>
      </c>
      <c r="I353" s="3">
        <v>48.83</v>
      </c>
      <c r="J353" s="3">
        <v>189.4205</v>
      </c>
      <c r="K353" s="3">
        <v>2526.2240000000002</v>
      </c>
      <c r="L353" s="3">
        <v>-4.9529999999999994</v>
      </c>
      <c r="M353" s="3">
        <v>-8.2423000000000002</v>
      </c>
    </row>
    <row r="354" spans="1:13" x14ac:dyDescent="0.3">
      <c r="A354" s="8">
        <v>42721</v>
      </c>
      <c r="B354" s="3">
        <v>16</v>
      </c>
      <c r="C354" s="3">
        <v>2.5</v>
      </c>
      <c r="D354" s="3">
        <v>68.778000000000006</v>
      </c>
      <c r="E354" s="3">
        <v>65.7</v>
      </c>
      <c r="F354" s="3">
        <v>27</v>
      </c>
      <c r="G354" s="3">
        <v>4.5</v>
      </c>
      <c r="H354" s="3">
        <v>119.536</v>
      </c>
      <c r="I354" s="3">
        <v>48.35</v>
      </c>
      <c r="J354" s="3">
        <v>188.31400000000002</v>
      </c>
      <c r="K354" s="3">
        <v>2198.6999999999998</v>
      </c>
      <c r="L354" s="3">
        <v>-4.9402999999999997</v>
      </c>
      <c r="M354" s="3">
        <v>-8.3438999999999997</v>
      </c>
    </row>
    <row r="355" spans="1:13" x14ac:dyDescent="0.3">
      <c r="A355" s="8">
        <v>42722</v>
      </c>
      <c r="B355" s="3">
        <v>16</v>
      </c>
      <c r="C355" s="3">
        <v>4.5</v>
      </c>
      <c r="D355" s="3">
        <v>68.427499999999995</v>
      </c>
      <c r="E355" s="3">
        <v>65.36</v>
      </c>
      <c r="F355" s="3">
        <v>27</v>
      </c>
      <c r="G355" s="3">
        <v>6.5</v>
      </c>
      <c r="H355" s="3">
        <v>118.93899999999999</v>
      </c>
      <c r="I355" s="3">
        <v>48.1</v>
      </c>
      <c r="J355" s="3">
        <v>187.36649999999997</v>
      </c>
      <c r="K355" s="3">
        <v>2076.7359999999999</v>
      </c>
      <c r="L355" s="3">
        <v>-4.9910999999999994</v>
      </c>
      <c r="M355" s="3">
        <v>-8.3947000000000003</v>
      </c>
    </row>
    <row r="356" spans="1:13" x14ac:dyDescent="0.3">
      <c r="A356" s="8">
        <v>42723</v>
      </c>
      <c r="B356" s="3">
        <v>16</v>
      </c>
      <c r="C356" s="3">
        <v>7</v>
      </c>
      <c r="D356" s="3">
        <v>67.989999999999995</v>
      </c>
      <c r="E356" s="3">
        <v>64.94</v>
      </c>
      <c r="F356" s="3">
        <v>27</v>
      </c>
      <c r="G356" s="3">
        <v>8.5</v>
      </c>
      <c r="H356" s="3">
        <v>118.34200000000001</v>
      </c>
      <c r="I356" s="3">
        <v>47.86</v>
      </c>
      <c r="J356" s="3">
        <v>186.33199999999999</v>
      </c>
      <c r="K356" s="3">
        <v>2456.5479999999998</v>
      </c>
      <c r="L356" s="3">
        <v>-5.0545999999999998</v>
      </c>
      <c r="M356" s="3">
        <v>-8.4454999999999991</v>
      </c>
    </row>
    <row r="357" spans="1:13" x14ac:dyDescent="0.3">
      <c r="A357" s="8">
        <v>42724</v>
      </c>
      <c r="B357" s="3">
        <v>16</v>
      </c>
      <c r="C357" s="3">
        <v>8</v>
      </c>
      <c r="D357" s="3">
        <v>67.814999999999998</v>
      </c>
      <c r="E357" s="3">
        <v>64.78</v>
      </c>
      <c r="F357" s="3">
        <v>28</v>
      </c>
      <c r="G357" s="3">
        <v>0</v>
      </c>
      <c r="H357" s="3">
        <v>117.297</v>
      </c>
      <c r="I357" s="3">
        <v>47.44</v>
      </c>
      <c r="J357" s="3">
        <v>185.11199999999999</v>
      </c>
      <c r="K357" s="3">
        <v>2475.4</v>
      </c>
      <c r="L357" s="3">
        <v>-5.08</v>
      </c>
      <c r="M357" s="3">
        <v>-8.5343999999999998</v>
      </c>
    </row>
    <row r="358" spans="1:13" x14ac:dyDescent="0.3">
      <c r="A358" s="8">
        <v>42725</v>
      </c>
      <c r="B358" s="3">
        <v>16</v>
      </c>
      <c r="C358" s="3">
        <v>9</v>
      </c>
      <c r="D358" s="3">
        <v>67.64</v>
      </c>
      <c r="E358" s="3">
        <v>64.61</v>
      </c>
      <c r="F358" s="3">
        <v>28</v>
      </c>
      <c r="G358" s="3">
        <v>3.5</v>
      </c>
      <c r="H358" s="3">
        <v>116.25250000000003</v>
      </c>
      <c r="I358" s="3">
        <v>47.02</v>
      </c>
      <c r="J358" s="3">
        <v>183.89250000000004</v>
      </c>
      <c r="K358" s="3">
        <v>2770.6959999999999</v>
      </c>
      <c r="L358" s="3">
        <v>-5.1053999999999995</v>
      </c>
      <c r="M358" s="3">
        <v>-8.6233000000000004</v>
      </c>
    </row>
    <row r="359" spans="1:13" x14ac:dyDescent="0.3">
      <c r="A359" s="8">
        <v>42726</v>
      </c>
      <c r="B359" s="3">
        <v>16</v>
      </c>
      <c r="C359" s="3">
        <v>9.5</v>
      </c>
      <c r="D359" s="3">
        <v>67.552499999999995</v>
      </c>
      <c r="E359" s="3">
        <v>64.53</v>
      </c>
      <c r="F359" s="3">
        <v>28</v>
      </c>
      <c r="G359" s="3">
        <v>7</v>
      </c>
      <c r="H359" s="3">
        <v>115.208</v>
      </c>
      <c r="I359" s="3">
        <v>46.59</v>
      </c>
      <c r="J359" s="3">
        <v>182.76049999999998</v>
      </c>
      <c r="K359" s="3">
        <v>2439.6799999999998</v>
      </c>
      <c r="L359" s="3">
        <v>-5.1181000000000001</v>
      </c>
      <c r="M359" s="3">
        <v>-8.7121999999999993</v>
      </c>
    </row>
    <row r="360" spans="1:13" x14ac:dyDescent="0.3">
      <c r="A360" s="8">
        <v>42727</v>
      </c>
      <c r="B360" s="3">
        <v>16</v>
      </c>
      <c r="C360" s="3">
        <v>10</v>
      </c>
      <c r="D360" s="3">
        <v>67.464999999999989</v>
      </c>
      <c r="E360" s="3">
        <v>64.44</v>
      </c>
      <c r="F360" s="3">
        <v>28</v>
      </c>
      <c r="G360" s="3">
        <v>8.5</v>
      </c>
      <c r="H360" s="3">
        <v>114.76000000000002</v>
      </c>
      <c r="I360" s="3">
        <v>46.41</v>
      </c>
      <c r="J360" s="3">
        <v>182.22500000000002</v>
      </c>
      <c r="K360" s="3">
        <v>2351.6999999999998</v>
      </c>
      <c r="L360" s="3">
        <v>-5.1307999999999998</v>
      </c>
      <c r="M360" s="3">
        <v>-8.7502999999999993</v>
      </c>
    </row>
    <row r="361" spans="1:13" x14ac:dyDescent="0.3">
      <c r="A361" s="8">
        <v>42728</v>
      </c>
      <c r="B361" s="3">
        <v>17</v>
      </c>
      <c r="C361" s="3">
        <v>0</v>
      </c>
      <c r="D361" s="3">
        <v>67.114999999999995</v>
      </c>
      <c r="E361" s="3">
        <v>64.11</v>
      </c>
      <c r="F361" s="3">
        <v>29</v>
      </c>
      <c r="G361" s="3">
        <v>2</v>
      </c>
      <c r="H361" s="3">
        <v>113.11799999999999</v>
      </c>
      <c r="I361" s="3">
        <v>45.75</v>
      </c>
      <c r="J361" s="3">
        <v>180.233</v>
      </c>
      <c r="K361" s="3">
        <v>2517.3960000000002</v>
      </c>
      <c r="L361" s="3">
        <v>-5.1815999999999995</v>
      </c>
      <c r="M361" s="3">
        <v>-8.8899999999999988</v>
      </c>
    </row>
    <row r="362" spans="1:13" x14ac:dyDescent="0.3">
      <c r="A362" s="8">
        <v>42729</v>
      </c>
      <c r="B362" s="3">
        <v>17</v>
      </c>
      <c r="C362" s="3">
        <v>2.5</v>
      </c>
      <c r="D362" s="3">
        <v>66.67649999999999</v>
      </c>
      <c r="E362" s="3">
        <v>63.69</v>
      </c>
      <c r="F362" s="3">
        <v>29</v>
      </c>
      <c r="G362" s="3">
        <v>7.5</v>
      </c>
      <c r="H362" s="3">
        <v>111.476</v>
      </c>
      <c r="I362" s="3">
        <v>45.09</v>
      </c>
      <c r="J362" s="3">
        <v>178.15249999999997</v>
      </c>
      <c r="K362" s="3">
        <v>2256.8879999999999</v>
      </c>
      <c r="L362" s="3">
        <v>-5.2450999999999999</v>
      </c>
      <c r="M362" s="3">
        <v>-9.0297000000000001</v>
      </c>
    </row>
    <row r="363" spans="1:13" x14ac:dyDescent="0.3">
      <c r="A363" s="8">
        <v>42730</v>
      </c>
      <c r="B363" s="3">
        <v>17</v>
      </c>
      <c r="C363" s="3">
        <v>0.5</v>
      </c>
      <c r="D363" s="3">
        <v>67.027000000000001</v>
      </c>
      <c r="E363" s="3">
        <v>64.02</v>
      </c>
      <c r="F363" s="3">
        <v>30</v>
      </c>
      <c r="G363" s="3">
        <v>0</v>
      </c>
      <c r="H363" s="3">
        <v>110.13300000000001</v>
      </c>
      <c r="I363" s="3">
        <v>44.54</v>
      </c>
      <c r="J363" s="3">
        <v>177.16000000000003</v>
      </c>
      <c r="K363" s="3">
        <v>2654.248</v>
      </c>
      <c r="L363" s="3">
        <v>-5.1943000000000001</v>
      </c>
      <c r="M363" s="3">
        <v>-9.1440000000000001</v>
      </c>
    </row>
    <row r="364" spans="1:13" x14ac:dyDescent="0.3">
      <c r="A364" s="8">
        <v>42731</v>
      </c>
      <c r="B364" s="3">
        <v>17</v>
      </c>
      <c r="C364" s="3">
        <v>1</v>
      </c>
      <c r="D364" s="3">
        <v>66.938999999999993</v>
      </c>
      <c r="E364" s="3">
        <v>63.94</v>
      </c>
      <c r="F364" s="3">
        <v>30</v>
      </c>
      <c r="G364" s="3">
        <v>5</v>
      </c>
      <c r="H364" s="3">
        <v>108.64</v>
      </c>
      <c r="I364" s="3">
        <v>43.94</v>
      </c>
      <c r="J364" s="3">
        <v>175.57900000000001</v>
      </c>
      <c r="K364" s="3">
        <v>2560.7959999999998</v>
      </c>
      <c r="L364" s="3">
        <v>-5.2069999999999999</v>
      </c>
      <c r="M364" s="3">
        <v>-9.270999999999999</v>
      </c>
    </row>
    <row r="365" spans="1:13" x14ac:dyDescent="0.3">
      <c r="A365" s="8">
        <v>42732</v>
      </c>
      <c r="B365" s="3">
        <v>17</v>
      </c>
      <c r="C365" s="3">
        <v>1.5</v>
      </c>
      <c r="D365" s="3">
        <v>66.851500000000001</v>
      </c>
      <c r="E365" s="3">
        <v>63.86</v>
      </c>
      <c r="F365" s="3">
        <v>30</v>
      </c>
      <c r="G365" s="3">
        <v>8.5</v>
      </c>
      <c r="H365" s="3">
        <v>107.595</v>
      </c>
      <c r="I365" s="3">
        <v>43.52</v>
      </c>
      <c r="J365" s="3">
        <v>174.44650000000001</v>
      </c>
      <c r="K365" s="3">
        <v>2151.9679999999998</v>
      </c>
      <c r="L365" s="3">
        <v>-5.2196999999999996</v>
      </c>
      <c r="M365" s="3">
        <v>-9.3598999999999997</v>
      </c>
    </row>
    <row r="366" spans="1:13" x14ac:dyDescent="0.3">
      <c r="A366" s="8">
        <v>42733</v>
      </c>
      <c r="B366" s="3">
        <v>17</v>
      </c>
      <c r="C366" s="3">
        <v>3</v>
      </c>
      <c r="D366" s="3">
        <v>66.588999999999999</v>
      </c>
      <c r="E366" s="3">
        <v>63.61</v>
      </c>
      <c r="F366" s="3">
        <v>30</v>
      </c>
      <c r="G366" s="3">
        <v>10.5</v>
      </c>
      <c r="H366" s="3">
        <v>106.998</v>
      </c>
      <c r="I366" s="3">
        <v>43.27</v>
      </c>
      <c r="J366" s="3">
        <v>173.58699999999999</v>
      </c>
      <c r="K366" s="3">
        <v>1959.9559999999999</v>
      </c>
      <c r="L366" s="3">
        <v>-5.2577999999999996</v>
      </c>
      <c r="M366" s="3">
        <v>-9.4107000000000003</v>
      </c>
    </row>
    <row r="367" spans="1:13" x14ac:dyDescent="0.3">
      <c r="A367" s="8">
        <v>42734</v>
      </c>
      <c r="B367" s="3">
        <v>17</v>
      </c>
      <c r="C367" s="3">
        <v>3.5</v>
      </c>
      <c r="D367" s="3">
        <v>66.501500000000007</v>
      </c>
      <c r="E367" s="3">
        <v>63.52</v>
      </c>
      <c r="F367" s="3">
        <v>31</v>
      </c>
      <c r="G367" s="3">
        <v>1.5</v>
      </c>
      <c r="H367" s="3">
        <v>106.10250000000001</v>
      </c>
      <c r="I367" s="3">
        <v>42.91</v>
      </c>
      <c r="J367" s="3">
        <v>172.60400000000001</v>
      </c>
      <c r="K367" s="3">
        <v>2456.652</v>
      </c>
      <c r="L367" s="3">
        <v>-5.2705000000000002</v>
      </c>
      <c r="M367" s="3">
        <v>-9.4869000000000003</v>
      </c>
    </row>
    <row r="368" spans="1:13" x14ac:dyDescent="0.3">
      <c r="A368" s="8">
        <v>42735</v>
      </c>
      <c r="B368" s="3">
        <v>17</v>
      </c>
      <c r="C368" s="3">
        <v>3</v>
      </c>
      <c r="D368" s="3">
        <v>66.588999999999999</v>
      </c>
      <c r="E368" s="3">
        <v>63.61</v>
      </c>
      <c r="F368" s="3">
        <v>31</v>
      </c>
      <c r="G368" s="3">
        <v>6.5</v>
      </c>
      <c r="H368" s="3">
        <v>104.61000000000001</v>
      </c>
      <c r="I368" s="3">
        <v>42.31</v>
      </c>
      <c r="J368" s="3">
        <v>171.19900000000001</v>
      </c>
      <c r="K368" s="3">
        <v>2266.3000000000002</v>
      </c>
      <c r="L368" s="3">
        <v>-5.2577999999999996</v>
      </c>
      <c r="M368" s="3">
        <v>-9.6138999999999992</v>
      </c>
    </row>
    <row r="369" spans="1:13" x14ac:dyDescent="0.3">
      <c r="A369" s="8">
        <v>42736</v>
      </c>
      <c r="B369" s="3">
        <v>17</v>
      </c>
      <c r="C369" s="3">
        <v>2.5</v>
      </c>
      <c r="D369" s="3">
        <v>66.67649999999999</v>
      </c>
      <c r="E369" s="3">
        <v>63.69</v>
      </c>
      <c r="F369" s="3">
        <v>31</v>
      </c>
      <c r="G369" s="3">
        <v>10</v>
      </c>
      <c r="H369" s="3">
        <v>103.56500000000001</v>
      </c>
      <c r="I369" s="3">
        <v>41.89</v>
      </c>
      <c r="J369" s="3">
        <v>170.2415</v>
      </c>
      <c r="K369" s="3">
        <v>2203.5320000000002</v>
      </c>
      <c r="L369" s="3">
        <v>-5.2450999999999999</v>
      </c>
      <c r="M369" s="3">
        <v>-9.7027999999999999</v>
      </c>
    </row>
    <row r="370" spans="1:13" x14ac:dyDescent="0.3">
      <c r="A370" s="8">
        <v>42737</v>
      </c>
      <c r="B370" s="3">
        <v>17</v>
      </c>
      <c r="C370" s="3">
        <v>4</v>
      </c>
      <c r="D370" s="3">
        <v>66.414000000000001</v>
      </c>
      <c r="E370" s="3">
        <v>63.44</v>
      </c>
      <c r="F370" s="3">
        <v>32</v>
      </c>
      <c r="G370" s="3">
        <v>2.5</v>
      </c>
      <c r="H370" s="3">
        <v>102.22200000000001</v>
      </c>
      <c r="I370" s="3">
        <v>41.34</v>
      </c>
      <c r="J370" s="3">
        <v>168.63600000000002</v>
      </c>
      <c r="K370" s="3">
        <v>2220.3000000000002</v>
      </c>
      <c r="L370" s="3">
        <v>-5.2831999999999999</v>
      </c>
      <c r="M370" s="3">
        <v>-9.8170999999999999</v>
      </c>
    </row>
    <row r="371" spans="1:13" x14ac:dyDescent="0.3">
      <c r="A371" s="8">
        <v>42738</v>
      </c>
      <c r="B371" s="3">
        <v>17</v>
      </c>
      <c r="C371" s="3">
        <v>3.5</v>
      </c>
      <c r="D371" s="3">
        <v>66.501500000000007</v>
      </c>
      <c r="E371" s="3">
        <v>63.52</v>
      </c>
      <c r="F371" s="3">
        <v>32</v>
      </c>
      <c r="G371" s="3">
        <v>6</v>
      </c>
      <c r="H371" s="3">
        <v>101.17700000000001</v>
      </c>
      <c r="I371" s="3">
        <v>40.92</v>
      </c>
      <c r="J371" s="3">
        <v>167.67850000000001</v>
      </c>
      <c r="K371" s="3">
        <v>2355.2719999999999</v>
      </c>
      <c r="L371" s="3">
        <v>-5.2705000000000002</v>
      </c>
      <c r="M371" s="3">
        <v>-9.9060000000000006</v>
      </c>
    </row>
    <row r="372" spans="1:13" x14ac:dyDescent="0.3">
      <c r="A372" s="8">
        <v>42739</v>
      </c>
      <c r="B372" s="3">
        <v>17</v>
      </c>
      <c r="C372" s="3">
        <v>6</v>
      </c>
      <c r="D372" s="3">
        <v>66.063999999999993</v>
      </c>
      <c r="E372" s="3">
        <v>63.11</v>
      </c>
      <c r="F372" s="3">
        <v>32</v>
      </c>
      <c r="G372" s="3">
        <v>9</v>
      </c>
      <c r="H372" s="3">
        <v>100.28100000000001</v>
      </c>
      <c r="I372" s="3">
        <v>40.56</v>
      </c>
      <c r="J372" s="3">
        <v>166.345</v>
      </c>
      <c r="K372" s="3">
        <v>2062.2280000000001</v>
      </c>
      <c r="L372" s="3">
        <v>-5.3339999999999996</v>
      </c>
      <c r="M372" s="3">
        <v>-9.9821999999999989</v>
      </c>
    </row>
    <row r="373" spans="1:13" x14ac:dyDescent="0.3">
      <c r="A373" s="8">
        <v>42740</v>
      </c>
      <c r="B373" s="3">
        <v>17</v>
      </c>
      <c r="C373" s="3">
        <v>11.5</v>
      </c>
      <c r="D373" s="3">
        <v>65.100499999999997</v>
      </c>
      <c r="E373" s="3">
        <v>62.18</v>
      </c>
      <c r="F373" s="3">
        <v>32</v>
      </c>
      <c r="G373" s="3">
        <v>11.5</v>
      </c>
      <c r="H373" s="3">
        <v>99.535000000000011</v>
      </c>
      <c r="I373" s="3">
        <v>40.26</v>
      </c>
      <c r="J373" s="3">
        <v>164.63550000000001</v>
      </c>
      <c r="K373" s="3">
        <v>2307.5880000000002</v>
      </c>
      <c r="L373" s="3">
        <v>-5.4737</v>
      </c>
      <c r="M373" s="3">
        <v>-10.0457</v>
      </c>
    </row>
    <row r="374" spans="1:13" x14ac:dyDescent="0.3">
      <c r="A374" s="8">
        <v>42741</v>
      </c>
      <c r="B374" s="3">
        <v>18</v>
      </c>
      <c r="C374" s="3">
        <v>0</v>
      </c>
      <c r="D374" s="3">
        <v>65.012999999999991</v>
      </c>
      <c r="E374" s="3">
        <v>62.1</v>
      </c>
      <c r="F374" s="3">
        <v>33</v>
      </c>
      <c r="G374" s="3">
        <v>4</v>
      </c>
      <c r="H374" s="3">
        <v>98.192000000000007</v>
      </c>
      <c r="I374" s="3">
        <v>39.71</v>
      </c>
      <c r="J374" s="3">
        <v>163.20499999999998</v>
      </c>
      <c r="K374" s="3">
        <v>2466.6640000000002</v>
      </c>
      <c r="L374" s="3">
        <v>-5.4863999999999997</v>
      </c>
      <c r="M374" s="3">
        <v>-10.16</v>
      </c>
    </row>
    <row r="375" spans="1:13" x14ac:dyDescent="0.3">
      <c r="A375" s="8">
        <v>42742</v>
      </c>
      <c r="B375" s="3">
        <v>18</v>
      </c>
      <c r="C375" s="3">
        <v>2.5</v>
      </c>
      <c r="D375" s="3">
        <v>64.575499999999991</v>
      </c>
      <c r="E375" s="3">
        <v>61.68</v>
      </c>
      <c r="F375" s="3">
        <v>33</v>
      </c>
      <c r="G375" s="3">
        <v>8</v>
      </c>
      <c r="H375" s="3">
        <v>96.998000000000005</v>
      </c>
      <c r="I375" s="3">
        <v>39.229999999999997</v>
      </c>
      <c r="J375" s="3">
        <v>161.5735</v>
      </c>
      <c r="K375" s="3">
        <v>2025.5319999999999</v>
      </c>
      <c r="L375" s="3">
        <v>-5.5499000000000001</v>
      </c>
      <c r="M375" s="3">
        <v>-10.2616</v>
      </c>
    </row>
    <row r="376" spans="1:13" x14ac:dyDescent="0.3">
      <c r="A376" s="8">
        <v>42743</v>
      </c>
      <c r="B376" s="3">
        <v>18</v>
      </c>
      <c r="C376" s="3">
        <v>4</v>
      </c>
      <c r="D376" s="3">
        <v>64.313000000000002</v>
      </c>
      <c r="E376" s="3">
        <v>61.43</v>
      </c>
      <c r="F376" s="3">
        <v>33</v>
      </c>
      <c r="G376" s="3">
        <v>11.5</v>
      </c>
      <c r="H376" s="3">
        <v>95.953000000000003</v>
      </c>
      <c r="I376" s="3">
        <v>38.81</v>
      </c>
      <c r="J376" s="3">
        <v>160.26600000000002</v>
      </c>
      <c r="K376" s="3">
        <v>2097.4</v>
      </c>
      <c r="L376" s="3">
        <v>-5.5880000000000001</v>
      </c>
      <c r="M376" s="3">
        <v>-10.3505</v>
      </c>
    </row>
    <row r="377" spans="1:13" x14ac:dyDescent="0.3">
      <c r="A377" s="8">
        <v>42744</v>
      </c>
      <c r="B377" s="3">
        <v>18</v>
      </c>
      <c r="C377" s="3">
        <v>5</v>
      </c>
      <c r="D377" s="3">
        <v>64.137999999999991</v>
      </c>
      <c r="E377" s="3">
        <v>61.27</v>
      </c>
      <c r="F377" s="3">
        <v>34</v>
      </c>
      <c r="G377" s="3">
        <v>3.5</v>
      </c>
      <c r="H377" s="3">
        <v>94.758499999999998</v>
      </c>
      <c r="I377" s="3">
        <v>38.32</v>
      </c>
      <c r="J377" s="3">
        <v>158.8965</v>
      </c>
      <c r="K377" s="3">
        <v>2436.703</v>
      </c>
      <c r="L377" s="3">
        <v>-5.6133999999999995</v>
      </c>
      <c r="M377" s="3">
        <v>-10.4521</v>
      </c>
    </row>
    <row r="378" spans="1:13" x14ac:dyDescent="0.3">
      <c r="A378" s="8">
        <v>42745</v>
      </c>
      <c r="B378" s="3">
        <v>18</v>
      </c>
      <c r="C378" s="3">
        <v>8</v>
      </c>
      <c r="D378" s="3">
        <v>63.613</v>
      </c>
      <c r="E378" s="3">
        <v>60.76</v>
      </c>
      <c r="F378" s="3">
        <v>34</v>
      </c>
      <c r="G378" s="3">
        <v>8</v>
      </c>
      <c r="H378" s="3">
        <v>93.415000000000006</v>
      </c>
      <c r="I378" s="3">
        <v>37.78</v>
      </c>
      <c r="J378" s="3">
        <v>160.02800000000002</v>
      </c>
      <c r="K378" s="3">
        <v>2312.3969999999999</v>
      </c>
      <c r="L378" s="3">
        <v>-5.6895999999999995</v>
      </c>
      <c r="M378" s="3">
        <v>-10.5664</v>
      </c>
    </row>
    <row r="379" spans="1:13" x14ac:dyDescent="0.3">
      <c r="A379" s="8">
        <v>42746</v>
      </c>
      <c r="B379" s="3">
        <v>18</v>
      </c>
      <c r="C379" s="3">
        <v>10</v>
      </c>
      <c r="D379" s="3">
        <v>63.262</v>
      </c>
      <c r="E379" s="3">
        <v>60.43</v>
      </c>
      <c r="F379" s="3">
        <v>34</v>
      </c>
      <c r="G379" s="3">
        <v>11.5</v>
      </c>
      <c r="H379" s="3">
        <v>92.370500000000007</v>
      </c>
      <c r="I379" s="3">
        <v>37.36</v>
      </c>
      <c r="J379" s="3">
        <v>155.63249999999999</v>
      </c>
      <c r="K379" s="3">
        <v>1952.2280000000001</v>
      </c>
      <c r="L379" s="3">
        <v>-5.7404000000000002</v>
      </c>
      <c r="M379" s="3">
        <v>-10.6553</v>
      </c>
    </row>
    <row r="380" spans="1:13" x14ac:dyDescent="0.3">
      <c r="A380" s="8">
        <v>42747</v>
      </c>
      <c r="B380" s="3">
        <v>19</v>
      </c>
      <c r="C380" s="3">
        <v>2.5</v>
      </c>
      <c r="D380" s="3">
        <v>62.474499999999992</v>
      </c>
      <c r="E380" s="3">
        <v>59.68</v>
      </c>
      <c r="F380" s="3">
        <v>35</v>
      </c>
      <c r="G380" s="3">
        <v>1.5</v>
      </c>
      <c r="H380" s="3">
        <v>91.78</v>
      </c>
      <c r="I380" s="3">
        <v>37.119999999999997</v>
      </c>
      <c r="J380" s="3">
        <v>154.25450000000001</v>
      </c>
      <c r="K380" s="3">
        <v>2111.9679999999998</v>
      </c>
      <c r="L380" s="3">
        <v>-5.8546999999999993</v>
      </c>
      <c r="M380" s="3">
        <v>-10.706099999999999</v>
      </c>
    </row>
    <row r="381" spans="1:13" x14ac:dyDescent="0.3">
      <c r="A381" s="8">
        <v>42748</v>
      </c>
      <c r="B381" s="3">
        <v>19</v>
      </c>
      <c r="C381" s="3">
        <v>7</v>
      </c>
      <c r="D381" s="3">
        <v>61.685999999999993</v>
      </c>
      <c r="E381" s="3">
        <v>58.92</v>
      </c>
      <c r="F381" s="3">
        <v>35</v>
      </c>
      <c r="G381" s="3">
        <v>4.5</v>
      </c>
      <c r="H381" s="3">
        <v>90.897000000000006</v>
      </c>
      <c r="I381" s="3">
        <v>36.76</v>
      </c>
      <c r="J381" s="3">
        <v>152.583</v>
      </c>
      <c r="K381" s="3">
        <v>1934.5360000000001</v>
      </c>
      <c r="L381" s="3">
        <v>-5.9689999999999994</v>
      </c>
      <c r="M381" s="3">
        <v>-10.782299999999999</v>
      </c>
    </row>
    <row r="382" spans="1:13" x14ac:dyDescent="0.3">
      <c r="A382" s="8">
        <v>42749</v>
      </c>
      <c r="B382" s="3">
        <v>19</v>
      </c>
      <c r="C382" s="3">
        <v>8.5</v>
      </c>
      <c r="D382" s="3">
        <v>61.423500000000004</v>
      </c>
      <c r="E382" s="3">
        <v>58.67</v>
      </c>
      <c r="F382" s="3">
        <v>35</v>
      </c>
      <c r="G382" s="3">
        <v>8</v>
      </c>
      <c r="H382" s="3">
        <v>89.868000000000009</v>
      </c>
      <c r="I382" s="3">
        <v>36.35</v>
      </c>
      <c r="J382" s="3">
        <v>151.29150000000001</v>
      </c>
      <c r="K382" s="3">
        <v>1834.9839999999999</v>
      </c>
      <c r="L382" s="3">
        <v>-6.0070999999999994</v>
      </c>
      <c r="M382" s="3">
        <v>-10.8712</v>
      </c>
    </row>
    <row r="383" spans="1:13" x14ac:dyDescent="0.3">
      <c r="A383" s="8">
        <v>42750</v>
      </c>
      <c r="B383" s="3">
        <v>19</v>
      </c>
      <c r="C383" s="3">
        <v>8.5</v>
      </c>
      <c r="D383" s="3">
        <v>61.423500000000004</v>
      </c>
      <c r="E383" s="3">
        <v>58.67</v>
      </c>
      <c r="F383" s="3">
        <v>35</v>
      </c>
      <c r="G383" s="3">
        <v>11.5</v>
      </c>
      <c r="H383" s="3">
        <v>88.837999999999994</v>
      </c>
      <c r="I383" s="3">
        <v>35.93</v>
      </c>
      <c r="J383" s="3">
        <v>150.26150000000001</v>
      </c>
      <c r="K383" s="3">
        <v>1963.652</v>
      </c>
      <c r="L383" s="3">
        <v>-6.0070999999999994</v>
      </c>
      <c r="M383" s="3">
        <v>-10.960099999999999</v>
      </c>
    </row>
    <row r="384" spans="1:13" x14ac:dyDescent="0.3">
      <c r="A384" s="8">
        <v>42751</v>
      </c>
      <c r="B384" s="3">
        <v>19</v>
      </c>
      <c r="C384" s="3">
        <v>9</v>
      </c>
      <c r="D384" s="3">
        <v>61.335999999999999</v>
      </c>
      <c r="E384" s="3">
        <v>58.59</v>
      </c>
      <c r="F384" s="3">
        <v>36</v>
      </c>
      <c r="G384" s="3">
        <v>3.5</v>
      </c>
      <c r="H384" s="3">
        <v>87.661000000000001</v>
      </c>
      <c r="I384" s="3">
        <v>35.450000000000003</v>
      </c>
      <c r="J384" s="3">
        <v>148.99700000000001</v>
      </c>
      <c r="K384" s="3">
        <v>2770.308</v>
      </c>
      <c r="L384" s="3">
        <v>-6.0198</v>
      </c>
      <c r="M384" s="3">
        <v>-11.0617</v>
      </c>
    </row>
    <row r="385" spans="1:13" x14ac:dyDescent="0.3">
      <c r="A385" s="8">
        <v>42752</v>
      </c>
      <c r="B385" s="3">
        <v>20</v>
      </c>
      <c r="C385" s="3">
        <v>1.5</v>
      </c>
      <c r="D385" s="3">
        <v>60.563499999999991</v>
      </c>
      <c r="E385" s="3">
        <v>57.85</v>
      </c>
      <c r="F385" s="3">
        <v>36</v>
      </c>
      <c r="G385" s="3">
        <v>8</v>
      </c>
      <c r="H385" s="3">
        <v>86.337000000000003</v>
      </c>
      <c r="I385" s="3">
        <v>34.92</v>
      </c>
      <c r="J385" s="3">
        <v>146.90049999999999</v>
      </c>
      <c r="K385" s="3">
        <v>2095.5839999999998</v>
      </c>
      <c r="L385" s="3">
        <v>-6.1341000000000001</v>
      </c>
      <c r="M385" s="3">
        <v>-11.176</v>
      </c>
    </row>
    <row r="386" spans="1:13" x14ac:dyDescent="0.3">
      <c r="A386" s="8">
        <v>42753</v>
      </c>
      <c r="B386" s="3">
        <v>20</v>
      </c>
      <c r="C386" s="3">
        <v>5</v>
      </c>
      <c r="D386" s="3">
        <v>59.986999999999995</v>
      </c>
      <c r="E386" s="3">
        <v>57.3</v>
      </c>
      <c r="F386" s="3">
        <v>36</v>
      </c>
      <c r="G386" s="3">
        <v>10.5</v>
      </c>
      <c r="H386" s="3">
        <v>85.602000000000004</v>
      </c>
      <c r="I386" s="3">
        <v>34.619999999999997</v>
      </c>
      <c r="J386" s="3">
        <v>145.589</v>
      </c>
      <c r="K386" s="3">
        <v>1805.5640000000001</v>
      </c>
      <c r="L386" s="3">
        <v>-6.2229999999999999</v>
      </c>
      <c r="M386" s="3">
        <v>-11.2395</v>
      </c>
    </row>
    <row r="387" spans="1:13" x14ac:dyDescent="0.3">
      <c r="A387" s="8">
        <v>42754</v>
      </c>
      <c r="B387" s="3">
        <v>20</v>
      </c>
      <c r="C387" s="3">
        <v>7</v>
      </c>
      <c r="D387" s="3">
        <v>59.656999999999996</v>
      </c>
      <c r="E387" s="3">
        <v>56.98</v>
      </c>
      <c r="F387" s="3">
        <v>37</v>
      </c>
      <c r="G387" s="3">
        <v>2</v>
      </c>
      <c r="H387" s="3">
        <v>84.572000000000003</v>
      </c>
      <c r="I387" s="3">
        <v>34.200000000000003</v>
      </c>
      <c r="J387" s="3">
        <v>144.22899999999998</v>
      </c>
      <c r="K387" s="3">
        <v>2084.6999999999998</v>
      </c>
      <c r="L387" s="3">
        <v>-6.2737999999999996</v>
      </c>
      <c r="M387" s="3">
        <v>-11.3284</v>
      </c>
    </row>
    <row r="388" spans="1:13" x14ac:dyDescent="0.3">
      <c r="A388" s="8">
        <v>42755</v>
      </c>
      <c r="B388" s="3">
        <v>20</v>
      </c>
      <c r="C388" s="3">
        <v>11</v>
      </c>
      <c r="D388" s="3">
        <v>58.99799999999999</v>
      </c>
      <c r="E388" s="3">
        <v>56.36</v>
      </c>
      <c r="F388" s="3">
        <v>37</v>
      </c>
      <c r="G388" s="3">
        <v>5</v>
      </c>
      <c r="H388" s="3">
        <v>83.690000000000012</v>
      </c>
      <c r="I388" s="3">
        <v>33.85</v>
      </c>
      <c r="J388" s="3">
        <v>142.68799999999999</v>
      </c>
      <c r="K388" s="3">
        <v>1989.6</v>
      </c>
      <c r="L388" s="3">
        <v>-6.3754</v>
      </c>
      <c r="M388" s="3">
        <v>-11.4046</v>
      </c>
    </row>
    <row r="389" spans="1:13" x14ac:dyDescent="0.3">
      <c r="A389" s="8">
        <v>42756</v>
      </c>
      <c r="B389" s="3">
        <v>21</v>
      </c>
      <c r="C389" s="3">
        <v>3</v>
      </c>
      <c r="D389" s="3">
        <v>58.338999999999999</v>
      </c>
      <c r="E389" s="3">
        <v>55.73</v>
      </c>
      <c r="F389" s="3">
        <v>37</v>
      </c>
      <c r="G389" s="3">
        <v>7</v>
      </c>
      <c r="H389" s="3">
        <v>83.100999999999999</v>
      </c>
      <c r="I389" s="3">
        <v>33.61</v>
      </c>
      <c r="J389" s="3">
        <v>141.44</v>
      </c>
      <c r="K389" s="3">
        <v>1754.5</v>
      </c>
      <c r="L389" s="3">
        <v>-6.4769999999999994</v>
      </c>
      <c r="M389" s="3">
        <v>-11.455399999999999</v>
      </c>
    </row>
    <row r="390" spans="1:13" x14ac:dyDescent="0.3">
      <c r="A390" s="8">
        <v>42757</v>
      </c>
      <c r="B390" s="3">
        <v>21</v>
      </c>
      <c r="C390" s="3">
        <v>5.5</v>
      </c>
      <c r="D390" s="3">
        <v>57.927000000000007</v>
      </c>
      <c r="E390" s="3">
        <v>55.33</v>
      </c>
      <c r="F390" s="3">
        <v>37</v>
      </c>
      <c r="G390" s="3">
        <v>8.5</v>
      </c>
      <c r="H390" s="3">
        <v>82.66</v>
      </c>
      <c r="I390" s="3">
        <v>33.43</v>
      </c>
      <c r="J390" s="3">
        <v>140.58699999999999</v>
      </c>
      <c r="K390" s="3">
        <v>619.49199999999996</v>
      </c>
      <c r="L390" s="3">
        <v>-6.5404999999999998</v>
      </c>
      <c r="M390" s="3">
        <v>-11.493499999999999</v>
      </c>
    </row>
    <row r="391" spans="1:13" x14ac:dyDescent="0.3">
      <c r="A391" s="8">
        <v>42758</v>
      </c>
      <c r="B391" s="3">
        <v>21</v>
      </c>
      <c r="C391" s="3">
        <v>6</v>
      </c>
      <c r="D391" s="3">
        <v>57.844999999999999</v>
      </c>
      <c r="E391" s="3">
        <v>55.25</v>
      </c>
      <c r="F391" s="3">
        <v>37</v>
      </c>
      <c r="G391" s="3">
        <v>9.5</v>
      </c>
      <c r="H391" s="3">
        <v>82.366000000000014</v>
      </c>
      <c r="I391" s="3">
        <v>33.31</v>
      </c>
      <c r="J391" s="3">
        <v>140.21100000000001</v>
      </c>
      <c r="K391" s="3">
        <v>2025.8</v>
      </c>
      <c r="L391" s="3">
        <v>-6.5531999999999995</v>
      </c>
      <c r="M391" s="3">
        <v>-11.5189</v>
      </c>
    </row>
    <row r="392" spans="1:13" x14ac:dyDescent="0.3">
      <c r="A392" s="8">
        <v>42759</v>
      </c>
      <c r="B392" s="3">
        <v>21</v>
      </c>
      <c r="C392" s="3">
        <v>9.5</v>
      </c>
      <c r="D392" s="3">
        <v>57.267499999999998</v>
      </c>
      <c r="E392" s="3">
        <v>54.7</v>
      </c>
      <c r="F392" s="3">
        <v>37</v>
      </c>
      <c r="G392" s="3">
        <v>11.5</v>
      </c>
      <c r="H392" s="3">
        <v>81.777000000000015</v>
      </c>
      <c r="I392" s="3">
        <v>33.07</v>
      </c>
      <c r="J392" s="3">
        <v>139.04450000000003</v>
      </c>
      <c r="K392" s="3">
        <v>1477.5360000000001</v>
      </c>
      <c r="L392" s="3">
        <v>-6.6421000000000001</v>
      </c>
      <c r="M392" s="3">
        <v>-11.569699999999999</v>
      </c>
    </row>
    <row r="393" spans="1:13" x14ac:dyDescent="0.3">
      <c r="A393" s="8">
        <v>42760</v>
      </c>
      <c r="B393" s="3">
        <v>21</v>
      </c>
      <c r="C393" s="3">
        <v>11.5</v>
      </c>
      <c r="D393" s="3">
        <v>56.938499999999991</v>
      </c>
      <c r="E393" s="3">
        <v>54.39</v>
      </c>
      <c r="F393" s="3">
        <v>37</v>
      </c>
      <c r="G393" s="3">
        <v>10.5</v>
      </c>
      <c r="H393" s="3">
        <v>82.071500000000015</v>
      </c>
      <c r="I393" s="3">
        <v>33.19</v>
      </c>
      <c r="J393" s="3">
        <v>139.01</v>
      </c>
      <c r="K393" s="3">
        <v>962.80200000000002</v>
      </c>
      <c r="L393" s="3">
        <v>-6.6928999999999998</v>
      </c>
      <c r="M393" s="3">
        <v>-11.5443</v>
      </c>
    </row>
    <row r="394" spans="1:13" x14ac:dyDescent="0.3">
      <c r="A394" s="8">
        <v>42761</v>
      </c>
      <c r="B394" s="3">
        <v>21</v>
      </c>
      <c r="C394" s="3">
        <v>11.5</v>
      </c>
      <c r="D394" s="3">
        <v>56.938499999999991</v>
      </c>
      <c r="E394" s="3">
        <v>54.39</v>
      </c>
      <c r="F394" s="3">
        <v>37</v>
      </c>
      <c r="G394" s="3">
        <v>11.5</v>
      </c>
      <c r="H394" s="3">
        <v>81.777000000000015</v>
      </c>
      <c r="I394" s="3">
        <v>33.07</v>
      </c>
      <c r="J394" s="3">
        <v>138.71550000000002</v>
      </c>
      <c r="K394" s="3">
        <v>1566.1220000000001</v>
      </c>
      <c r="L394" s="3">
        <v>-6.6928999999999998</v>
      </c>
      <c r="M394" s="3">
        <v>-11.569699999999999</v>
      </c>
    </row>
    <row r="395" spans="1:13" x14ac:dyDescent="0.3">
      <c r="A395" s="8">
        <v>42762</v>
      </c>
      <c r="B395" s="3">
        <v>22</v>
      </c>
      <c r="C395" s="3">
        <v>1</v>
      </c>
      <c r="D395" s="3">
        <v>56.691000000000003</v>
      </c>
      <c r="E395" s="3">
        <v>54.15</v>
      </c>
      <c r="F395" s="3">
        <v>38</v>
      </c>
      <c r="G395" s="3">
        <v>0</v>
      </c>
      <c r="H395" s="3">
        <v>81.63</v>
      </c>
      <c r="I395" s="3">
        <v>33.01</v>
      </c>
      <c r="J395" s="3">
        <v>138.321</v>
      </c>
      <c r="K395" s="3">
        <v>1360.0719999999999</v>
      </c>
      <c r="L395" s="3">
        <v>-6.7309999999999999</v>
      </c>
      <c r="M395" s="3">
        <v>-11.5824</v>
      </c>
    </row>
    <row r="396" spans="1:13" x14ac:dyDescent="0.3">
      <c r="A396" s="8">
        <v>42763</v>
      </c>
      <c r="B396" s="3">
        <v>22</v>
      </c>
      <c r="C396" s="3">
        <v>2</v>
      </c>
      <c r="D396" s="3">
        <v>56.525999999999996</v>
      </c>
      <c r="E396" s="3">
        <v>53.99</v>
      </c>
      <c r="F396" s="3">
        <v>38</v>
      </c>
      <c r="G396" s="3">
        <v>2.5</v>
      </c>
      <c r="H396" s="3">
        <v>80.89500000000001</v>
      </c>
      <c r="I396" s="3">
        <v>32.72</v>
      </c>
      <c r="J396" s="3">
        <v>137.42099999999999</v>
      </c>
      <c r="K396" s="3">
        <v>1004.276</v>
      </c>
      <c r="L396" s="3">
        <v>-6.7563999999999993</v>
      </c>
      <c r="M396" s="3">
        <v>-11.645899999999999</v>
      </c>
    </row>
    <row r="397" spans="1:13" x14ac:dyDescent="0.3">
      <c r="A397" s="8">
        <v>42764</v>
      </c>
      <c r="B397" s="3">
        <v>22</v>
      </c>
      <c r="C397" s="3">
        <v>4</v>
      </c>
      <c r="D397" s="3">
        <v>56.197000000000003</v>
      </c>
      <c r="E397" s="3">
        <v>53.68</v>
      </c>
      <c r="F397" s="3">
        <v>38</v>
      </c>
      <c r="G397" s="3">
        <v>0.5</v>
      </c>
      <c r="H397" s="3">
        <v>81.483000000000004</v>
      </c>
      <c r="I397" s="3">
        <v>32.950000000000003</v>
      </c>
      <c r="J397" s="3">
        <v>137.68</v>
      </c>
      <c r="K397" s="3">
        <v>1076</v>
      </c>
      <c r="L397" s="3">
        <v>-6.8071999999999999</v>
      </c>
      <c r="M397" s="3">
        <v>-11.5951</v>
      </c>
    </row>
    <row r="398" spans="1:13" x14ac:dyDescent="0.3">
      <c r="A398" s="8">
        <v>42765</v>
      </c>
      <c r="B398" s="3">
        <v>22</v>
      </c>
      <c r="C398" s="3">
        <v>5</v>
      </c>
      <c r="D398" s="3">
        <v>56.031999999999996</v>
      </c>
      <c r="E398" s="3">
        <v>53.52</v>
      </c>
      <c r="F398" s="3">
        <v>38</v>
      </c>
      <c r="G398" s="3">
        <v>0</v>
      </c>
      <c r="H398" s="3">
        <v>81.63000000000001</v>
      </c>
      <c r="I398" s="3">
        <v>33.01</v>
      </c>
      <c r="J398" s="3">
        <v>137.66200000000001</v>
      </c>
      <c r="K398" s="3">
        <v>1481.9</v>
      </c>
      <c r="L398" s="3">
        <v>-6.8325999999999993</v>
      </c>
      <c r="M398" s="3">
        <v>-11.5824</v>
      </c>
    </row>
    <row r="399" spans="1:13" x14ac:dyDescent="0.3">
      <c r="A399" s="8">
        <v>42766</v>
      </c>
      <c r="B399" s="3">
        <v>22</v>
      </c>
      <c r="C399" s="3">
        <v>7.5</v>
      </c>
      <c r="D399" s="3">
        <v>55.619500000000002</v>
      </c>
      <c r="E399" s="3">
        <v>53.13</v>
      </c>
      <c r="F399" s="3">
        <v>38</v>
      </c>
      <c r="G399" s="3">
        <v>0.5</v>
      </c>
      <c r="H399" s="3">
        <v>81.483000000000004</v>
      </c>
      <c r="I399" s="3">
        <v>32.950000000000003</v>
      </c>
      <c r="J399" s="3">
        <v>137.10250000000002</v>
      </c>
      <c r="K399" s="3">
        <v>1081.0920000000001</v>
      </c>
      <c r="L399" s="3">
        <v>-6.8960999999999997</v>
      </c>
      <c r="M399" s="3">
        <v>-11.5951</v>
      </c>
    </row>
    <row r="400" spans="1:13" x14ac:dyDescent="0.3">
      <c r="A400" s="8">
        <v>42767</v>
      </c>
      <c r="B400" s="3">
        <v>22</v>
      </c>
      <c r="C400" s="3">
        <v>9.5</v>
      </c>
      <c r="D400" s="3">
        <v>55.290499999999994</v>
      </c>
      <c r="E400" s="3">
        <v>52.81</v>
      </c>
      <c r="F400" s="3">
        <v>38</v>
      </c>
      <c r="G400" s="3">
        <v>2.5</v>
      </c>
      <c r="H400" s="3">
        <v>80.89500000000001</v>
      </c>
      <c r="I400" s="3">
        <v>32.72</v>
      </c>
      <c r="J400" s="3">
        <v>136.18549999999999</v>
      </c>
      <c r="K400" s="3">
        <v>1187.9079999999999</v>
      </c>
      <c r="L400" s="3">
        <v>-6.9468999999999994</v>
      </c>
      <c r="M400" s="3">
        <v>-11.645899999999999</v>
      </c>
    </row>
    <row r="401" spans="1:13" x14ac:dyDescent="0.3">
      <c r="A401" s="8">
        <v>42768</v>
      </c>
      <c r="B401" s="3">
        <v>23</v>
      </c>
      <c r="C401" s="3">
        <v>1.5</v>
      </c>
      <c r="D401" s="3">
        <v>54.642499999999998</v>
      </c>
      <c r="E401" s="3">
        <v>52.2</v>
      </c>
      <c r="F401" s="3">
        <v>38</v>
      </c>
      <c r="G401" s="3">
        <v>2.5</v>
      </c>
      <c r="H401" s="3">
        <v>80.89500000000001</v>
      </c>
      <c r="I401" s="3">
        <v>32.72</v>
      </c>
      <c r="J401" s="3">
        <v>135.53750000000002</v>
      </c>
      <c r="K401" s="3">
        <v>1698.86</v>
      </c>
      <c r="L401" s="3">
        <v>-7.0484999999999998</v>
      </c>
      <c r="M401" s="3">
        <v>-11.645899999999999</v>
      </c>
    </row>
    <row r="402" spans="1:13" x14ac:dyDescent="0.3">
      <c r="A402" s="8">
        <v>42769</v>
      </c>
      <c r="B402" s="3">
        <v>23</v>
      </c>
      <c r="C402" s="3">
        <v>8</v>
      </c>
      <c r="D402" s="3">
        <v>53.56</v>
      </c>
      <c r="E402" s="3">
        <v>51.16</v>
      </c>
      <c r="F402" s="3">
        <v>38</v>
      </c>
      <c r="G402" s="3">
        <v>3</v>
      </c>
      <c r="H402" s="3">
        <v>80.748000000000005</v>
      </c>
      <c r="I402" s="3">
        <v>32.659999999999997</v>
      </c>
      <c r="J402" s="3">
        <v>134.30799999999999</v>
      </c>
      <c r="K402" s="3">
        <v>915.16800000000001</v>
      </c>
      <c r="L402" s="3">
        <v>-7.2135999999999996</v>
      </c>
      <c r="M402" s="3">
        <v>-11.6586</v>
      </c>
    </row>
    <row r="403" spans="1:13" x14ac:dyDescent="0.3">
      <c r="A403" s="8">
        <v>42770</v>
      </c>
      <c r="B403" s="3">
        <v>23</v>
      </c>
      <c r="C403" s="3">
        <v>9.5</v>
      </c>
      <c r="D403" s="3">
        <v>53.312499999999986</v>
      </c>
      <c r="E403" s="3">
        <v>50.92</v>
      </c>
      <c r="F403" s="3">
        <v>38</v>
      </c>
      <c r="G403" s="3">
        <v>4.5</v>
      </c>
      <c r="H403" s="3">
        <v>80.306000000000012</v>
      </c>
      <c r="I403" s="3">
        <v>32.479999999999997</v>
      </c>
      <c r="J403" s="3">
        <v>133.61849999999998</v>
      </c>
      <c r="K403" s="3">
        <v>912.17600000000004</v>
      </c>
      <c r="L403" s="3">
        <v>-7.2516999999999996</v>
      </c>
      <c r="M403" s="3">
        <v>-11.6967</v>
      </c>
    </row>
    <row r="404" spans="1:13" x14ac:dyDescent="0.3">
      <c r="A404" s="8">
        <v>42771</v>
      </c>
      <c r="B404" s="3">
        <v>23</v>
      </c>
      <c r="C404" s="3">
        <v>11.5</v>
      </c>
      <c r="D404" s="3">
        <v>52.98299999999999</v>
      </c>
      <c r="E404" s="3">
        <v>50.61</v>
      </c>
      <c r="F404" s="3">
        <v>38</v>
      </c>
      <c r="G404" s="3">
        <v>5.5</v>
      </c>
      <c r="H404" s="3">
        <v>80.012</v>
      </c>
      <c r="I404" s="3">
        <v>32.36</v>
      </c>
      <c r="J404" s="3">
        <v>132.995</v>
      </c>
      <c r="K404" s="3">
        <v>1064.0719999999999</v>
      </c>
      <c r="L404" s="3">
        <v>-7.3024999999999993</v>
      </c>
      <c r="M404" s="3">
        <v>-11.722099999999999</v>
      </c>
    </row>
    <row r="405" spans="1:13" x14ac:dyDescent="0.3">
      <c r="A405" s="8">
        <v>42772</v>
      </c>
      <c r="B405" s="3">
        <v>24</v>
      </c>
      <c r="C405" s="3">
        <v>0</v>
      </c>
      <c r="D405" s="3">
        <v>52.900999999999996</v>
      </c>
      <c r="E405" s="3">
        <v>50.53</v>
      </c>
      <c r="F405" s="3">
        <v>38</v>
      </c>
      <c r="G405" s="3">
        <v>5.5</v>
      </c>
      <c r="H405" s="3">
        <v>80.012</v>
      </c>
      <c r="I405" s="3">
        <v>32.36</v>
      </c>
      <c r="J405" s="3">
        <v>132.91300000000001</v>
      </c>
      <c r="K405" s="3">
        <v>954.52800000000002</v>
      </c>
      <c r="L405" s="3">
        <v>-7.3151999999999999</v>
      </c>
      <c r="M405" s="3">
        <v>-11.722099999999999</v>
      </c>
    </row>
    <row r="406" spans="1:13" x14ac:dyDescent="0.3">
      <c r="A406" s="8">
        <v>42773</v>
      </c>
      <c r="B406" s="3">
        <v>24</v>
      </c>
      <c r="C406" s="3">
        <v>5</v>
      </c>
      <c r="D406" s="3">
        <v>52.076999999999998</v>
      </c>
      <c r="E406" s="3">
        <v>49.74</v>
      </c>
      <c r="F406" s="3">
        <v>38</v>
      </c>
      <c r="G406" s="3">
        <v>5.5</v>
      </c>
      <c r="H406" s="3">
        <v>80.012</v>
      </c>
      <c r="I406" s="3">
        <v>32.36</v>
      </c>
      <c r="J406" s="3">
        <v>132.089</v>
      </c>
      <c r="K406" s="3">
        <v>1265</v>
      </c>
      <c r="L406" s="3">
        <v>-7.4421999999999997</v>
      </c>
      <c r="M406" s="3">
        <v>-11.722099999999999</v>
      </c>
    </row>
    <row r="407" spans="1:13" x14ac:dyDescent="0.3">
      <c r="A407" s="8">
        <v>42774</v>
      </c>
      <c r="B407" s="3">
        <v>24</v>
      </c>
      <c r="C407" s="3">
        <v>8</v>
      </c>
      <c r="D407" s="3">
        <v>51.581999999999994</v>
      </c>
      <c r="E407" s="3">
        <v>49.27</v>
      </c>
      <c r="F407" s="3">
        <v>38</v>
      </c>
      <c r="G407" s="3">
        <v>8.5</v>
      </c>
      <c r="H407" s="3">
        <v>79.129500000000007</v>
      </c>
      <c r="I407" s="3">
        <v>32</v>
      </c>
      <c r="J407" s="3">
        <v>130.7115</v>
      </c>
      <c r="K407" s="3">
        <v>1518.444</v>
      </c>
      <c r="L407" s="3">
        <v>-7.5183999999999997</v>
      </c>
      <c r="M407" s="3">
        <v>-11.798299999999999</v>
      </c>
    </row>
    <row r="408" spans="1:13" x14ac:dyDescent="0.3">
      <c r="A408" s="8">
        <v>42775</v>
      </c>
      <c r="B408" s="3">
        <v>25</v>
      </c>
      <c r="C408" s="3">
        <v>0.5</v>
      </c>
      <c r="D408" s="3">
        <v>50.845500000000001</v>
      </c>
      <c r="E408" s="3">
        <v>48.57</v>
      </c>
      <c r="F408" s="3">
        <v>38</v>
      </c>
      <c r="G408" s="3">
        <v>9</v>
      </c>
      <c r="H408" s="3">
        <v>78.981999999999999</v>
      </c>
      <c r="I408" s="3">
        <v>31.94</v>
      </c>
      <c r="J408" s="3">
        <v>129.82749999999999</v>
      </c>
      <c r="K408" s="3">
        <v>1702.5</v>
      </c>
      <c r="L408" s="3">
        <v>-7.6326999999999998</v>
      </c>
      <c r="M408" s="3">
        <v>-11.811</v>
      </c>
    </row>
    <row r="409" spans="1:13" x14ac:dyDescent="0.3">
      <c r="A409" s="8">
        <v>42776</v>
      </c>
      <c r="B409" s="3">
        <v>25</v>
      </c>
      <c r="C409" s="3">
        <v>7.5</v>
      </c>
      <c r="D409" s="3">
        <v>49.763999999999996</v>
      </c>
      <c r="E409" s="3">
        <v>47.54</v>
      </c>
      <c r="F409" s="3">
        <v>38</v>
      </c>
      <c r="G409" s="3">
        <v>10</v>
      </c>
      <c r="H409" s="3">
        <v>78.688000000000002</v>
      </c>
      <c r="I409" s="3">
        <v>31.82</v>
      </c>
      <c r="J409" s="3">
        <v>128.452</v>
      </c>
      <c r="K409" s="3">
        <v>1124.184</v>
      </c>
      <c r="L409" s="3">
        <v>-7.8104999999999993</v>
      </c>
      <c r="M409" s="3">
        <v>-11.836399999999999</v>
      </c>
    </row>
    <row r="410" spans="1:13" x14ac:dyDescent="0.3">
      <c r="A410" s="8">
        <v>42777</v>
      </c>
      <c r="B410" s="3">
        <v>25</v>
      </c>
      <c r="C410" s="3">
        <v>11</v>
      </c>
      <c r="D410" s="3">
        <v>49.222999999999999</v>
      </c>
      <c r="E410" s="3">
        <v>47.02</v>
      </c>
      <c r="F410" s="3">
        <v>38</v>
      </c>
      <c r="G410" s="3">
        <v>10.5</v>
      </c>
      <c r="H410" s="3">
        <v>78.540999999999997</v>
      </c>
      <c r="I410" s="3">
        <v>31.77</v>
      </c>
      <c r="J410" s="3">
        <v>127.764</v>
      </c>
      <c r="K410" s="3">
        <v>1715.98</v>
      </c>
      <c r="L410" s="3">
        <v>-7.8994</v>
      </c>
      <c r="M410" s="3">
        <v>-11.8491</v>
      </c>
    </row>
    <row r="411" spans="1:13" x14ac:dyDescent="0.3">
      <c r="A411" s="8">
        <v>42778</v>
      </c>
      <c r="B411" s="3">
        <v>26</v>
      </c>
      <c r="C411" s="3">
        <v>4.5</v>
      </c>
      <c r="D411" s="3">
        <v>48.373499999999993</v>
      </c>
      <c r="E411" s="3">
        <v>46.21</v>
      </c>
      <c r="F411" s="3">
        <v>38</v>
      </c>
      <c r="G411" s="3">
        <v>11.5</v>
      </c>
      <c r="H411" s="3">
        <v>78.247000000000014</v>
      </c>
      <c r="I411" s="3">
        <v>31.65</v>
      </c>
      <c r="J411" s="3">
        <v>126.62050000000001</v>
      </c>
      <c r="K411" s="3">
        <v>1495.4760000000001</v>
      </c>
      <c r="L411" s="3">
        <v>-8.0390999999999995</v>
      </c>
      <c r="M411" s="3">
        <v>-11.874499999999999</v>
      </c>
    </row>
    <row r="412" spans="1:13" x14ac:dyDescent="0.3">
      <c r="A412" s="8">
        <v>42779</v>
      </c>
      <c r="B412" s="3">
        <v>26</v>
      </c>
      <c r="C412" s="3">
        <v>10.5</v>
      </c>
      <c r="D412" s="3">
        <v>47.4465</v>
      </c>
      <c r="E412" s="3">
        <v>45.32</v>
      </c>
      <c r="F412" s="3">
        <v>39</v>
      </c>
      <c r="G412" s="3">
        <v>1</v>
      </c>
      <c r="H412" s="3">
        <v>77.806000000000012</v>
      </c>
      <c r="I412" s="3">
        <v>31.47</v>
      </c>
      <c r="J412" s="3">
        <v>125.25250000000001</v>
      </c>
      <c r="K412" s="3">
        <v>1917.5650000000001</v>
      </c>
      <c r="L412" s="3">
        <v>-8.1914999999999996</v>
      </c>
      <c r="M412" s="3">
        <v>-11.912599999999999</v>
      </c>
    </row>
    <row r="413" spans="1:13" x14ac:dyDescent="0.3">
      <c r="A413" s="8">
        <v>42780</v>
      </c>
      <c r="B413" s="3">
        <v>27</v>
      </c>
      <c r="C413" s="3">
        <v>6.5</v>
      </c>
      <c r="D413" s="3">
        <v>46.210499999999996</v>
      </c>
      <c r="E413" s="3">
        <v>44.14</v>
      </c>
      <c r="F413" s="3">
        <v>39</v>
      </c>
      <c r="G413" s="3">
        <v>3</v>
      </c>
      <c r="H413" s="3">
        <v>77.217000000000013</v>
      </c>
      <c r="I413" s="3">
        <v>31.23</v>
      </c>
      <c r="J413" s="3">
        <v>123.42750000000001</v>
      </c>
      <c r="K413" s="3">
        <v>1242.433</v>
      </c>
      <c r="L413" s="3">
        <v>-8.3947000000000003</v>
      </c>
      <c r="M413" s="3">
        <v>-11.9634</v>
      </c>
    </row>
    <row r="414" spans="1:13" x14ac:dyDescent="0.3">
      <c r="A414" s="8">
        <v>42781</v>
      </c>
      <c r="B414" s="3">
        <v>28</v>
      </c>
      <c r="C414" s="3">
        <v>6</v>
      </c>
      <c r="D414" s="3">
        <v>44.433999999999997</v>
      </c>
      <c r="E414" s="3">
        <v>42.44</v>
      </c>
      <c r="F414" s="3">
        <v>39</v>
      </c>
      <c r="G414" s="3">
        <v>3.5</v>
      </c>
      <c r="H414" s="3">
        <v>77.070000000000007</v>
      </c>
      <c r="I414" s="3">
        <v>31.17</v>
      </c>
      <c r="J414" s="3">
        <v>121.504</v>
      </c>
      <c r="K414" s="3">
        <v>1702.0630000000001</v>
      </c>
      <c r="L414" s="3">
        <v>-8.6867999999999999</v>
      </c>
      <c r="M414" s="3">
        <v>-11.976099999999999</v>
      </c>
    </row>
    <row r="415" spans="1:13" x14ac:dyDescent="0.3">
      <c r="A415" s="8">
        <v>42782</v>
      </c>
      <c r="B415" s="3">
        <v>28</v>
      </c>
      <c r="C415" s="3">
        <v>4</v>
      </c>
      <c r="D415" s="3">
        <v>44.742999999999995</v>
      </c>
      <c r="E415" s="3">
        <v>42.74</v>
      </c>
      <c r="F415" s="3">
        <v>39</v>
      </c>
      <c r="G415" s="3">
        <v>4.5</v>
      </c>
      <c r="H415" s="3">
        <v>76.77600000000001</v>
      </c>
      <c r="I415" s="3">
        <v>31.05</v>
      </c>
      <c r="J415" s="3">
        <v>121.51900000000001</v>
      </c>
      <c r="K415" s="3">
        <v>1544.7</v>
      </c>
      <c r="L415" s="3">
        <v>-8.6359999999999992</v>
      </c>
      <c r="M415" s="3">
        <v>-12.0015</v>
      </c>
    </row>
    <row r="416" spans="1:13" x14ac:dyDescent="0.3">
      <c r="A416" s="8">
        <v>42783</v>
      </c>
      <c r="B416" s="3">
        <v>28</v>
      </c>
      <c r="C416" s="3">
        <v>10.5</v>
      </c>
      <c r="D416" s="3">
        <v>43.738500000000002</v>
      </c>
      <c r="E416" s="3">
        <v>41.78</v>
      </c>
      <c r="F416" s="3">
        <v>39</v>
      </c>
      <c r="G416" s="3">
        <v>5</v>
      </c>
      <c r="H416" s="3">
        <v>76.629000000000005</v>
      </c>
      <c r="I416" s="3">
        <v>30.99</v>
      </c>
      <c r="J416" s="3">
        <v>120.36750000000001</v>
      </c>
      <c r="K416" s="3">
        <v>1349.9</v>
      </c>
      <c r="L416" s="3">
        <v>-8.8010999999999999</v>
      </c>
      <c r="M416" s="3">
        <v>-12.014199999999999</v>
      </c>
    </row>
    <row r="417" spans="1:13" x14ac:dyDescent="0.3">
      <c r="A417" s="8">
        <v>42784</v>
      </c>
      <c r="B417" s="3">
        <v>29</v>
      </c>
      <c r="C417" s="3">
        <v>2</v>
      </c>
      <c r="D417" s="3">
        <v>43.197999999999993</v>
      </c>
      <c r="E417" s="3">
        <v>41.26</v>
      </c>
      <c r="F417" s="3">
        <v>39</v>
      </c>
      <c r="G417" s="3">
        <v>5.5</v>
      </c>
      <c r="H417" s="3">
        <v>76.481999999999999</v>
      </c>
      <c r="I417" s="3">
        <v>30.93</v>
      </c>
      <c r="J417" s="3">
        <v>119.67999999999999</v>
      </c>
      <c r="K417" s="3">
        <v>1909.46</v>
      </c>
      <c r="L417" s="3">
        <v>-8.8899999999999988</v>
      </c>
      <c r="M417" s="3">
        <v>-12.026899999999999</v>
      </c>
    </row>
    <row r="418" spans="1:13" x14ac:dyDescent="0.3">
      <c r="A418" s="8">
        <v>42785</v>
      </c>
      <c r="B418" s="3">
        <v>29</v>
      </c>
      <c r="C418" s="3">
        <v>8</v>
      </c>
      <c r="D418" s="3">
        <v>42.271000000000001</v>
      </c>
      <c r="E418" s="3">
        <v>40.380000000000003</v>
      </c>
      <c r="F418" s="3">
        <v>39</v>
      </c>
      <c r="G418" s="3">
        <v>6.5</v>
      </c>
      <c r="H418" s="3">
        <v>76.1875</v>
      </c>
      <c r="I418" s="3">
        <v>30.81</v>
      </c>
      <c r="J418" s="3">
        <v>118.4585</v>
      </c>
      <c r="K418" s="3">
        <v>1131.896</v>
      </c>
      <c r="L418" s="3">
        <v>-9.0423999999999989</v>
      </c>
      <c r="M418" s="3">
        <v>-12.052299999999999</v>
      </c>
    </row>
    <row r="419" spans="1:13" x14ac:dyDescent="0.3">
      <c r="A419" s="8">
        <v>42786</v>
      </c>
      <c r="B419" s="3">
        <v>29</v>
      </c>
      <c r="C419" s="3">
        <v>9</v>
      </c>
      <c r="D419" s="3">
        <v>42.116</v>
      </c>
      <c r="E419" s="3">
        <v>40.229999999999997</v>
      </c>
      <c r="F419" s="3">
        <v>39</v>
      </c>
      <c r="G419" s="3">
        <v>5.5</v>
      </c>
      <c r="H419" s="3">
        <v>76.481999999999999</v>
      </c>
      <c r="I419" s="3">
        <v>30.93</v>
      </c>
      <c r="J419" s="3">
        <v>118.598</v>
      </c>
      <c r="K419" s="3">
        <v>1415.748</v>
      </c>
      <c r="L419" s="3">
        <v>-9.0678000000000001</v>
      </c>
      <c r="M419" s="3">
        <v>-12.026899999999999</v>
      </c>
    </row>
    <row r="420" spans="1:13" x14ac:dyDescent="0.3">
      <c r="A420" s="8">
        <v>42787</v>
      </c>
      <c r="B420" s="3">
        <v>30</v>
      </c>
      <c r="C420" s="3">
        <v>2.5</v>
      </c>
      <c r="D420" s="3">
        <v>41.292500000000004</v>
      </c>
      <c r="E420" s="3">
        <v>39.44</v>
      </c>
      <c r="F420" s="3">
        <v>39</v>
      </c>
      <c r="G420" s="3">
        <v>6</v>
      </c>
      <c r="H420" s="3">
        <v>76.335000000000008</v>
      </c>
      <c r="I420" s="3">
        <v>30.87</v>
      </c>
      <c r="J420" s="3">
        <v>117.62750000000001</v>
      </c>
      <c r="K420" s="3">
        <v>1590.05</v>
      </c>
      <c r="L420" s="3">
        <v>-9.2074999999999996</v>
      </c>
      <c r="M420" s="3">
        <v>-12.0396</v>
      </c>
    </row>
    <row r="421" spans="1:13" x14ac:dyDescent="0.3">
      <c r="A421" s="8">
        <v>42788</v>
      </c>
      <c r="B421" s="3">
        <v>30</v>
      </c>
      <c r="C421" s="3">
        <v>8.5</v>
      </c>
      <c r="D421" s="3">
        <v>40.426999999999992</v>
      </c>
      <c r="E421" s="3">
        <v>38.619999999999997</v>
      </c>
      <c r="F421" s="3">
        <v>39</v>
      </c>
      <c r="G421" s="3">
        <v>6.5</v>
      </c>
      <c r="H421" s="3">
        <v>76.1875</v>
      </c>
      <c r="I421" s="3">
        <v>30.81</v>
      </c>
      <c r="J421" s="3">
        <v>116.61449999999999</v>
      </c>
      <c r="K421" s="3">
        <v>1639.3430000000001</v>
      </c>
      <c r="L421" s="3">
        <v>-9.3598999999999997</v>
      </c>
      <c r="M421" s="3">
        <v>-12.052299999999999</v>
      </c>
    </row>
    <row r="422" spans="1:13" x14ac:dyDescent="0.3">
      <c r="A422" s="8">
        <v>42789</v>
      </c>
      <c r="B422" s="3">
        <v>31</v>
      </c>
      <c r="C422" s="3">
        <v>1.5</v>
      </c>
      <c r="D422" s="3">
        <v>39.706000000000003</v>
      </c>
      <c r="E422" s="3">
        <v>37.93</v>
      </c>
      <c r="F422" s="3">
        <v>39</v>
      </c>
      <c r="G422" s="3">
        <v>7.5</v>
      </c>
      <c r="H422" s="3">
        <v>75.893000000000001</v>
      </c>
      <c r="I422" s="3">
        <v>30.69</v>
      </c>
      <c r="J422" s="3">
        <v>115.599</v>
      </c>
      <c r="K422" s="3">
        <v>1471.704</v>
      </c>
      <c r="L422" s="3">
        <v>-9.4869000000000003</v>
      </c>
      <c r="M422" s="3">
        <v>-12.0777</v>
      </c>
    </row>
    <row r="423" spans="1:13" x14ac:dyDescent="0.3">
      <c r="A423" s="8">
        <v>42790</v>
      </c>
      <c r="B423" s="3">
        <v>31</v>
      </c>
      <c r="C423" s="3">
        <v>5.5</v>
      </c>
      <c r="D423" s="3">
        <v>39.129499999999993</v>
      </c>
      <c r="E423" s="3">
        <v>37.380000000000003</v>
      </c>
      <c r="F423" s="3">
        <v>39</v>
      </c>
      <c r="G423" s="3">
        <v>8.5</v>
      </c>
      <c r="H423" s="3">
        <v>75.599000000000018</v>
      </c>
      <c r="I423" s="3">
        <v>30.58</v>
      </c>
      <c r="J423" s="3">
        <v>114.72850000000001</v>
      </c>
      <c r="K423" s="3">
        <v>1923.92</v>
      </c>
      <c r="L423" s="3">
        <v>-9.5884999999999998</v>
      </c>
      <c r="M423" s="3">
        <v>-12.1031</v>
      </c>
    </row>
    <row r="424" spans="1:13" x14ac:dyDescent="0.3">
      <c r="A424" s="8">
        <v>42791</v>
      </c>
      <c r="B424" s="3">
        <v>32</v>
      </c>
      <c r="C424" s="3">
        <v>1.5</v>
      </c>
      <c r="D424" s="3">
        <v>37.975999999999999</v>
      </c>
      <c r="E424" s="3">
        <v>36.28</v>
      </c>
      <c r="F424" s="3">
        <v>39</v>
      </c>
      <c r="G424" s="3">
        <v>10.5</v>
      </c>
      <c r="H424" s="3">
        <v>75.010999999999996</v>
      </c>
      <c r="I424" s="3">
        <v>30.34</v>
      </c>
      <c r="J424" s="3">
        <v>112.98699999999999</v>
      </c>
      <c r="K424" s="3">
        <v>1801.7</v>
      </c>
      <c r="L424" s="3">
        <v>-9.7916999999999987</v>
      </c>
      <c r="M424" s="3">
        <v>-12.1539</v>
      </c>
    </row>
    <row r="425" spans="1:13" x14ac:dyDescent="0.3">
      <c r="A425" s="8">
        <v>42792</v>
      </c>
      <c r="B425" s="3">
        <v>32</v>
      </c>
      <c r="C425" s="3">
        <v>8.5</v>
      </c>
      <c r="D425" s="3">
        <v>36.966499999999996</v>
      </c>
      <c r="E425" s="3">
        <v>35.31</v>
      </c>
      <c r="F425" s="3">
        <v>40</v>
      </c>
      <c r="G425" s="3">
        <v>0.5</v>
      </c>
      <c r="H425" s="3">
        <v>74.421999999999997</v>
      </c>
      <c r="I425" s="3">
        <v>30.1</v>
      </c>
      <c r="J425" s="3">
        <v>111.38849999999999</v>
      </c>
      <c r="K425" s="3">
        <v>2019.9</v>
      </c>
      <c r="L425" s="3">
        <v>-9.9695</v>
      </c>
      <c r="M425" s="3">
        <v>-12.204699999999999</v>
      </c>
    </row>
    <row r="426" spans="1:13" x14ac:dyDescent="0.3">
      <c r="A426" s="8">
        <v>42793</v>
      </c>
      <c r="B426" s="3">
        <v>33</v>
      </c>
      <c r="C426" s="3">
        <v>2.5</v>
      </c>
      <c r="D426" s="3">
        <v>36.100999999999999</v>
      </c>
      <c r="E426" s="3">
        <v>34.479999999999997</v>
      </c>
      <c r="F426" s="3">
        <v>40</v>
      </c>
      <c r="G426" s="3">
        <v>2.5</v>
      </c>
      <c r="H426" s="3">
        <v>73.834000000000003</v>
      </c>
      <c r="I426" s="3">
        <v>29.86</v>
      </c>
      <c r="J426" s="3">
        <v>109.935</v>
      </c>
      <c r="K426" s="3">
        <v>1180.7</v>
      </c>
      <c r="L426" s="3">
        <v>-10.1219</v>
      </c>
      <c r="M426" s="3">
        <v>-12.2555</v>
      </c>
    </row>
    <row r="427" spans="1:13" x14ac:dyDescent="0.3">
      <c r="A427" s="8">
        <v>42794</v>
      </c>
      <c r="B427" s="3">
        <v>33</v>
      </c>
      <c r="C427" s="3">
        <v>8.5</v>
      </c>
      <c r="D427" s="3">
        <v>35.23599999999999</v>
      </c>
      <c r="E427" s="3">
        <v>33.659999999999997</v>
      </c>
      <c r="F427" s="3">
        <v>40</v>
      </c>
      <c r="G427" s="3">
        <v>3</v>
      </c>
      <c r="H427" s="3">
        <v>73.687000000000012</v>
      </c>
      <c r="I427" s="3">
        <v>29.8</v>
      </c>
      <c r="J427" s="3">
        <v>108.923</v>
      </c>
      <c r="K427" s="3">
        <v>1071.8240000000001</v>
      </c>
      <c r="L427" s="3">
        <v>-10.2743</v>
      </c>
      <c r="M427" s="3">
        <v>-12.2682</v>
      </c>
    </row>
    <row r="428" spans="1:13" x14ac:dyDescent="0.3">
      <c r="A428" s="8">
        <v>42795</v>
      </c>
      <c r="B428" s="3">
        <v>33</v>
      </c>
      <c r="C428" s="3">
        <v>11</v>
      </c>
      <c r="D428" s="3">
        <v>34.876000000000005</v>
      </c>
      <c r="E428" s="3">
        <v>33.31</v>
      </c>
      <c r="F428" s="3">
        <v>40</v>
      </c>
      <c r="G428" s="3">
        <v>4</v>
      </c>
      <c r="H428" s="3">
        <v>73.393000000000001</v>
      </c>
      <c r="I428" s="3">
        <v>29.68</v>
      </c>
      <c r="J428" s="3">
        <v>108.26900000000001</v>
      </c>
      <c r="K428" s="3">
        <v>1151.6500000000001</v>
      </c>
      <c r="L428" s="3">
        <v>-10.3378</v>
      </c>
      <c r="M428" s="3">
        <v>-12.2936</v>
      </c>
    </row>
    <row r="429" spans="1:13" x14ac:dyDescent="0.3">
      <c r="A429" s="8">
        <v>42796</v>
      </c>
      <c r="B429" s="3">
        <v>34</v>
      </c>
      <c r="C429" s="3">
        <v>1</v>
      </c>
      <c r="D429" s="3">
        <v>34.587000000000003</v>
      </c>
      <c r="E429" s="3">
        <v>33.04</v>
      </c>
      <c r="F429" s="3">
        <v>40</v>
      </c>
      <c r="G429" s="3">
        <v>3</v>
      </c>
      <c r="H429" s="3">
        <v>73.687000000000012</v>
      </c>
      <c r="I429" s="3">
        <v>29.8</v>
      </c>
      <c r="J429" s="3">
        <v>108.27400000000002</v>
      </c>
      <c r="K429" s="3">
        <v>1202.2760000000001</v>
      </c>
      <c r="L429" s="3">
        <v>-10.3886</v>
      </c>
      <c r="M429" s="3">
        <v>-12.2682</v>
      </c>
    </row>
    <row r="430" spans="1:13" x14ac:dyDescent="0.3">
      <c r="A430" s="8">
        <v>42797</v>
      </c>
      <c r="B430" s="3">
        <v>34</v>
      </c>
      <c r="C430" s="3">
        <v>3.5</v>
      </c>
      <c r="D430" s="3">
        <v>34.227000000000004</v>
      </c>
      <c r="E430" s="3">
        <v>32.69</v>
      </c>
      <c r="F430" s="3">
        <v>40</v>
      </c>
      <c r="G430" s="3">
        <v>4</v>
      </c>
      <c r="H430" s="3">
        <v>73.393000000000001</v>
      </c>
      <c r="I430" s="3">
        <v>29.68</v>
      </c>
      <c r="J430" s="3">
        <v>107.62</v>
      </c>
      <c r="K430" s="3">
        <v>1125.548</v>
      </c>
      <c r="L430" s="3">
        <v>-10.4521</v>
      </c>
      <c r="M430" s="3">
        <v>-12.2936</v>
      </c>
    </row>
    <row r="431" spans="1:13" x14ac:dyDescent="0.3">
      <c r="A431" s="8">
        <v>42798</v>
      </c>
      <c r="B431" s="3">
        <v>34</v>
      </c>
      <c r="C431" s="3">
        <v>5</v>
      </c>
      <c r="D431" s="3">
        <v>34.010000000000005</v>
      </c>
      <c r="E431" s="3">
        <v>32.49</v>
      </c>
      <c r="F431" s="3">
        <v>40</v>
      </c>
      <c r="G431" s="3">
        <v>5</v>
      </c>
      <c r="H431" s="3">
        <v>73.098000000000013</v>
      </c>
      <c r="I431" s="3">
        <v>29.56</v>
      </c>
      <c r="J431" s="3">
        <v>107.10800000000002</v>
      </c>
      <c r="K431" s="3">
        <v>861</v>
      </c>
      <c r="L431" s="3">
        <v>-10.4902</v>
      </c>
      <c r="M431" s="3">
        <v>-12.318999999999999</v>
      </c>
    </row>
    <row r="432" spans="1:13" x14ac:dyDescent="0.3">
      <c r="A432" s="8">
        <v>42799</v>
      </c>
      <c r="B432" s="3">
        <v>34</v>
      </c>
      <c r="C432" s="3">
        <v>4.5</v>
      </c>
      <c r="D432" s="3">
        <v>34.082499999999996</v>
      </c>
      <c r="E432" s="3">
        <v>32.56</v>
      </c>
      <c r="F432" s="3">
        <v>40</v>
      </c>
      <c r="G432" s="3">
        <v>6.5</v>
      </c>
      <c r="H432" s="3">
        <v>72.657000000000011</v>
      </c>
      <c r="I432" s="3">
        <v>29.39</v>
      </c>
      <c r="J432" s="3">
        <v>106.73950000000001</v>
      </c>
      <c r="K432" s="3">
        <v>1239.952</v>
      </c>
      <c r="L432" s="3">
        <v>-10.477499999999999</v>
      </c>
      <c r="M432" s="3">
        <v>-12.357099999999999</v>
      </c>
    </row>
    <row r="433" spans="1:13" x14ac:dyDescent="0.3">
      <c r="A433" s="8">
        <v>42800</v>
      </c>
      <c r="B433" s="3">
        <v>34</v>
      </c>
      <c r="C433" s="3">
        <v>6.5</v>
      </c>
      <c r="D433" s="3">
        <v>33.793999999999997</v>
      </c>
      <c r="E433" s="3">
        <v>32.28</v>
      </c>
      <c r="F433" s="3">
        <v>40</v>
      </c>
      <c r="G433" s="3">
        <v>7.5</v>
      </c>
      <c r="H433" s="3">
        <v>72.363</v>
      </c>
      <c r="I433" s="3">
        <v>29.27</v>
      </c>
      <c r="J433" s="3">
        <v>106.157</v>
      </c>
      <c r="K433" s="3">
        <v>1569.6679999999999</v>
      </c>
      <c r="L433" s="3">
        <v>-10.5283</v>
      </c>
      <c r="M433" s="3">
        <v>-12.3825</v>
      </c>
    </row>
    <row r="434" spans="1:13" x14ac:dyDescent="0.3">
      <c r="A434" s="8">
        <v>42801</v>
      </c>
      <c r="B434" s="3">
        <v>34</v>
      </c>
      <c r="C434" s="3">
        <v>11.5</v>
      </c>
      <c r="D434" s="3">
        <v>33.072999999999993</v>
      </c>
      <c r="E434" s="3">
        <v>31.59</v>
      </c>
      <c r="F434" s="3">
        <v>40</v>
      </c>
      <c r="G434" s="3">
        <v>8.5</v>
      </c>
      <c r="H434" s="3">
        <v>72.069000000000017</v>
      </c>
      <c r="I434" s="3">
        <v>29.15</v>
      </c>
      <c r="J434" s="3">
        <v>105.14200000000001</v>
      </c>
      <c r="K434" s="3">
        <v>1942.32</v>
      </c>
      <c r="L434" s="3">
        <v>-10.6553</v>
      </c>
      <c r="M434" s="3">
        <v>-12.4079</v>
      </c>
    </row>
    <row r="435" spans="1:13" x14ac:dyDescent="0.3">
      <c r="A435" s="8">
        <v>42802</v>
      </c>
      <c r="B435" s="3">
        <v>35</v>
      </c>
      <c r="C435" s="3">
        <v>1.5</v>
      </c>
      <c r="D435" s="3">
        <v>32.799999999999997</v>
      </c>
      <c r="E435" s="3">
        <v>31.33</v>
      </c>
      <c r="F435" s="3">
        <v>40</v>
      </c>
      <c r="G435" s="3">
        <v>11</v>
      </c>
      <c r="H435" s="3">
        <v>71.333000000000013</v>
      </c>
      <c r="I435" s="3">
        <v>28.85</v>
      </c>
      <c r="J435" s="3">
        <v>104.13300000000001</v>
      </c>
      <c r="K435" s="3">
        <v>1901.2360000000001</v>
      </c>
      <c r="L435" s="3">
        <v>-10.706099999999999</v>
      </c>
      <c r="M435" s="3">
        <v>-12.471399999999999</v>
      </c>
    </row>
    <row r="436" spans="1:13" x14ac:dyDescent="0.3">
      <c r="A436" s="8">
        <v>42803</v>
      </c>
      <c r="B436" s="3">
        <v>35</v>
      </c>
      <c r="C436" s="3">
        <v>1</v>
      </c>
      <c r="D436" s="3">
        <v>32.867000000000004</v>
      </c>
      <c r="E436" s="3">
        <v>31.39</v>
      </c>
      <c r="F436" s="3">
        <v>41</v>
      </c>
      <c r="G436" s="3">
        <v>1.5</v>
      </c>
      <c r="H436" s="3">
        <v>70.598000000000013</v>
      </c>
      <c r="I436" s="3">
        <v>28.55</v>
      </c>
      <c r="J436" s="3">
        <v>103.46500000000002</v>
      </c>
      <c r="K436" s="3">
        <v>1807.7360000000001</v>
      </c>
      <c r="L436" s="3">
        <v>-10.693399999999999</v>
      </c>
      <c r="M436" s="3">
        <v>-12.5349</v>
      </c>
    </row>
    <row r="437" spans="1:13" x14ac:dyDescent="0.3">
      <c r="A437" s="8">
        <v>42804</v>
      </c>
      <c r="B437" s="3">
        <v>34</v>
      </c>
      <c r="C437" s="3">
        <v>10.5</v>
      </c>
      <c r="D437" s="3">
        <v>33.216999999999999</v>
      </c>
      <c r="E437" s="3">
        <v>31.73</v>
      </c>
      <c r="F437" s="3">
        <v>41</v>
      </c>
      <c r="G437" s="3">
        <v>3.5</v>
      </c>
      <c r="H437" s="3">
        <v>70.009500000000003</v>
      </c>
      <c r="I437" s="3">
        <v>28.31</v>
      </c>
      <c r="J437" s="3">
        <v>103.2265</v>
      </c>
      <c r="K437" s="3">
        <v>1133.8399999999999</v>
      </c>
      <c r="L437" s="3">
        <v>-10.629899999999999</v>
      </c>
      <c r="M437" s="3">
        <v>-12.585699999999999</v>
      </c>
    </row>
    <row r="438" spans="1:13" x14ac:dyDescent="0.3">
      <c r="A438" s="8">
        <v>42805</v>
      </c>
      <c r="B438" s="3">
        <v>34</v>
      </c>
      <c r="C438" s="3">
        <v>1.5</v>
      </c>
      <c r="D438" s="3">
        <v>34.515000000000001</v>
      </c>
      <c r="E438" s="3">
        <v>32.97</v>
      </c>
      <c r="F438" s="3">
        <v>41</v>
      </c>
      <c r="G438" s="3">
        <v>3</v>
      </c>
      <c r="H438" s="3">
        <v>70.157000000000011</v>
      </c>
      <c r="I438" s="3">
        <v>28.37</v>
      </c>
      <c r="J438" s="3">
        <v>104.67200000000001</v>
      </c>
      <c r="K438" s="3">
        <v>1287.328</v>
      </c>
      <c r="L438" s="3">
        <v>-10.401299999999999</v>
      </c>
      <c r="M438" s="3">
        <v>-12.572999999999999</v>
      </c>
    </row>
    <row r="439" spans="1:13" x14ac:dyDescent="0.3">
      <c r="A439" s="8">
        <v>42806</v>
      </c>
      <c r="B439" s="3">
        <v>33</v>
      </c>
      <c r="C439" s="3">
        <v>1.5</v>
      </c>
      <c r="D439" s="3">
        <v>36.245499999999993</v>
      </c>
      <c r="E439" s="3">
        <v>34.619999999999997</v>
      </c>
      <c r="F439" s="3">
        <v>41</v>
      </c>
      <c r="G439" s="3">
        <v>0.5</v>
      </c>
      <c r="H439" s="3">
        <v>70.891999999999996</v>
      </c>
      <c r="I439" s="3">
        <v>28.67</v>
      </c>
      <c r="J439" s="3">
        <v>107.13749999999999</v>
      </c>
      <c r="K439" s="3">
        <v>1661.3679999999999</v>
      </c>
      <c r="L439" s="3">
        <v>-10.096499999999999</v>
      </c>
      <c r="M439" s="3">
        <v>-12.509499999999999</v>
      </c>
    </row>
    <row r="440" spans="1:13" x14ac:dyDescent="0.3">
      <c r="A440" s="8">
        <v>42807</v>
      </c>
      <c r="B440" s="3">
        <v>32</v>
      </c>
      <c r="C440" s="3">
        <v>2</v>
      </c>
      <c r="D440" s="3">
        <v>37.903999999999996</v>
      </c>
      <c r="E440" s="3">
        <v>36.21</v>
      </c>
      <c r="F440" s="3">
        <v>40</v>
      </c>
      <c r="G440" s="3">
        <v>11.5</v>
      </c>
      <c r="H440" s="3">
        <v>71.186000000000007</v>
      </c>
      <c r="I440" s="3">
        <v>28.79</v>
      </c>
      <c r="J440" s="3">
        <v>109.09</v>
      </c>
      <c r="K440" s="3">
        <v>1483.116</v>
      </c>
      <c r="L440" s="3">
        <v>-9.8043999999999993</v>
      </c>
      <c r="M440" s="3">
        <v>-12.4841</v>
      </c>
    </row>
    <row r="441" spans="1:13" x14ac:dyDescent="0.3">
      <c r="A441" s="8">
        <v>42808</v>
      </c>
      <c r="B441" s="3">
        <v>31</v>
      </c>
      <c r="C441" s="3">
        <v>6</v>
      </c>
      <c r="D441" s="3">
        <v>39.057000000000002</v>
      </c>
      <c r="E441" s="3">
        <v>37.31</v>
      </c>
      <c r="F441" s="3">
        <v>40</v>
      </c>
      <c r="G441" s="3">
        <v>11</v>
      </c>
      <c r="H441" s="3">
        <v>71.333000000000013</v>
      </c>
      <c r="I441" s="3">
        <v>28.85</v>
      </c>
      <c r="J441" s="3">
        <v>110.39000000000001</v>
      </c>
      <c r="K441" s="3">
        <v>1099.5</v>
      </c>
      <c r="L441" s="3">
        <v>-9.6012000000000004</v>
      </c>
      <c r="M441" s="3">
        <v>-12.471399999999999</v>
      </c>
    </row>
    <row r="442" spans="1:13" x14ac:dyDescent="0.3">
      <c r="A442" s="8">
        <v>42809</v>
      </c>
      <c r="B442" s="3">
        <v>30</v>
      </c>
      <c r="C442" s="3">
        <v>11.5</v>
      </c>
      <c r="D442" s="3">
        <v>39.99499999999999</v>
      </c>
      <c r="E442" s="3">
        <v>38.200000000000003</v>
      </c>
      <c r="F442" s="3">
        <v>40</v>
      </c>
      <c r="G442" s="3">
        <v>10</v>
      </c>
      <c r="H442" s="3">
        <v>71.628</v>
      </c>
      <c r="I442" s="3">
        <v>28.97</v>
      </c>
      <c r="J442" s="3">
        <v>111.62299999999999</v>
      </c>
      <c r="K442" s="3">
        <v>1510.1759999999999</v>
      </c>
      <c r="L442" s="3">
        <v>-9.4360999999999997</v>
      </c>
      <c r="M442" s="3">
        <v>-12.446</v>
      </c>
    </row>
    <row r="443" spans="1:13" x14ac:dyDescent="0.3">
      <c r="A443" s="8">
        <v>42810</v>
      </c>
      <c r="B443" s="3">
        <v>30</v>
      </c>
      <c r="C443" s="3">
        <v>3.5</v>
      </c>
      <c r="D443" s="3">
        <v>41.147999999999996</v>
      </c>
      <c r="E443" s="3">
        <v>39.299999999999997</v>
      </c>
      <c r="F443" s="3">
        <v>40</v>
      </c>
      <c r="G443" s="3">
        <v>8</v>
      </c>
      <c r="H443" s="3">
        <v>72.216000000000008</v>
      </c>
      <c r="I443" s="3">
        <v>29.21</v>
      </c>
      <c r="J443" s="3">
        <v>113.364</v>
      </c>
      <c r="K443" s="3">
        <v>1365.7280000000001</v>
      </c>
      <c r="L443" s="3">
        <v>-9.232899999999999</v>
      </c>
      <c r="M443" s="3">
        <v>-12.395199999999999</v>
      </c>
    </row>
    <row r="444" spans="1:13" x14ac:dyDescent="0.3">
      <c r="A444" s="8">
        <v>42811</v>
      </c>
      <c r="B444" s="3">
        <v>29</v>
      </c>
      <c r="C444" s="3">
        <v>5</v>
      </c>
      <c r="D444" s="3">
        <v>42.733999999999995</v>
      </c>
      <c r="E444" s="3">
        <v>40.82</v>
      </c>
      <c r="F444" s="3">
        <v>40</v>
      </c>
      <c r="G444" s="3">
        <v>4.5</v>
      </c>
      <c r="H444" s="3">
        <v>73.245500000000007</v>
      </c>
      <c r="I444" s="3">
        <v>29.62</v>
      </c>
      <c r="J444" s="3">
        <v>115.9795</v>
      </c>
      <c r="K444" s="3">
        <v>1388.09</v>
      </c>
      <c r="L444" s="3">
        <v>-8.9661999999999988</v>
      </c>
      <c r="M444" s="3">
        <v>-12.3063</v>
      </c>
    </row>
    <row r="445" spans="1:13" x14ac:dyDescent="0.3">
      <c r="A445" s="8">
        <v>42812</v>
      </c>
      <c r="B445" s="3">
        <v>29</v>
      </c>
      <c r="C445" s="3">
        <v>2</v>
      </c>
      <c r="D445" s="3">
        <v>43.197999999999993</v>
      </c>
      <c r="E445" s="3">
        <v>41.26</v>
      </c>
      <c r="F445" s="3">
        <v>40</v>
      </c>
      <c r="G445" s="3">
        <v>5.5</v>
      </c>
      <c r="H445" s="3">
        <v>72.951000000000008</v>
      </c>
      <c r="I445" s="3">
        <v>29.5</v>
      </c>
      <c r="J445" s="3">
        <v>116.149</v>
      </c>
      <c r="K445" s="3">
        <v>1592.4880000000001</v>
      </c>
      <c r="L445" s="3">
        <v>-8.8899999999999988</v>
      </c>
      <c r="M445" s="3">
        <v>-12.3317</v>
      </c>
    </row>
    <row r="446" spans="1:13" x14ac:dyDescent="0.3">
      <c r="A446" s="8">
        <v>42813</v>
      </c>
      <c r="B446" s="3">
        <v>29</v>
      </c>
      <c r="C446" s="3">
        <v>2.5</v>
      </c>
      <c r="D446" s="3">
        <v>43.120499999999993</v>
      </c>
      <c r="E446" s="3">
        <v>41.19</v>
      </c>
      <c r="F446" s="3">
        <v>40</v>
      </c>
      <c r="G446" s="3">
        <v>6.5</v>
      </c>
      <c r="H446" s="3">
        <v>72.657000000000011</v>
      </c>
      <c r="I446" s="3">
        <v>29.39</v>
      </c>
      <c r="J446" s="3">
        <v>115.7775</v>
      </c>
      <c r="K446" s="3">
        <v>1677</v>
      </c>
      <c r="L446" s="3">
        <v>-8.9026999999999994</v>
      </c>
      <c r="M446" s="3">
        <v>-12.357099999999999</v>
      </c>
    </row>
    <row r="447" spans="1:13" x14ac:dyDescent="0.3">
      <c r="A447" s="8">
        <v>42814</v>
      </c>
      <c r="B447" s="3">
        <v>29</v>
      </c>
      <c r="C447" s="3">
        <v>5</v>
      </c>
      <c r="D447" s="3">
        <v>42.733999999999995</v>
      </c>
      <c r="E447" s="3">
        <v>40.82</v>
      </c>
      <c r="F447" s="3">
        <v>40</v>
      </c>
      <c r="G447" s="3">
        <v>7.5</v>
      </c>
      <c r="H447" s="3">
        <v>72.363</v>
      </c>
      <c r="I447" s="3">
        <v>29.27</v>
      </c>
      <c r="J447" s="3">
        <v>115.09699999999999</v>
      </c>
      <c r="K447" s="3">
        <v>1634.24</v>
      </c>
      <c r="L447" s="3">
        <v>-8.9661999999999988</v>
      </c>
      <c r="M447" s="3">
        <v>-12.3825</v>
      </c>
    </row>
    <row r="448" spans="1:13" x14ac:dyDescent="0.3">
      <c r="A448" s="8">
        <v>42815</v>
      </c>
      <c r="B448" s="3">
        <v>29</v>
      </c>
      <c r="C448" s="3">
        <v>8.5</v>
      </c>
      <c r="D448" s="3">
        <v>42.1935</v>
      </c>
      <c r="E448" s="3">
        <v>40.299999999999997</v>
      </c>
      <c r="F448" s="3">
        <v>40</v>
      </c>
      <c r="G448" s="3">
        <v>8</v>
      </c>
      <c r="H448" s="3">
        <v>72.216000000000008</v>
      </c>
      <c r="I448" s="3">
        <v>29.21</v>
      </c>
      <c r="J448" s="3">
        <v>114.40950000000001</v>
      </c>
      <c r="K448" s="3">
        <v>1846.692</v>
      </c>
      <c r="L448" s="3">
        <v>-9.0550999999999995</v>
      </c>
      <c r="M448" s="3">
        <v>-12.395199999999999</v>
      </c>
    </row>
    <row r="449" spans="1:13" x14ac:dyDescent="0.3">
      <c r="A449" s="8">
        <v>42816</v>
      </c>
      <c r="B449" s="3">
        <v>29</v>
      </c>
      <c r="C449" s="3">
        <v>11</v>
      </c>
      <c r="D449" s="3">
        <v>41.807000000000002</v>
      </c>
      <c r="E449" s="3">
        <v>39.93</v>
      </c>
      <c r="F449" s="3">
        <v>40</v>
      </c>
      <c r="G449" s="3">
        <v>10.5</v>
      </c>
      <c r="H449" s="3">
        <v>71.480500000000006</v>
      </c>
      <c r="I449" s="3">
        <v>28.91</v>
      </c>
      <c r="J449" s="3">
        <v>113.28750000000001</v>
      </c>
      <c r="K449" s="3">
        <v>1788.404</v>
      </c>
      <c r="L449" s="3">
        <v>-9.1185999999999989</v>
      </c>
      <c r="M449" s="3">
        <v>-12.4587</v>
      </c>
    </row>
    <row r="450" spans="1:13" x14ac:dyDescent="0.3">
      <c r="A450" s="8">
        <v>42817</v>
      </c>
      <c r="B450" s="3">
        <v>30</v>
      </c>
      <c r="C450" s="3">
        <v>2</v>
      </c>
      <c r="D450" s="3">
        <v>41.364999999999995</v>
      </c>
      <c r="E450" s="3">
        <v>39.51</v>
      </c>
      <c r="F450" s="3">
        <v>41</v>
      </c>
      <c r="G450" s="3">
        <v>0.5</v>
      </c>
      <c r="H450" s="3">
        <v>70.891999999999996</v>
      </c>
      <c r="I450" s="3">
        <v>28.67</v>
      </c>
      <c r="J450" s="3">
        <v>112.25699999999999</v>
      </c>
      <c r="K450" s="3">
        <v>1410.8</v>
      </c>
      <c r="L450" s="3">
        <v>-9.194799999999999</v>
      </c>
      <c r="M450" s="3">
        <v>-12.509499999999999</v>
      </c>
    </row>
    <row r="451" spans="1:13" x14ac:dyDescent="0.3">
      <c r="A451" s="8">
        <v>42818</v>
      </c>
      <c r="B451" s="3">
        <v>30</v>
      </c>
      <c r="C451" s="3">
        <v>5</v>
      </c>
      <c r="D451" s="3">
        <v>40.932000000000002</v>
      </c>
      <c r="E451" s="3">
        <v>39.1</v>
      </c>
      <c r="F451" s="3">
        <v>41</v>
      </c>
      <c r="G451" s="3">
        <v>1.5</v>
      </c>
      <c r="H451" s="3">
        <v>70.598000000000013</v>
      </c>
      <c r="I451" s="3">
        <v>28.55</v>
      </c>
      <c r="J451" s="3">
        <v>111.53000000000002</v>
      </c>
      <c r="K451" s="3">
        <v>1704.0319999999999</v>
      </c>
      <c r="L451" s="3">
        <v>-9.270999999999999</v>
      </c>
      <c r="M451" s="3">
        <v>-12.5349</v>
      </c>
    </row>
    <row r="452" spans="1:13" x14ac:dyDescent="0.3">
      <c r="A452" s="8">
        <v>42819</v>
      </c>
      <c r="B452" s="3">
        <v>30</v>
      </c>
      <c r="C452" s="3">
        <v>11</v>
      </c>
      <c r="D452" s="3">
        <v>40.066999999999993</v>
      </c>
      <c r="E452" s="3">
        <v>38.270000000000003</v>
      </c>
      <c r="F452" s="3">
        <v>41</v>
      </c>
      <c r="G452" s="3">
        <v>3.5</v>
      </c>
      <c r="H452" s="3">
        <v>70.009500000000003</v>
      </c>
      <c r="I452" s="3">
        <v>28.31</v>
      </c>
      <c r="J452" s="3">
        <v>110.0765</v>
      </c>
      <c r="K452" s="3">
        <v>1266.4280000000001</v>
      </c>
      <c r="L452" s="3">
        <v>-9.4233999999999991</v>
      </c>
      <c r="M452" s="3">
        <v>-12.585699999999999</v>
      </c>
    </row>
    <row r="453" spans="1:13" x14ac:dyDescent="0.3">
      <c r="A453" s="8">
        <v>42820</v>
      </c>
      <c r="B453" s="3">
        <v>31</v>
      </c>
      <c r="C453" s="3">
        <v>2</v>
      </c>
      <c r="D453" s="3">
        <v>39.634</v>
      </c>
      <c r="E453" s="3">
        <v>37.86</v>
      </c>
      <c r="F453" s="3">
        <v>41</v>
      </c>
      <c r="G453" s="3">
        <v>3.5</v>
      </c>
      <c r="H453" s="3">
        <v>70.009500000000003</v>
      </c>
      <c r="I453" s="3">
        <v>28.31</v>
      </c>
      <c r="J453" s="3">
        <v>109.6435</v>
      </c>
      <c r="K453" s="3">
        <v>1267.768</v>
      </c>
      <c r="L453" s="3">
        <v>-9.4995999999999992</v>
      </c>
      <c r="M453" s="3">
        <v>-12.585699999999999</v>
      </c>
    </row>
    <row r="454" spans="1:13" x14ac:dyDescent="0.3">
      <c r="A454" s="8">
        <v>42821</v>
      </c>
      <c r="B454" s="3">
        <v>31</v>
      </c>
      <c r="C454" s="3">
        <v>7</v>
      </c>
      <c r="D454" s="3">
        <v>38.912999999999997</v>
      </c>
      <c r="E454" s="3">
        <v>37.17</v>
      </c>
      <c r="F454" s="3">
        <v>41</v>
      </c>
      <c r="G454" s="3">
        <v>4.5</v>
      </c>
      <c r="H454" s="3">
        <v>69.715000000000003</v>
      </c>
      <c r="I454" s="3">
        <v>28.2</v>
      </c>
      <c r="J454" s="3">
        <v>108.628</v>
      </c>
      <c r="K454" s="3">
        <v>1490.7</v>
      </c>
      <c r="L454" s="3">
        <v>-9.6265999999999998</v>
      </c>
      <c r="M454" s="3">
        <v>-12.611099999999999</v>
      </c>
    </row>
    <row r="455" spans="1:13" x14ac:dyDescent="0.3">
      <c r="A455" s="8">
        <v>42822</v>
      </c>
      <c r="B455" s="3">
        <v>31</v>
      </c>
      <c r="C455" s="3">
        <v>10</v>
      </c>
      <c r="D455" s="3">
        <v>38.480999999999995</v>
      </c>
      <c r="E455" s="3">
        <v>36.76</v>
      </c>
      <c r="F455" s="3">
        <v>41</v>
      </c>
      <c r="G455" s="3">
        <v>5.5</v>
      </c>
      <c r="H455" s="3">
        <v>69.421000000000006</v>
      </c>
      <c r="I455" s="3">
        <v>28.08</v>
      </c>
      <c r="J455" s="3">
        <v>107.902</v>
      </c>
      <c r="K455" s="3">
        <v>1931.82</v>
      </c>
      <c r="L455" s="3">
        <v>-9.7027999999999999</v>
      </c>
      <c r="M455" s="3">
        <v>-12.6365</v>
      </c>
    </row>
    <row r="456" spans="1:13" x14ac:dyDescent="0.3">
      <c r="A456" s="8">
        <v>42823</v>
      </c>
      <c r="B456" s="3">
        <v>32</v>
      </c>
      <c r="C456" s="3">
        <v>2.5</v>
      </c>
      <c r="D456" s="3">
        <v>37.831999999999994</v>
      </c>
      <c r="E456" s="3">
        <v>36.14</v>
      </c>
      <c r="F456" s="3">
        <v>41</v>
      </c>
      <c r="G456" s="3">
        <v>7</v>
      </c>
      <c r="H456" s="3">
        <v>68.98</v>
      </c>
      <c r="I456" s="3">
        <v>27.9</v>
      </c>
      <c r="J456" s="3">
        <v>106.812</v>
      </c>
      <c r="K456" s="3">
        <v>1622.404</v>
      </c>
      <c r="L456" s="3">
        <v>-9.8170999999999999</v>
      </c>
      <c r="M456" s="3">
        <v>-12.6746</v>
      </c>
    </row>
    <row r="457" spans="1:13" x14ac:dyDescent="0.3">
      <c r="A457" s="8">
        <v>42824</v>
      </c>
      <c r="B457" s="3">
        <v>31</v>
      </c>
      <c r="C457" s="3">
        <v>8.5</v>
      </c>
      <c r="D457" s="3">
        <v>38.697000000000003</v>
      </c>
      <c r="E457" s="3">
        <v>36.96</v>
      </c>
      <c r="F457" s="3">
        <v>41</v>
      </c>
      <c r="G457" s="3">
        <v>3.5</v>
      </c>
      <c r="H457" s="3">
        <v>70.009500000000003</v>
      </c>
      <c r="I457" s="3">
        <v>28.31</v>
      </c>
      <c r="J457" s="3">
        <v>108.70650000000001</v>
      </c>
      <c r="K457" s="3">
        <v>1618</v>
      </c>
      <c r="L457" s="3">
        <v>-9.6646999999999998</v>
      </c>
      <c r="M457" s="3">
        <v>-12.585699999999999</v>
      </c>
    </row>
    <row r="458" spans="1:13" x14ac:dyDescent="0.3">
      <c r="A458" s="8">
        <v>42825</v>
      </c>
      <c r="B458" s="3">
        <v>31</v>
      </c>
      <c r="C458" s="3">
        <v>4</v>
      </c>
      <c r="D458" s="3">
        <v>39.346000000000004</v>
      </c>
      <c r="E458" s="3">
        <v>37.58</v>
      </c>
      <c r="F458" s="3">
        <v>41</v>
      </c>
      <c r="G458" s="3">
        <v>2.5</v>
      </c>
      <c r="H458" s="3">
        <v>70.304000000000002</v>
      </c>
      <c r="I458" s="3">
        <v>28.43</v>
      </c>
      <c r="J458" s="3">
        <v>109.65</v>
      </c>
      <c r="K458" s="3">
        <v>1582.076</v>
      </c>
      <c r="L458" s="3">
        <v>-9.5503999999999998</v>
      </c>
      <c r="M458" s="3">
        <v>-12.5603</v>
      </c>
    </row>
    <row r="459" spans="1:13" x14ac:dyDescent="0.3">
      <c r="A459" s="8">
        <v>42826</v>
      </c>
      <c r="B459" s="3">
        <v>31</v>
      </c>
      <c r="C459" s="3">
        <v>8</v>
      </c>
      <c r="D459" s="3">
        <v>38.769000000000005</v>
      </c>
      <c r="E459" s="3">
        <v>37.03</v>
      </c>
      <c r="F459" s="3">
        <v>41</v>
      </c>
      <c r="G459" s="3">
        <v>2.5</v>
      </c>
      <c r="H459" s="3">
        <v>70.304000000000002</v>
      </c>
      <c r="I459" s="3">
        <v>28.43</v>
      </c>
      <c r="J459" s="3">
        <v>109.07300000000001</v>
      </c>
      <c r="K459" s="3">
        <v>1699.66</v>
      </c>
      <c r="L459" s="3">
        <v>-9.6519999999999992</v>
      </c>
      <c r="M459" s="3">
        <v>-12.5603</v>
      </c>
    </row>
    <row r="460" spans="1:13" x14ac:dyDescent="0.3">
      <c r="A460" s="8">
        <v>42827</v>
      </c>
      <c r="B460" s="3">
        <v>31</v>
      </c>
      <c r="C460" s="3">
        <v>8</v>
      </c>
      <c r="D460" s="3">
        <v>38.769000000000005</v>
      </c>
      <c r="E460" s="3">
        <v>37.03</v>
      </c>
      <c r="F460" s="3">
        <v>41</v>
      </c>
      <c r="G460" s="3">
        <v>4</v>
      </c>
      <c r="H460" s="3">
        <v>69.862000000000009</v>
      </c>
      <c r="I460" s="3">
        <v>28.25</v>
      </c>
      <c r="J460" s="3">
        <v>108.63100000000001</v>
      </c>
      <c r="K460" s="23">
        <v>1500</v>
      </c>
      <c r="L460" s="3">
        <v>-9.6519999999999992</v>
      </c>
      <c r="M460" s="3">
        <v>-12.5984</v>
      </c>
    </row>
    <row r="461" spans="1:13" x14ac:dyDescent="0.3">
      <c r="A461" s="8">
        <v>42828</v>
      </c>
      <c r="B461" s="3">
        <v>31</v>
      </c>
      <c r="C461" s="3">
        <v>7.5</v>
      </c>
      <c r="D461" s="3">
        <v>38.840999999999994</v>
      </c>
      <c r="E461" s="3">
        <v>37.1</v>
      </c>
      <c r="F461" s="3">
        <v>41</v>
      </c>
      <c r="G461" s="3">
        <v>2</v>
      </c>
      <c r="H461" s="3">
        <v>70.451000000000008</v>
      </c>
      <c r="I461" s="3">
        <v>28.49</v>
      </c>
      <c r="J461" s="3">
        <v>109.292</v>
      </c>
      <c r="K461" s="3">
        <v>1461.8</v>
      </c>
      <c r="L461" s="3">
        <v>-9.6393000000000004</v>
      </c>
      <c r="M461" s="3">
        <v>-12.547599999999999</v>
      </c>
    </row>
    <row r="462" spans="1:13" x14ac:dyDescent="0.3">
      <c r="A462" s="8">
        <v>42829</v>
      </c>
      <c r="B462" s="3">
        <v>31</v>
      </c>
      <c r="C462" s="3">
        <v>0</v>
      </c>
      <c r="D462" s="3">
        <v>39.923000000000002</v>
      </c>
      <c r="E462" s="3">
        <v>38.130000000000003</v>
      </c>
      <c r="F462" s="3">
        <v>40</v>
      </c>
      <c r="G462" s="3">
        <v>4.5</v>
      </c>
      <c r="H462" s="3">
        <v>73.245500000000007</v>
      </c>
      <c r="I462" s="3">
        <v>29.62</v>
      </c>
      <c r="J462" s="3">
        <v>113.16850000000001</v>
      </c>
      <c r="K462" s="3">
        <v>1248.7</v>
      </c>
      <c r="L462" s="3">
        <v>-9.4488000000000003</v>
      </c>
      <c r="M462" s="3">
        <v>-12.3063</v>
      </c>
    </row>
    <row r="463" spans="1:13" x14ac:dyDescent="0.3">
      <c r="A463" s="8">
        <v>42830</v>
      </c>
      <c r="B463" s="3">
        <v>30</v>
      </c>
      <c r="C463" s="3">
        <v>5</v>
      </c>
      <c r="D463" s="3">
        <v>40.932000000000002</v>
      </c>
      <c r="E463" s="3">
        <v>39.1</v>
      </c>
      <c r="F463" s="3">
        <v>40</v>
      </c>
      <c r="G463" s="3">
        <v>1.5</v>
      </c>
      <c r="H463" s="3">
        <v>74.128000000000014</v>
      </c>
      <c r="I463" s="3">
        <v>29.98</v>
      </c>
      <c r="J463" s="3">
        <v>115.06000000000002</v>
      </c>
      <c r="K463" s="3">
        <v>1415.37</v>
      </c>
      <c r="L463" s="3">
        <v>-9.270999999999999</v>
      </c>
      <c r="M463" s="3">
        <v>-12.2301</v>
      </c>
    </row>
    <row r="464" spans="1:13" x14ac:dyDescent="0.3">
      <c r="A464" s="8">
        <v>42831</v>
      </c>
      <c r="B464" s="3">
        <v>30</v>
      </c>
      <c r="C464" s="3">
        <v>0.5</v>
      </c>
      <c r="D464" s="3">
        <v>41.581000000000003</v>
      </c>
      <c r="E464" s="3">
        <v>39.72</v>
      </c>
      <c r="F464" s="3">
        <v>39</v>
      </c>
      <c r="G464" s="3">
        <v>11.5</v>
      </c>
      <c r="H464" s="3">
        <v>74.716499999999996</v>
      </c>
      <c r="I464" s="3">
        <v>30.22</v>
      </c>
      <c r="J464" s="3">
        <v>116.2975</v>
      </c>
      <c r="K464" s="3">
        <v>1886.96</v>
      </c>
      <c r="L464" s="3">
        <v>-9.156699999999999</v>
      </c>
      <c r="M464" s="3">
        <v>-12.1793</v>
      </c>
    </row>
    <row r="465" spans="1:13" x14ac:dyDescent="0.3">
      <c r="A465" s="8">
        <v>42832</v>
      </c>
      <c r="B465" s="3">
        <v>30</v>
      </c>
      <c r="C465" s="3">
        <v>1.5</v>
      </c>
      <c r="D465" s="3">
        <v>41.436999999999998</v>
      </c>
      <c r="E465" s="3">
        <v>39.58</v>
      </c>
      <c r="F465" s="3">
        <v>39</v>
      </c>
      <c r="G465" s="3">
        <v>11.5</v>
      </c>
      <c r="H465" s="3">
        <v>74.716499999999996</v>
      </c>
      <c r="I465" s="3">
        <v>30.22</v>
      </c>
      <c r="J465" s="3">
        <v>116.15349999999999</v>
      </c>
      <c r="K465" s="3">
        <v>1930</v>
      </c>
      <c r="L465" s="3">
        <v>-9.1821000000000002</v>
      </c>
      <c r="M465" s="3">
        <v>-12.1793</v>
      </c>
    </row>
    <row r="466" spans="1:13" x14ac:dyDescent="0.3">
      <c r="A466" s="8">
        <v>42833</v>
      </c>
      <c r="B466" s="3">
        <v>30</v>
      </c>
      <c r="C466" s="3">
        <v>5.5</v>
      </c>
      <c r="D466" s="3">
        <v>40.86</v>
      </c>
      <c r="E466" s="3">
        <v>39.03</v>
      </c>
      <c r="F466" s="3">
        <v>40</v>
      </c>
      <c r="G466" s="3">
        <v>0.5</v>
      </c>
      <c r="H466" s="3">
        <v>74.421999999999997</v>
      </c>
      <c r="I466" s="3">
        <v>30.1</v>
      </c>
      <c r="J466" s="3">
        <v>115.282</v>
      </c>
      <c r="K466" s="3">
        <v>1860.37</v>
      </c>
      <c r="L466" s="3">
        <v>-9.2836999999999996</v>
      </c>
      <c r="M466" s="3">
        <v>-12.204699999999999</v>
      </c>
    </row>
    <row r="467" spans="1:13" x14ac:dyDescent="0.3">
      <c r="A467" s="8">
        <v>42834</v>
      </c>
      <c r="B467" s="3">
        <v>30</v>
      </c>
      <c r="C467" s="3">
        <v>9</v>
      </c>
      <c r="D467" s="3">
        <v>40.355000000000004</v>
      </c>
      <c r="E467" s="3">
        <v>38.549999999999997</v>
      </c>
      <c r="F467" s="3">
        <v>40</v>
      </c>
      <c r="G467" s="3">
        <v>1.5</v>
      </c>
      <c r="H467" s="3">
        <v>74.128000000000014</v>
      </c>
      <c r="I467" s="3">
        <v>29.98</v>
      </c>
      <c r="J467" s="3">
        <v>114.48300000000002</v>
      </c>
      <c r="K467" s="3">
        <v>1603.8440000000001</v>
      </c>
      <c r="L467" s="3">
        <v>-9.3726000000000003</v>
      </c>
      <c r="M467" s="3">
        <v>-12.2301</v>
      </c>
    </row>
    <row r="468" spans="1:13" x14ac:dyDescent="0.3">
      <c r="A468" s="8">
        <v>42835</v>
      </c>
      <c r="B468" s="3">
        <v>30</v>
      </c>
      <c r="C468" s="3">
        <v>8</v>
      </c>
      <c r="D468" s="3">
        <v>40.498999999999995</v>
      </c>
      <c r="E468" s="3">
        <v>38.69</v>
      </c>
      <c r="F468" s="3">
        <v>40</v>
      </c>
      <c r="G468" s="3">
        <v>0.5</v>
      </c>
      <c r="H468" s="3">
        <v>74.421999999999997</v>
      </c>
      <c r="I468" s="3">
        <v>30.1</v>
      </c>
      <c r="J468" s="3">
        <v>114.92099999999999</v>
      </c>
      <c r="K468" s="3">
        <v>1950.752</v>
      </c>
      <c r="L468" s="3">
        <v>-9.3471999999999991</v>
      </c>
      <c r="M468" s="3">
        <v>-12.204699999999999</v>
      </c>
    </row>
    <row r="469" spans="1:13" x14ac:dyDescent="0.3">
      <c r="A469" s="8">
        <v>42836</v>
      </c>
      <c r="B469" s="3">
        <v>30</v>
      </c>
      <c r="C469" s="3">
        <v>9</v>
      </c>
      <c r="D469" s="3">
        <v>40.355000000000004</v>
      </c>
      <c r="E469" s="3">
        <v>38.549999999999997</v>
      </c>
      <c r="F469" s="3">
        <v>40</v>
      </c>
      <c r="G469" s="3">
        <v>2</v>
      </c>
      <c r="H469" s="3">
        <v>73.981000000000009</v>
      </c>
      <c r="I469" s="3">
        <v>29.92</v>
      </c>
      <c r="J469" s="3">
        <v>114.33600000000001</v>
      </c>
      <c r="K469" s="3">
        <v>1287.8240000000001</v>
      </c>
      <c r="L469" s="3">
        <v>-9.3726000000000003</v>
      </c>
      <c r="M469" s="3">
        <v>-12.242799999999999</v>
      </c>
    </row>
    <row r="470" spans="1:13" x14ac:dyDescent="0.3">
      <c r="A470" s="8">
        <v>42837</v>
      </c>
      <c r="B470" s="3">
        <v>30</v>
      </c>
      <c r="C470" s="3">
        <v>9</v>
      </c>
      <c r="D470" s="3">
        <v>40.355000000000004</v>
      </c>
      <c r="E470" s="3">
        <v>38.549999999999997</v>
      </c>
      <c r="F470" s="3">
        <v>40</v>
      </c>
      <c r="G470" s="3">
        <v>0.5</v>
      </c>
      <c r="H470" s="3">
        <v>74.421999999999997</v>
      </c>
      <c r="I470" s="3">
        <v>30.1</v>
      </c>
      <c r="J470" s="3">
        <v>114.777</v>
      </c>
      <c r="K470" s="3">
        <v>1615.94</v>
      </c>
      <c r="L470" s="3">
        <v>-9.3726000000000003</v>
      </c>
      <c r="M470" s="3">
        <v>-12.204699999999999</v>
      </c>
    </row>
    <row r="471" spans="1:13" x14ac:dyDescent="0.3">
      <c r="A471" s="8">
        <v>42838</v>
      </c>
      <c r="B471" s="3">
        <v>30</v>
      </c>
      <c r="C471" s="3">
        <v>7</v>
      </c>
      <c r="D471" s="3">
        <v>40.644000000000005</v>
      </c>
      <c r="E471" s="3">
        <v>38.82</v>
      </c>
      <c r="F471" s="3">
        <v>40</v>
      </c>
      <c r="G471" s="3">
        <v>3</v>
      </c>
      <c r="H471" s="3">
        <v>73.687000000000012</v>
      </c>
      <c r="I471" s="3">
        <v>29.8</v>
      </c>
      <c r="J471" s="3">
        <v>114.33100000000002</v>
      </c>
      <c r="K471" s="3">
        <v>1720.34</v>
      </c>
      <c r="L471" s="3">
        <v>-9.3217999999999996</v>
      </c>
      <c r="M471" s="3">
        <v>-12.2682</v>
      </c>
    </row>
    <row r="472" spans="1:13" x14ac:dyDescent="0.3">
      <c r="A472" s="8">
        <v>42839</v>
      </c>
      <c r="B472" s="3">
        <v>30</v>
      </c>
      <c r="C472" s="3">
        <v>5.5</v>
      </c>
      <c r="D472" s="3">
        <v>40.86</v>
      </c>
      <c r="E472" s="3">
        <v>39.03</v>
      </c>
      <c r="F472" s="3">
        <v>40</v>
      </c>
      <c r="G472" s="3">
        <v>4</v>
      </c>
      <c r="H472" s="3">
        <v>73.393000000000001</v>
      </c>
      <c r="I472" s="3">
        <v>29.68</v>
      </c>
      <c r="J472" s="3">
        <v>114.253</v>
      </c>
      <c r="K472" s="3">
        <v>1530.7159999999999</v>
      </c>
      <c r="L472" s="3">
        <v>-9.2836999999999996</v>
      </c>
      <c r="M472" s="3">
        <v>-12.2936</v>
      </c>
    </row>
    <row r="473" spans="1:13" x14ac:dyDescent="0.3">
      <c r="A473" s="8">
        <v>42840</v>
      </c>
      <c r="B473" s="3">
        <v>30</v>
      </c>
      <c r="C473" s="3">
        <v>4.5</v>
      </c>
      <c r="D473" s="3">
        <v>41.003999999999991</v>
      </c>
      <c r="E473" s="3">
        <v>39.17</v>
      </c>
      <c r="F473" s="3">
        <v>40</v>
      </c>
      <c r="G473" s="3">
        <v>5.5</v>
      </c>
      <c r="H473" s="3">
        <v>72.951000000000008</v>
      </c>
      <c r="I473" s="3">
        <v>29.5</v>
      </c>
      <c r="J473" s="3">
        <v>113.955</v>
      </c>
      <c r="K473" s="3">
        <v>1613.9559999999999</v>
      </c>
      <c r="L473" s="3">
        <v>-9.2583000000000002</v>
      </c>
      <c r="M473" s="3">
        <v>-12.3317</v>
      </c>
    </row>
    <row r="474" spans="1:13" x14ac:dyDescent="0.3">
      <c r="A474" s="8">
        <v>42841</v>
      </c>
      <c r="B474" s="3">
        <v>30</v>
      </c>
      <c r="C474" s="3">
        <v>5.5</v>
      </c>
      <c r="D474" s="3">
        <v>40.86</v>
      </c>
      <c r="E474" s="3">
        <v>39.03</v>
      </c>
      <c r="F474" s="3">
        <v>40</v>
      </c>
      <c r="G474" s="3">
        <v>8</v>
      </c>
      <c r="H474" s="3">
        <v>72.216000000000008</v>
      </c>
      <c r="I474" s="3">
        <v>29.21</v>
      </c>
      <c r="J474" s="3">
        <v>113.07600000000001</v>
      </c>
      <c r="K474" s="3">
        <v>1465.1959999999999</v>
      </c>
      <c r="L474" s="3">
        <v>-9.2836999999999996</v>
      </c>
      <c r="M474" s="3">
        <v>-12.395199999999999</v>
      </c>
    </row>
    <row r="475" spans="1:13" x14ac:dyDescent="0.3">
      <c r="A475" s="8">
        <v>42842</v>
      </c>
      <c r="B475" s="3">
        <v>30</v>
      </c>
      <c r="C475" s="3">
        <v>7</v>
      </c>
      <c r="D475" s="3">
        <v>40.644000000000005</v>
      </c>
      <c r="E475" s="3">
        <v>38.82</v>
      </c>
      <c r="F475" s="3">
        <v>40</v>
      </c>
      <c r="G475" s="3">
        <v>9.5</v>
      </c>
      <c r="H475" s="3">
        <v>71.775000000000006</v>
      </c>
      <c r="I475" s="3">
        <v>29.03</v>
      </c>
      <c r="J475" s="3">
        <v>112.41900000000001</v>
      </c>
      <c r="K475" s="3">
        <v>2284.8040000000001</v>
      </c>
      <c r="L475" s="3">
        <v>-9.3217999999999996</v>
      </c>
      <c r="M475" s="3">
        <v>-12.433299999999999</v>
      </c>
    </row>
    <row r="476" spans="1:13" x14ac:dyDescent="0.3">
      <c r="A476" s="8">
        <v>42843</v>
      </c>
      <c r="B476" s="3">
        <v>30</v>
      </c>
      <c r="C476" s="3">
        <v>11.5</v>
      </c>
      <c r="D476" s="3">
        <v>39.99499999999999</v>
      </c>
      <c r="E476" s="3">
        <v>38.200000000000003</v>
      </c>
      <c r="F476" s="3">
        <v>41</v>
      </c>
      <c r="G476" s="3">
        <v>0.5</v>
      </c>
      <c r="H476" s="3">
        <v>70.891999999999996</v>
      </c>
      <c r="I476" s="3">
        <v>28.67</v>
      </c>
      <c r="J476" s="3">
        <v>110.88699999999999</v>
      </c>
      <c r="K476" s="3">
        <v>2419.2159999999999</v>
      </c>
      <c r="L476" s="3">
        <v>-9.4360999999999997</v>
      </c>
      <c r="M476" s="3">
        <v>-12.509499999999999</v>
      </c>
    </row>
    <row r="477" spans="1:13" x14ac:dyDescent="0.3">
      <c r="A477" s="8">
        <v>42844</v>
      </c>
      <c r="B477" s="3">
        <v>31</v>
      </c>
      <c r="C477" s="3">
        <v>4.5</v>
      </c>
      <c r="D477" s="3">
        <v>39.274000000000001</v>
      </c>
      <c r="E477" s="3">
        <v>37.51</v>
      </c>
      <c r="F477" s="3">
        <v>41</v>
      </c>
      <c r="G477" s="3">
        <v>2.5</v>
      </c>
      <c r="H477" s="3">
        <v>70.304000000000002</v>
      </c>
      <c r="I477" s="3">
        <v>28.43</v>
      </c>
      <c r="J477" s="3">
        <v>109.578</v>
      </c>
      <c r="K477" s="3">
        <v>2531.384</v>
      </c>
      <c r="L477" s="3">
        <v>-9.5631000000000004</v>
      </c>
      <c r="M477" s="3">
        <v>-12.5603</v>
      </c>
    </row>
    <row r="478" spans="1:13" x14ac:dyDescent="0.3">
      <c r="A478" s="8">
        <v>42845</v>
      </c>
      <c r="B478" s="3">
        <v>31</v>
      </c>
      <c r="C478" s="3">
        <v>8</v>
      </c>
      <c r="D478" s="3">
        <v>38.769000000000005</v>
      </c>
      <c r="E478" s="3">
        <v>37.03</v>
      </c>
      <c r="F478" s="3">
        <v>41</v>
      </c>
      <c r="G478" s="3">
        <v>6.5</v>
      </c>
      <c r="H478" s="3">
        <v>69.12700000000001</v>
      </c>
      <c r="I478" s="3">
        <v>27.96</v>
      </c>
      <c r="J478" s="3">
        <v>107.89600000000002</v>
      </c>
      <c r="K478" s="3">
        <v>2803.04</v>
      </c>
      <c r="L478" s="3">
        <v>-9.6519999999999992</v>
      </c>
      <c r="M478" s="3">
        <v>-12.661899999999999</v>
      </c>
    </row>
    <row r="479" spans="1:13" x14ac:dyDescent="0.3">
      <c r="A479" s="8">
        <v>42846</v>
      </c>
      <c r="B479" s="3">
        <v>32</v>
      </c>
      <c r="C479" s="3">
        <v>0.5</v>
      </c>
      <c r="D479" s="3">
        <v>38.11999999999999</v>
      </c>
      <c r="E479" s="3">
        <v>36.409999999999997</v>
      </c>
      <c r="F479" s="3">
        <v>41</v>
      </c>
      <c r="G479" s="3">
        <v>11.5</v>
      </c>
      <c r="H479" s="3">
        <v>67.682500000000005</v>
      </c>
      <c r="I479" s="3">
        <v>27.37</v>
      </c>
      <c r="J479" s="3">
        <v>105.80249999999999</v>
      </c>
      <c r="K479" s="3">
        <v>2663.4960000000001</v>
      </c>
      <c r="L479" s="3">
        <v>-9.7662999999999993</v>
      </c>
      <c r="M479" s="3">
        <v>-12.7889</v>
      </c>
    </row>
    <row r="480" spans="1:13" x14ac:dyDescent="0.3">
      <c r="A480" s="8">
        <v>42847</v>
      </c>
      <c r="B480" s="3">
        <v>32</v>
      </c>
      <c r="C480" s="3">
        <v>3.5</v>
      </c>
      <c r="D480" s="3">
        <v>37.6875</v>
      </c>
      <c r="E480" s="3">
        <v>36</v>
      </c>
      <c r="F480" s="3">
        <v>42</v>
      </c>
      <c r="G480" s="3">
        <v>5</v>
      </c>
      <c r="H480" s="3">
        <v>66.098000000000013</v>
      </c>
      <c r="I480" s="3">
        <v>26.73</v>
      </c>
      <c r="J480" s="3">
        <v>103.78550000000001</v>
      </c>
      <c r="K480" s="3">
        <v>2431.8240000000001</v>
      </c>
      <c r="L480" s="3">
        <v>-9.8424999999999994</v>
      </c>
      <c r="M480" s="3">
        <v>-12.928599999999999</v>
      </c>
    </row>
    <row r="481" spans="1:13" x14ac:dyDescent="0.3">
      <c r="A481" s="8">
        <v>42848</v>
      </c>
      <c r="B481" s="3">
        <v>32</v>
      </c>
      <c r="C481" s="3">
        <v>6</v>
      </c>
      <c r="D481" s="3">
        <v>37.326999999999998</v>
      </c>
      <c r="E481" s="3">
        <v>35.659999999999997</v>
      </c>
      <c r="F481" s="3">
        <v>42</v>
      </c>
      <c r="G481" s="3">
        <v>9</v>
      </c>
      <c r="H481" s="3">
        <v>64.947000000000003</v>
      </c>
      <c r="I481" s="3">
        <v>26.27</v>
      </c>
      <c r="J481" s="3">
        <v>102.274</v>
      </c>
      <c r="K481" s="3">
        <v>1899.296</v>
      </c>
      <c r="L481" s="3">
        <v>-9.9059999999999988</v>
      </c>
      <c r="M481" s="3">
        <v>-13.030199999999999</v>
      </c>
    </row>
    <row r="482" spans="1:13" x14ac:dyDescent="0.3">
      <c r="A482" s="8">
        <v>42849</v>
      </c>
      <c r="B482" s="3">
        <v>32</v>
      </c>
      <c r="C482" s="3">
        <v>8.5</v>
      </c>
      <c r="D482" s="3">
        <v>36.966499999999996</v>
      </c>
      <c r="E482" s="3">
        <v>35.31</v>
      </c>
      <c r="F482" s="3">
        <v>43</v>
      </c>
      <c r="G482" s="3">
        <v>0</v>
      </c>
      <c r="H482" s="3">
        <v>64.085000000000008</v>
      </c>
      <c r="I482" s="3">
        <v>25.92</v>
      </c>
      <c r="J482" s="3">
        <v>101.0515</v>
      </c>
      <c r="K482" s="3">
        <v>2420.8040000000001</v>
      </c>
      <c r="L482" s="3">
        <v>-9.9695</v>
      </c>
      <c r="M482" s="3">
        <v>-13.106399999999999</v>
      </c>
    </row>
    <row r="483" spans="1:13" x14ac:dyDescent="0.3">
      <c r="A483" s="8">
        <v>42850</v>
      </c>
      <c r="B483" s="3">
        <v>32</v>
      </c>
      <c r="C483" s="3">
        <v>11</v>
      </c>
      <c r="D483" s="3">
        <v>36.605999999999995</v>
      </c>
      <c r="E483" s="3">
        <v>34.97</v>
      </c>
      <c r="F483" s="3">
        <v>43</v>
      </c>
      <c r="G483" s="3">
        <v>5.5</v>
      </c>
      <c r="H483" s="3">
        <v>62.503499999999995</v>
      </c>
      <c r="I483" s="3">
        <v>25.28</v>
      </c>
      <c r="J483" s="3">
        <v>99.109499999999997</v>
      </c>
      <c r="K483" s="3">
        <v>2625.22</v>
      </c>
      <c r="L483" s="3">
        <v>-10.032999999999999</v>
      </c>
      <c r="M483" s="3">
        <v>-13.2461</v>
      </c>
    </row>
    <row r="484" spans="1:13" x14ac:dyDescent="0.3">
      <c r="A484" s="8">
        <v>42851</v>
      </c>
      <c r="B484" s="3">
        <v>33</v>
      </c>
      <c r="C484" s="3">
        <v>0</v>
      </c>
      <c r="D484" s="3">
        <v>36.462000000000003</v>
      </c>
      <c r="E484" s="3">
        <v>34.83</v>
      </c>
      <c r="F484" s="3">
        <v>43</v>
      </c>
      <c r="G484" s="3">
        <v>11</v>
      </c>
      <c r="H484" s="3">
        <v>60.922000000000004</v>
      </c>
      <c r="I484" s="3">
        <v>24.64</v>
      </c>
      <c r="J484" s="3">
        <v>97.384000000000015</v>
      </c>
      <c r="K484" s="3">
        <v>2400.0100000000002</v>
      </c>
      <c r="L484" s="3">
        <v>-10.058399999999999</v>
      </c>
      <c r="M484" s="3">
        <v>-13.3858</v>
      </c>
    </row>
    <row r="485" spans="1:13" x14ac:dyDescent="0.3">
      <c r="A485" s="8">
        <v>42852</v>
      </c>
      <c r="B485" s="3">
        <v>33</v>
      </c>
      <c r="C485" s="3">
        <v>1</v>
      </c>
      <c r="D485" s="3">
        <v>36.317999999999998</v>
      </c>
      <c r="E485" s="3">
        <v>34.69</v>
      </c>
      <c r="F485" s="3">
        <v>44</v>
      </c>
      <c r="G485" s="3">
        <v>4.5</v>
      </c>
      <c r="H485" s="3">
        <v>59.340499999999999</v>
      </c>
      <c r="I485" s="3">
        <v>24</v>
      </c>
      <c r="J485" s="3">
        <v>95.658500000000004</v>
      </c>
      <c r="K485" s="3">
        <v>2444.0430000000001</v>
      </c>
      <c r="L485" s="3">
        <v>-10.0838</v>
      </c>
      <c r="M485" s="3">
        <v>-13.525499999999999</v>
      </c>
    </row>
    <row r="486" spans="1:13" x14ac:dyDescent="0.3">
      <c r="A486" s="8">
        <v>42853</v>
      </c>
      <c r="B486" s="3">
        <v>32</v>
      </c>
      <c r="C486" s="3">
        <v>11</v>
      </c>
      <c r="D486" s="3">
        <v>36.605999999999995</v>
      </c>
      <c r="E486" s="3">
        <v>34.97</v>
      </c>
      <c r="F486" s="3">
        <v>44</v>
      </c>
      <c r="G486" s="3">
        <v>9.5</v>
      </c>
      <c r="H486" s="3">
        <v>57.902999999999999</v>
      </c>
      <c r="I486" s="3">
        <v>23.42</v>
      </c>
      <c r="J486" s="3">
        <v>94.508999999999986</v>
      </c>
      <c r="K486" s="3">
        <v>2685.3</v>
      </c>
      <c r="L486" s="3">
        <v>-10.032999999999999</v>
      </c>
      <c r="M486" s="3">
        <v>-13.6525</v>
      </c>
    </row>
    <row r="487" spans="1:13" x14ac:dyDescent="0.3">
      <c r="A487" s="8">
        <v>42854</v>
      </c>
      <c r="B487" s="3">
        <v>33</v>
      </c>
      <c r="C487" s="3">
        <v>0</v>
      </c>
      <c r="D487" s="3">
        <v>36.462000000000003</v>
      </c>
      <c r="E487" s="3">
        <v>34.83</v>
      </c>
      <c r="F487" s="3">
        <v>45</v>
      </c>
      <c r="G487" s="3">
        <v>3</v>
      </c>
      <c r="H487" s="3">
        <v>56.383000000000003</v>
      </c>
      <c r="I487" s="3">
        <v>22.8</v>
      </c>
      <c r="J487" s="3">
        <v>92.844999999999999</v>
      </c>
      <c r="K487" s="3">
        <v>2384.1999999999998</v>
      </c>
      <c r="L487" s="3">
        <v>-10.058399999999999</v>
      </c>
      <c r="M487" s="3">
        <v>-13.792199999999999</v>
      </c>
    </row>
    <row r="488" spans="1:13" x14ac:dyDescent="0.3">
      <c r="A488" s="8">
        <v>42855</v>
      </c>
      <c r="B488" s="3">
        <v>33</v>
      </c>
      <c r="C488" s="3">
        <v>1</v>
      </c>
      <c r="D488" s="3">
        <v>36.317999999999998</v>
      </c>
      <c r="E488" s="3">
        <v>34.69</v>
      </c>
      <c r="F488" s="3">
        <v>45</v>
      </c>
      <c r="G488" s="3">
        <v>8.5</v>
      </c>
      <c r="H488" s="3">
        <v>54.914499999999997</v>
      </c>
      <c r="I488" s="3">
        <v>22.21</v>
      </c>
      <c r="J488" s="3">
        <v>91.232499999999987</v>
      </c>
      <c r="K488" s="3">
        <v>1453.9760000000001</v>
      </c>
      <c r="L488" s="3">
        <v>-10.0838</v>
      </c>
      <c r="M488" s="3">
        <v>-13.931899999999999</v>
      </c>
    </row>
    <row r="489" spans="1:13" x14ac:dyDescent="0.3">
      <c r="A489" s="8">
        <v>42856</v>
      </c>
      <c r="B489" s="3">
        <v>33</v>
      </c>
      <c r="C489" s="3">
        <v>1</v>
      </c>
      <c r="D489" s="3">
        <v>36.317999999999998</v>
      </c>
      <c r="E489" s="3">
        <v>34.69</v>
      </c>
      <c r="F489" s="3">
        <v>45</v>
      </c>
      <c r="G489" s="3">
        <v>10.5</v>
      </c>
      <c r="H489" s="3">
        <v>54.380500000000005</v>
      </c>
      <c r="I489" s="3">
        <v>21.99</v>
      </c>
      <c r="J489" s="3">
        <v>90.698499999999996</v>
      </c>
      <c r="K489" s="3">
        <v>1128.3</v>
      </c>
      <c r="L489" s="3">
        <v>-10.0838</v>
      </c>
      <c r="M489" s="3">
        <v>-13.982699999999999</v>
      </c>
    </row>
    <row r="490" spans="1:13" x14ac:dyDescent="0.3">
      <c r="A490" s="8">
        <v>42857</v>
      </c>
      <c r="B490" s="3">
        <v>33</v>
      </c>
      <c r="C490" s="3">
        <v>1.5</v>
      </c>
      <c r="D490" s="3">
        <v>36.245499999999993</v>
      </c>
      <c r="E490" s="3">
        <v>34.619999999999997</v>
      </c>
      <c r="F490" s="3">
        <v>46</v>
      </c>
      <c r="G490" s="3">
        <v>0.5</v>
      </c>
      <c r="H490" s="3">
        <v>53.846499999999999</v>
      </c>
      <c r="I490" s="3">
        <v>21.78</v>
      </c>
      <c r="J490" s="3">
        <v>90.091999999999985</v>
      </c>
      <c r="K490" s="3">
        <v>2201.768</v>
      </c>
      <c r="L490" s="3">
        <v>-10.096499999999999</v>
      </c>
      <c r="M490" s="3">
        <v>-14.0335</v>
      </c>
    </row>
    <row r="491" spans="1:13" x14ac:dyDescent="0.3">
      <c r="A491" s="8">
        <v>42858</v>
      </c>
      <c r="B491" s="3">
        <v>32</v>
      </c>
      <c r="C491" s="3">
        <v>11</v>
      </c>
      <c r="D491" s="3">
        <v>36.605999999999995</v>
      </c>
      <c r="E491" s="3">
        <v>34.97</v>
      </c>
      <c r="F491" s="3">
        <v>46</v>
      </c>
      <c r="G491" s="3">
        <v>4</v>
      </c>
      <c r="H491" s="3">
        <v>52.911999999999999</v>
      </c>
      <c r="I491" s="3">
        <v>21.4</v>
      </c>
      <c r="J491" s="3">
        <v>89.518000000000001</v>
      </c>
      <c r="K491" s="3">
        <v>2554.9079999999999</v>
      </c>
      <c r="L491" s="3">
        <v>-10.032999999999999</v>
      </c>
      <c r="M491" s="3">
        <v>-14.122399999999999</v>
      </c>
    </row>
    <row r="492" spans="1:13" x14ac:dyDescent="0.3">
      <c r="A492" s="8">
        <v>42859</v>
      </c>
      <c r="B492" s="3">
        <v>33</v>
      </c>
      <c r="C492" s="3">
        <v>0</v>
      </c>
      <c r="D492" s="3">
        <v>36.462000000000003</v>
      </c>
      <c r="E492" s="3">
        <v>34.83</v>
      </c>
      <c r="F492" s="3">
        <v>46</v>
      </c>
      <c r="G492" s="3">
        <v>10.5</v>
      </c>
      <c r="H492" s="3">
        <v>51.176499999999997</v>
      </c>
      <c r="I492" s="3">
        <v>20.7</v>
      </c>
      <c r="J492" s="3">
        <v>87.638499999999993</v>
      </c>
      <c r="K492" s="3">
        <v>2621.8</v>
      </c>
      <c r="L492" s="3">
        <v>-10.058399999999999</v>
      </c>
      <c r="M492" s="3">
        <v>-14.2875</v>
      </c>
    </row>
    <row r="493" spans="1:13" x14ac:dyDescent="0.3">
      <c r="A493" s="8">
        <v>42860</v>
      </c>
      <c r="B493" s="3">
        <v>32</v>
      </c>
      <c r="C493" s="3">
        <v>10</v>
      </c>
      <c r="D493" s="3">
        <v>36.75</v>
      </c>
      <c r="E493" s="3">
        <v>35.1</v>
      </c>
      <c r="F493" s="3">
        <v>47</v>
      </c>
      <c r="G493" s="3">
        <v>3.5</v>
      </c>
      <c r="H493" s="3">
        <v>49.841500000000003</v>
      </c>
      <c r="I493" s="3">
        <v>20.16</v>
      </c>
      <c r="J493" s="3">
        <v>86.591499999999996</v>
      </c>
      <c r="K493" s="3">
        <v>2592.5520000000001</v>
      </c>
      <c r="L493" s="3">
        <v>-10.0076</v>
      </c>
      <c r="M493" s="3">
        <v>-14.414499999999999</v>
      </c>
    </row>
    <row r="494" spans="1:13" x14ac:dyDescent="0.3">
      <c r="A494" s="8">
        <v>42861</v>
      </c>
      <c r="B494" s="3">
        <v>32</v>
      </c>
      <c r="C494" s="3">
        <v>10</v>
      </c>
      <c r="D494" s="3">
        <v>36.75</v>
      </c>
      <c r="E494" s="3">
        <v>35.1</v>
      </c>
      <c r="F494" s="3">
        <v>47</v>
      </c>
      <c r="G494" s="3">
        <v>9</v>
      </c>
      <c r="H494" s="3">
        <v>48.372999999999998</v>
      </c>
      <c r="I494" s="3">
        <v>19.559999999999999</v>
      </c>
      <c r="J494" s="3">
        <v>85.12299999999999</v>
      </c>
      <c r="K494" s="3">
        <v>2470.3000000000002</v>
      </c>
      <c r="L494" s="3">
        <v>-10.0076</v>
      </c>
      <c r="M494" s="3">
        <v>-14.5542</v>
      </c>
    </row>
    <row r="495" spans="1:13" x14ac:dyDescent="0.3">
      <c r="A495" s="8">
        <v>42862</v>
      </c>
      <c r="B495" s="3">
        <v>32</v>
      </c>
      <c r="C495" s="3">
        <v>10.5</v>
      </c>
      <c r="D495" s="3">
        <v>36.677999999999997</v>
      </c>
      <c r="E495" s="3">
        <v>35.04</v>
      </c>
      <c r="F495" s="3">
        <v>48</v>
      </c>
      <c r="G495" s="3">
        <v>1</v>
      </c>
      <c r="H495" s="3">
        <v>47.305</v>
      </c>
      <c r="I495" s="3">
        <v>19.13</v>
      </c>
      <c r="J495" s="3">
        <v>83.983000000000004</v>
      </c>
      <c r="K495" s="3">
        <v>1510.048</v>
      </c>
      <c r="L495" s="3">
        <v>-10.020299999999999</v>
      </c>
      <c r="M495" s="3">
        <v>-14.655799999999999</v>
      </c>
    </row>
    <row r="496" spans="1:13" x14ac:dyDescent="0.3">
      <c r="A496" s="8">
        <v>42863</v>
      </c>
      <c r="B496" s="3">
        <v>32</v>
      </c>
      <c r="C496" s="3">
        <v>7</v>
      </c>
      <c r="D496" s="3">
        <v>37.182999999999993</v>
      </c>
      <c r="E496" s="3">
        <v>35.520000000000003</v>
      </c>
      <c r="F496" s="3">
        <v>48</v>
      </c>
      <c r="G496" s="3">
        <v>1.5</v>
      </c>
      <c r="H496" s="3">
        <v>47.171500000000002</v>
      </c>
      <c r="I496" s="3">
        <v>19.079999999999998</v>
      </c>
      <c r="J496" s="3">
        <v>84.354500000000002</v>
      </c>
      <c r="K496" s="3">
        <v>2482.8240000000001</v>
      </c>
      <c r="L496" s="3">
        <v>-9.9314</v>
      </c>
      <c r="M496" s="3">
        <v>-14.6685</v>
      </c>
    </row>
    <row r="497" spans="1:13" x14ac:dyDescent="0.3">
      <c r="A497" s="8">
        <v>42864</v>
      </c>
      <c r="B497" s="3">
        <v>31</v>
      </c>
      <c r="C497" s="3">
        <v>10</v>
      </c>
      <c r="D497" s="3">
        <v>38.480999999999995</v>
      </c>
      <c r="E497" s="3">
        <v>36.76</v>
      </c>
      <c r="F497" s="3">
        <v>48</v>
      </c>
      <c r="G497" s="3">
        <v>3.5</v>
      </c>
      <c r="H497" s="3">
        <v>46.637499999999996</v>
      </c>
      <c r="I497" s="3">
        <v>18.86</v>
      </c>
      <c r="J497" s="3">
        <v>85.118499999999983</v>
      </c>
      <c r="K497" s="3">
        <v>2423.52</v>
      </c>
      <c r="L497" s="3">
        <v>-9.7027999999999999</v>
      </c>
      <c r="M497" s="3">
        <v>-14.719299999999999</v>
      </c>
    </row>
    <row r="498" spans="1:13" x14ac:dyDescent="0.3">
      <c r="A498" s="8">
        <v>42865</v>
      </c>
      <c r="B498" s="3">
        <v>31</v>
      </c>
      <c r="C498" s="3">
        <v>3.5</v>
      </c>
      <c r="D498" s="3">
        <v>39.417999999999992</v>
      </c>
      <c r="E498" s="3">
        <v>37.65</v>
      </c>
      <c r="F498" s="3">
        <v>48</v>
      </c>
      <c r="G498" s="3">
        <v>7.5</v>
      </c>
      <c r="H498" s="3">
        <v>45.613499999999995</v>
      </c>
      <c r="I498" s="3">
        <v>18.45</v>
      </c>
      <c r="J498" s="3">
        <v>85.031499999999994</v>
      </c>
      <c r="K498" s="3">
        <v>1257.28</v>
      </c>
      <c r="L498" s="3">
        <v>-9.5376999999999992</v>
      </c>
      <c r="M498" s="3">
        <v>-14.8209</v>
      </c>
    </row>
    <row r="499" spans="1:13" x14ac:dyDescent="0.3">
      <c r="A499" s="8">
        <v>42866</v>
      </c>
      <c r="B499" s="3">
        <v>30</v>
      </c>
      <c r="C499" s="3">
        <v>10</v>
      </c>
      <c r="D499" s="3">
        <v>40.210999999999999</v>
      </c>
      <c r="E499" s="3">
        <v>38.409999999999997</v>
      </c>
      <c r="F499" s="3">
        <v>48</v>
      </c>
      <c r="G499" s="3">
        <v>7.5</v>
      </c>
      <c r="H499" s="3">
        <v>45.613499999999995</v>
      </c>
      <c r="I499" s="3">
        <v>18.45</v>
      </c>
      <c r="J499" s="3">
        <v>85.8245</v>
      </c>
      <c r="K499" s="3">
        <v>1226.7</v>
      </c>
      <c r="L499" s="3">
        <v>-9.3979999999999997</v>
      </c>
      <c r="M499" s="3">
        <v>-14.8209</v>
      </c>
    </row>
    <row r="500" spans="1:13" x14ac:dyDescent="0.3">
      <c r="A500" s="8">
        <v>42867</v>
      </c>
      <c r="B500" s="3">
        <v>30</v>
      </c>
      <c r="C500" s="3">
        <v>8</v>
      </c>
      <c r="D500" s="3">
        <v>40.498999999999995</v>
      </c>
      <c r="E500" s="3">
        <v>38.69</v>
      </c>
      <c r="F500" s="3">
        <v>48</v>
      </c>
      <c r="G500" s="3">
        <v>7.5</v>
      </c>
      <c r="H500" s="3">
        <v>45.613499999999995</v>
      </c>
      <c r="I500" s="3">
        <v>18.45</v>
      </c>
      <c r="J500" s="3">
        <v>86.112499999999983</v>
      </c>
      <c r="K500" s="3">
        <v>2006.83</v>
      </c>
      <c r="L500" s="3">
        <v>-9.3471999999999991</v>
      </c>
      <c r="M500" s="3">
        <v>-14.8209</v>
      </c>
    </row>
    <row r="501" spans="1:13" x14ac:dyDescent="0.3">
      <c r="A501" s="8">
        <v>42868</v>
      </c>
      <c r="B501" s="3">
        <v>30</v>
      </c>
      <c r="C501" s="3">
        <v>9</v>
      </c>
      <c r="D501" s="3">
        <v>40.355000000000004</v>
      </c>
      <c r="E501" s="3">
        <v>38.549999999999997</v>
      </c>
      <c r="F501" s="3">
        <v>48</v>
      </c>
      <c r="G501" s="3">
        <v>10.5</v>
      </c>
      <c r="H501" s="3">
        <v>44.866499999999995</v>
      </c>
      <c r="I501" s="3">
        <v>18.149999999999999</v>
      </c>
      <c r="J501" s="3">
        <v>85.221499999999992</v>
      </c>
      <c r="K501" s="3">
        <v>2082.5</v>
      </c>
      <c r="L501" s="3">
        <v>-9.3726000000000003</v>
      </c>
      <c r="M501" s="3">
        <v>-14.8971</v>
      </c>
    </row>
    <row r="502" spans="1:13" x14ac:dyDescent="0.3">
      <c r="A502" s="8">
        <v>42869</v>
      </c>
      <c r="B502" s="3">
        <v>30</v>
      </c>
      <c r="C502" s="3">
        <v>8</v>
      </c>
      <c r="D502" s="3">
        <v>40.498999999999995</v>
      </c>
      <c r="E502" s="3">
        <v>38.69</v>
      </c>
      <c r="F502" s="3">
        <v>49</v>
      </c>
      <c r="G502" s="3">
        <v>0</v>
      </c>
      <c r="H502" s="3">
        <v>44.475000000000001</v>
      </c>
      <c r="I502" s="3">
        <v>17.989999999999998</v>
      </c>
      <c r="J502" s="3">
        <v>84.97399999999999</v>
      </c>
      <c r="K502" s="3">
        <v>1459.079</v>
      </c>
      <c r="L502" s="3">
        <v>-9.3471999999999991</v>
      </c>
      <c r="M502" s="3">
        <v>-14.9352</v>
      </c>
    </row>
    <row r="503" spans="1:13" x14ac:dyDescent="0.3">
      <c r="A503" s="8">
        <v>42870</v>
      </c>
      <c r="B503" s="3">
        <v>30</v>
      </c>
      <c r="C503" s="3">
        <v>7</v>
      </c>
      <c r="D503" s="3">
        <v>40.644000000000005</v>
      </c>
      <c r="E503" s="3">
        <v>38.82</v>
      </c>
      <c r="F503" s="3">
        <v>49</v>
      </c>
      <c r="G503" s="3">
        <v>0</v>
      </c>
      <c r="H503" s="3">
        <v>44.475000000000001</v>
      </c>
      <c r="I503" s="3">
        <v>17.989999999999998</v>
      </c>
      <c r="J503" s="3">
        <v>85.119</v>
      </c>
      <c r="K503" s="3">
        <v>1658.549</v>
      </c>
      <c r="L503" s="3">
        <v>-9.3217999999999996</v>
      </c>
      <c r="M503" s="3">
        <v>-14.9352</v>
      </c>
    </row>
    <row r="504" spans="1:13" x14ac:dyDescent="0.3">
      <c r="A504" s="8">
        <v>42871</v>
      </c>
      <c r="B504" s="3">
        <v>30</v>
      </c>
      <c r="C504" s="3">
        <v>1.5</v>
      </c>
      <c r="D504" s="3">
        <v>41.436999999999998</v>
      </c>
      <c r="E504" s="3">
        <v>39.58</v>
      </c>
      <c r="F504" s="3">
        <v>48</v>
      </c>
      <c r="G504" s="3">
        <v>4.5</v>
      </c>
      <c r="H504" s="3">
        <v>46.3705</v>
      </c>
      <c r="I504" s="3">
        <v>18.75</v>
      </c>
      <c r="J504" s="3">
        <v>87.807500000000005</v>
      </c>
      <c r="K504" s="3">
        <v>1981.884</v>
      </c>
      <c r="L504" s="3">
        <v>-9.1821000000000002</v>
      </c>
      <c r="M504" s="3">
        <v>-14.7447</v>
      </c>
    </row>
    <row r="505" spans="1:13" x14ac:dyDescent="0.3">
      <c r="A505" s="8">
        <v>42872</v>
      </c>
      <c r="B505" s="3">
        <v>30</v>
      </c>
      <c r="C505" s="3">
        <v>1.5</v>
      </c>
      <c r="D505" s="3">
        <v>41.436999999999998</v>
      </c>
      <c r="E505" s="3">
        <v>39.58</v>
      </c>
      <c r="F505" s="3">
        <v>48</v>
      </c>
      <c r="G505" s="3">
        <v>4.5</v>
      </c>
      <c r="H505" s="3">
        <v>46.3705</v>
      </c>
      <c r="I505" s="3">
        <v>18.75</v>
      </c>
      <c r="J505" s="3">
        <v>87.807500000000005</v>
      </c>
      <c r="K505" s="3">
        <v>1730.056</v>
      </c>
      <c r="L505" s="3">
        <v>-9.1821000000000002</v>
      </c>
      <c r="M505" s="3">
        <v>-14.7447</v>
      </c>
    </row>
    <row r="506" spans="1:13" x14ac:dyDescent="0.3">
      <c r="A506" s="8">
        <v>42873</v>
      </c>
      <c r="B506" s="3">
        <v>30</v>
      </c>
      <c r="C506" s="3">
        <v>4</v>
      </c>
      <c r="D506" s="3">
        <v>41.075999999999993</v>
      </c>
      <c r="E506" s="3">
        <v>39.24</v>
      </c>
      <c r="F506" s="3">
        <v>48</v>
      </c>
      <c r="G506" s="3">
        <v>5.5</v>
      </c>
      <c r="H506" s="3">
        <v>46.112500000000004</v>
      </c>
      <c r="I506" s="3">
        <v>18.649999999999999</v>
      </c>
      <c r="J506" s="3">
        <v>87.188500000000005</v>
      </c>
      <c r="K506" s="3">
        <v>2294.8679999999999</v>
      </c>
      <c r="L506" s="3">
        <v>-9.2455999999999996</v>
      </c>
      <c r="M506" s="3">
        <v>-14.770099999999999</v>
      </c>
    </row>
    <row r="507" spans="1:13" x14ac:dyDescent="0.3">
      <c r="A507" s="8">
        <v>42874</v>
      </c>
      <c r="B507" s="3">
        <v>30</v>
      </c>
      <c r="C507" s="3">
        <v>9</v>
      </c>
      <c r="D507" s="3">
        <v>40.355000000000004</v>
      </c>
      <c r="E507" s="3">
        <v>38.549999999999997</v>
      </c>
      <c r="F507" s="3">
        <v>48</v>
      </c>
      <c r="G507" s="3">
        <v>6.5</v>
      </c>
      <c r="H507" s="3">
        <v>45.863</v>
      </c>
      <c r="I507" s="3">
        <v>18.55</v>
      </c>
      <c r="J507" s="3">
        <v>86.218000000000004</v>
      </c>
      <c r="K507" s="3">
        <v>1925.78</v>
      </c>
      <c r="L507" s="3">
        <v>-9.3726000000000003</v>
      </c>
      <c r="M507" s="3">
        <v>-14.795499999999999</v>
      </c>
    </row>
    <row r="508" spans="1:13" x14ac:dyDescent="0.3">
      <c r="A508" s="8">
        <v>42875</v>
      </c>
      <c r="B508" s="3">
        <v>31</v>
      </c>
      <c r="C508" s="3">
        <v>0.5</v>
      </c>
      <c r="D508" s="3">
        <v>39.850499999999997</v>
      </c>
      <c r="E508" s="3">
        <v>38.07</v>
      </c>
      <c r="F508" s="3">
        <v>48</v>
      </c>
      <c r="G508" s="3">
        <v>8.5</v>
      </c>
      <c r="H508" s="3">
        <v>45.3645</v>
      </c>
      <c r="I508" s="3">
        <v>18.350000000000001</v>
      </c>
      <c r="J508" s="3">
        <v>85.215000000000003</v>
      </c>
      <c r="K508" s="3">
        <v>2106.06</v>
      </c>
      <c r="L508" s="3">
        <v>-9.4614999999999991</v>
      </c>
      <c r="M508" s="3">
        <v>-14.846299999999999</v>
      </c>
    </row>
    <row r="509" spans="1:13" x14ac:dyDescent="0.3">
      <c r="A509" s="8">
        <v>42876</v>
      </c>
      <c r="B509" s="3">
        <v>31</v>
      </c>
      <c r="C509" s="3">
        <v>6.5</v>
      </c>
      <c r="D509" s="3">
        <v>38.984999999999999</v>
      </c>
      <c r="E509" s="3">
        <v>37.24</v>
      </c>
      <c r="F509" s="3">
        <v>48</v>
      </c>
      <c r="G509" s="3">
        <v>9.5</v>
      </c>
      <c r="H509" s="3">
        <v>45.115500000000004</v>
      </c>
      <c r="I509" s="3">
        <v>18.25</v>
      </c>
      <c r="J509" s="3">
        <v>84.100500000000011</v>
      </c>
      <c r="K509" s="3">
        <v>1789.6</v>
      </c>
      <c r="L509" s="3">
        <v>-9.6138999999999992</v>
      </c>
      <c r="M509" s="3">
        <v>-14.871699999999999</v>
      </c>
    </row>
    <row r="510" spans="1:13" x14ac:dyDescent="0.3">
      <c r="A510" s="8">
        <v>42877</v>
      </c>
      <c r="B510" s="3">
        <v>31</v>
      </c>
      <c r="C510" s="3">
        <v>9</v>
      </c>
      <c r="D510" s="3">
        <v>38.625</v>
      </c>
      <c r="E510" s="3">
        <v>36.89</v>
      </c>
      <c r="F510" s="3">
        <v>48</v>
      </c>
      <c r="G510" s="3">
        <v>11</v>
      </c>
      <c r="H510" s="3">
        <v>44.741999999999997</v>
      </c>
      <c r="I510" s="3">
        <v>18.100000000000001</v>
      </c>
      <c r="J510" s="3">
        <v>83.36699999999999</v>
      </c>
      <c r="K510" s="3">
        <v>2018.172</v>
      </c>
      <c r="L510" s="3">
        <v>-9.6774000000000004</v>
      </c>
      <c r="M510" s="3">
        <v>-14.909799999999999</v>
      </c>
    </row>
    <row r="511" spans="1:13" x14ac:dyDescent="0.3">
      <c r="A511" s="8">
        <v>42878</v>
      </c>
      <c r="B511" s="3">
        <v>32</v>
      </c>
      <c r="C511" s="3">
        <v>0.5</v>
      </c>
      <c r="D511" s="3">
        <v>38.11999999999999</v>
      </c>
      <c r="E511" s="3">
        <v>36.409999999999997</v>
      </c>
      <c r="F511" s="3">
        <v>49</v>
      </c>
      <c r="G511" s="3">
        <v>0.5</v>
      </c>
      <c r="H511" s="3">
        <v>44.35</v>
      </c>
      <c r="I511" s="3">
        <v>17.940000000000001</v>
      </c>
      <c r="J511" s="3">
        <v>82.47</v>
      </c>
      <c r="K511" s="3">
        <v>1471.4680000000001</v>
      </c>
      <c r="L511" s="3">
        <v>-9.7662999999999993</v>
      </c>
      <c r="M511" s="3">
        <v>-14.947899999999999</v>
      </c>
    </row>
    <row r="512" spans="1:13" x14ac:dyDescent="0.3">
      <c r="A512" s="8">
        <v>42879</v>
      </c>
      <c r="B512" s="3">
        <v>32</v>
      </c>
      <c r="C512" s="3">
        <v>5</v>
      </c>
      <c r="D512" s="3">
        <v>37.471000000000004</v>
      </c>
      <c r="E512" s="3">
        <v>35.79</v>
      </c>
      <c r="F512" s="3">
        <v>48</v>
      </c>
      <c r="G512" s="3">
        <v>1.5</v>
      </c>
      <c r="H512" s="3">
        <v>47.171500000000002</v>
      </c>
      <c r="I512" s="3">
        <v>19.079999999999998</v>
      </c>
      <c r="J512" s="3">
        <v>84.642500000000013</v>
      </c>
      <c r="K512" s="3">
        <v>1691.88</v>
      </c>
      <c r="L512" s="3">
        <v>-9.8805999999999994</v>
      </c>
      <c r="M512" s="3">
        <v>-14.6685</v>
      </c>
    </row>
    <row r="513" spans="1:13" x14ac:dyDescent="0.3">
      <c r="A513" s="8">
        <v>42880</v>
      </c>
      <c r="B513" s="3">
        <v>31</v>
      </c>
      <c r="C513" s="3">
        <v>2.5</v>
      </c>
      <c r="D513" s="3">
        <v>39.561999999999998</v>
      </c>
      <c r="E513" s="3">
        <v>37.79</v>
      </c>
      <c r="F513" s="3">
        <v>45</v>
      </c>
      <c r="G513" s="3">
        <v>8.5</v>
      </c>
      <c r="H513" s="3">
        <v>54.914499999999997</v>
      </c>
      <c r="I513" s="3">
        <v>22.21</v>
      </c>
      <c r="J513" s="3">
        <v>94.476499999999987</v>
      </c>
      <c r="K513" s="3">
        <v>2587.6</v>
      </c>
      <c r="L513" s="3">
        <v>-9.5122999999999998</v>
      </c>
      <c r="M513" s="3">
        <v>-13.931899999999999</v>
      </c>
    </row>
    <row r="514" spans="1:13" x14ac:dyDescent="0.3">
      <c r="A514" s="8">
        <v>42881</v>
      </c>
      <c r="B514" s="3">
        <v>29</v>
      </c>
      <c r="C514" s="3">
        <v>7</v>
      </c>
      <c r="D514" s="3">
        <v>42.424999999999997</v>
      </c>
      <c r="E514" s="3">
        <v>40.520000000000003</v>
      </c>
      <c r="F514" s="3">
        <v>41</v>
      </c>
      <c r="G514" s="3">
        <v>7</v>
      </c>
      <c r="H514" s="3">
        <v>68.98</v>
      </c>
      <c r="I514" s="3">
        <v>27.9</v>
      </c>
      <c r="J514" s="3">
        <v>111.405</v>
      </c>
      <c r="K514" s="3">
        <v>4124</v>
      </c>
      <c r="L514" s="3">
        <v>-9.0169999999999995</v>
      </c>
      <c r="M514" s="3">
        <v>-12.6746</v>
      </c>
    </row>
    <row r="515" spans="1:13" x14ac:dyDescent="0.3">
      <c r="A515" s="8">
        <v>42882</v>
      </c>
      <c r="B515" s="3">
        <v>25</v>
      </c>
      <c r="C515" s="3">
        <v>1.5</v>
      </c>
      <c r="D515" s="3">
        <v>50.691000000000003</v>
      </c>
      <c r="E515" s="3">
        <v>48.42</v>
      </c>
      <c r="F515" s="3">
        <v>36</v>
      </c>
      <c r="G515" s="3">
        <v>10.5</v>
      </c>
      <c r="H515" s="3">
        <v>85.602000000000004</v>
      </c>
      <c r="I515" s="3">
        <v>34.619999999999997</v>
      </c>
      <c r="J515" s="3">
        <v>136.29300000000001</v>
      </c>
      <c r="K515" s="3">
        <v>2179.3420000000001</v>
      </c>
      <c r="L515" s="3">
        <v>-7.6581000000000001</v>
      </c>
      <c r="M515" s="3">
        <v>-11.2395</v>
      </c>
    </row>
    <row r="516" spans="1:13" x14ac:dyDescent="0.3">
      <c r="A516" s="8">
        <v>42883</v>
      </c>
      <c r="B516" s="3">
        <v>23</v>
      </c>
      <c r="C516" s="3">
        <v>10</v>
      </c>
      <c r="D516" s="3">
        <v>53.22999999999999</v>
      </c>
      <c r="E516" s="3">
        <v>50.85</v>
      </c>
      <c r="F516" s="3">
        <v>35</v>
      </c>
      <c r="G516" s="3">
        <v>4.5</v>
      </c>
      <c r="H516" s="3">
        <v>90.897000000000006</v>
      </c>
      <c r="I516" s="3">
        <v>36.76</v>
      </c>
      <c r="J516" s="3">
        <v>144.12700000000001</v>
      </c>
      <c r="K516" s="3">
        <v>1309.356</v>
      </c>
      <c r="L516" s="3">
        <v>-7.2643999999999993</v>
      </c>
      <c r="M516" s="3">
        <v>-10.782299999999999</v>
      </c>
    </row>
    <row r="517" spans="1:13" x14ac:dyDescent="0.3">
      <c r="A517" s="8">
        <v>42884</v>
      </c>
      <c r="B517" s="3">
        <v>23</v>
      </c>
      <c r="C517" s="3">
        <v>1</v>
      </c>
      <c r="D517" s="3">
        <v>54.73599999999999</v>
      </c>
      <c r="E517" s="3">
        <v>52.28</v>
      </c>
      <c r="F517" s="3">
        <v>34</v>
      </c>
      <c r="G517" s="3">
        <v>8.5</v>
      </c>
      <c r="H517" s="3">
        <v>93.266000000000005</v>
      </c>
      <c r="I517" s="3">
        <v>37.72</v>
      </c>
      <c r="J517" s="3">
        <v>148.00200000000001</v>
      </c>
      <c r="K517" s="3">
        <v>2136.6799999999998</v>
      </c>
      <c r="L517" s="3">
        <v>-7.0358000000000001</v>
      </c>
      <c r="M517" s="3">
        <v>-10.5791</v>
      </c>
    </row>
    <row r="518" spans="1:13" x14ac:dyDescent="0.3">
      <c r="A518" s="8">
        <v>42885</v>
      </c>
      <c r="B518" s="3">
        <v>21</v>
      </c>
      <c r="C518" s="3">
        <v>6.5</v>
      </c>
      <c r="D518" s="3">
        <v>57.762500000000003</v>
      </c>
      <c r="E518" s="3">
        <v>55.18</v>
      </c>
      <c r="F518" s="3">
        <v>32</v>
      </c>
      <c r="G518" s="3">
        <v>4.5</v>
      </c>
      <c r="H518" s="3">
        <v>101.625</v>
      </c>
      <c r="I518" s="3">
        <v>41.1</v>
      </c>
      <c r="J518" s="3">
        <v>159.38749999999999</v>
      </c>
      <c r="K518" s="3">
        <v>4075.2559999999999</v>
      </c>
      <c r="L518" s="3">
        <v>-6.5659000000000001</v>
      </c>
      <c r="M518" s="3">
        <v>-9.8678999999999988</v>
      </c>
    </row>
    <row r="519" spans="1:13" x14ac:dyDescent="0.3">
      <c r="A519" s="8">
        <v>42886</v>
      </c>
      <c r="B519" s="3">
        <v>18</v>
      </c>
      <c r="C519" s="3">
        <v>7.5</v>
      </c>
      <c r="D519" s="3">
        <v>63.700499999999991</v>
      </c>
      <c r="E519" s="3">
        <v>60.85</v>
      </c>
      <c r="F519" s="3">
        <v>27</v>
      </c>
      <c r="G519" s="3">
        <v>11.5</v>
      </c>
      <c r="H519" s="3">
        <v>117.44649999999999</v>
      </c>
      <c r="I519" s="3">
        <v>47.5</v>
      </c>
      <c r="J519" s="3">
        <v>181.14699999999999</v>
      </c>
      <c r="K519" s="3">
        <v>2975.2240000000002</v>
      </c>
      <c r="L519" s="3">
        <v>-5.6768999999999998</v>
      </c>
      <c r="M519" s="3">
        <v>-8.5216999999999992</v>
      </c>
    </row>
    <row r="520" spans="1:13" x14ac:dyDescent="0.3">
      <c r="A520" s="8">
        <v>42887</v>
      </c>
      <c r="B520" s="3">
        <v>16</v>
      </c>
      <c r="C520" s="3">
        <v>10.5</v>
      </c>
      <c r="D520" s="3">
        <v>67.377499999999984</v>
      </c>
      <c r="E520" s="3">
        <v>64.36</v>
      </c>
      <c r="F520" s="3">
        <v>26</v>
      </c>
      <c r="G520" s="3">
        <v>1.5</v>
      </c>
      <c r="H520" s="3">
        <v>124.01400000000001</v>
      </c>
      <c r="I520" s="3">
        <v>50.16</v>
      </c>
      <c r="J520" s="3">
        <v>191.39150000000001</v>
      </c>
      <c r="K520" s="3">
        <v>2954.6</v>
      </c>
      <c r="L520" s="3">
        <v>-5.1434999999999995</v>
      </c>
      <c r="M520" s="3">
        <v>-7.9628999999999994</v>
      </c>
    </row>
    <row r="521" spans="1:13" x14ac:dyDescent="0.3">
      <c r="A521" s="8">
        <v>42888</v>
      </c>
      <c r="B521" s="3">
        <v>14</v>
      </c>
      <c r="C521" s="3">
        <v>11</v>
      </c>
      <c r="D521" s="3">
        <v>71.501999999999995</v>
      </c>
      <c r="E521" s="3">
        <v>68.3</v>
      </c>
      <c r="F521" s="3">
        <v>24</v>
      </c>
      <c r="G521" s="3">
        <v>0.5</v>
      </c>
      <c r="H521" s="3">
        <v>132.01050000000001</v>
      </c>
      <c r="I521" s="3">
        <v>53.39</v>
      </c>
      <c r="J521" s="3">
        <v>203.51249999999999</v>
      </c>
      <c r="K521" s="3">
        <v>2950.7</v>
      </c>
      <c r="L521" s="3">
        <v>-4.5465999999999998</v>
      </c>
      <c r="M521" s="3">
        <v>-7.3278999999999996</v>
      </c>
    </row>
    <row r="522" spans="1:13" x14ac:dyDescent="0.3">
      <c r="A522" s="8">
        <v>42889</v>
      </c>
      <c r="B522" s="3">
        <v>13</v>
      </c>
      <c r="C522" s="3">
        <v>5.5</v>
      </c>
      <c r="D522" s="3">
        <v>74.747</v>
      </c>
      <c r="E522" s="3">
        <v>71.400000000000006</v>
      </c>
      <c r="F522" s="3">
        <v>22</v>
      </c>
      <c r="G522" s="3">
        <v>8.5</v>
      </c>
      <c r="H522" s="3">
        <v>137.15049999999999</v>
      </c>
      <c r="I522" s="3">
        <v>55.47</v>
      </c>
      <c r="J522" s="3">
        <v>211.89749999999998</v>
      </c>
      <c r="K522" s="3">
        <v>2613.92</v>
      </c>
      <c r="L522" s="3">
        <v>-4.1021000000000001</v>
      </c>
      <c r="M522" s="3">
        <v>-6.9215</v>
      </c>
    </row>
    <row r="523" spans="1:13" x14ac:dyDescent="0.3">
      <c r="A523" s="8">
        <v>42890</v>
      </c>
      <c r="B523" s="3">
        <v>12</v>
      </c>
      <c r="C523" s="3">
        <v>0.5</v>
      </c>
      <c r="D523" s="3">
        <v>77.898499999999999</v>
      </c>
      <c r="E523" s="3">
        <v>74.41</v>
      </c>
      <c r="F523" s="3">
        <v>21</v>
      </c>
      <c r="G523" s="3">
        <v>8.5</v>
      </c>
      <c r="H523" s="3">
        <v>141.21900000000002</v>
      </c>
      <c r="I523" s="3">
        <v>57.11</v>
      </c>
      <c r="J523" s="3">
        <v>219.11750000000001</v>
      </c>
      <c r="K523" s="3">
        <v>2216.672</v>
      </c>
      <c r="L523" s="3">
        <v>-3.6702999999999997</v>
      </c>
      <c r="M523" s="3">
        <v>-6.6166999999999998</v>
      </c>
    </row>
    <row r="524" spans="1:13" x14ac:dyDescent="0.3">
      <c r="A524" s="8">
        <v>42891</v>
      </c>
      <c r="B524" s="3">
        <v>11</v>
      </c>
      <c r="C524" s="3">
        <v>1</v>
      </c>
      <c r="D524" s="3">
        <v>80.030999999999992</v>
      </c>
      <c r="E524" s="3">
        <v>76.45</v>
      </c>
      <c r="F524" s="3">
        <v>20</v>
      </c>
      <c r="G524" s="3">
        <v>10</v>
      </c>
      <c r="H524" s="3">
        <v>145.233</v>
      </c>
      <c r="I524" s="3">
        <v>58.74</v>
      </c>
      <c r="J524" s="3">
        <v>225.26400000000001</v>
      </c>
      <c r="K524" s="3">
        <v>2031.05</v>
      </c>
      <c r="L524" s="3">
        <v>-3.3781999999999996</v>
      </c>
      <c r="M524" s="3">
        <v>-6.35</v>
      </c>
    </row>
    <row r="525" spans="1:13" x14ac:dyDescent="0.3">
      <c r="A525" s="8">
        <v>42892</v>
      </c>
      <c r="B525" s="3">
        <v>9</v>
      </c>
      <c r="C525" s="3">
        <v>11</v>
      </c>
      <c r="D525" s="3">
        <v>82.625999999999991</v>
      </c>
      <c r="E525" s="3">
        <v>78.930000000000007</v>
      </c>
      <c r="F525" s="3">
        <v>19</v>
      </c>
      <c r="G525" s="3">
        <v>8</v>
      </c>
      <c r="H525" s="3">
        <v>150.613</v>
      </c>
      <c r="I525" s="3">
        <v>60.91</v>
      </c>
      <c r="J525" s="3">
        <v>233.23899999999998</v>
      </c>
      <c r="K525" s="3">
        <v>2316.4160000000002</v>
      </c>
      <c r="L525" s="3">
        <v>-3.0225999999999997</v>
      </c>
      <c r="M525" s="3">
        <v>-5.9943999999999997</v>
      </c>
    </row>
    <row r="526" spans="1:13" x14ac:dyDescent="0.3">
      <c r="A526" s="8">
        <v>42893</v>
      </c>
      <c r="B526" s="3">
        <v>9</v>
      </c>
      <c r="C526" s="3">
        <v>3.5</v>
      </c>
      <c r="D526" s="3">
        <v>84.016999999999996</v>
      </c>
      <c r="E526" s="3">
        <v>80.25</v>
      </c>
      <c r="F526" s="3">
        <v>18</v>
      </c>
      <c r="G526" s="3">
        <v>10.5</v>
      </c>
      <c r="H526" s="3">
        <v>154.34299999999999</v>
      </c>
      <c r="I526" s="3">
        <v>62.42</v>
      </c>
      <c r="J526" s="3">
        <v>238.35999999999999</v>
      </c>
      <c r="K526" s="3">
        <v>2177.828</v>
      </c>
      <c r="L526" s="3">
        <v>-2.8321000000000001</v>
      </c>
      <c r="M526" s="3">
        <v>-5.7530999999999999</v>
      </c>
    </row>
    <row r="527" spans="1:13" x14ac:dyDescent="0.3">
      <c r="A527" s="8">
        <v>42894</v>
      </c>
      <c r="B527" s="3">
        <v>8</v>
      </c>
      <c r="C527" s="3">
        <v>8.5</v>
      </c>
      <c r="D527" s="3">
        <v>85.314499999999995</v>
      </c>
      <c r="E527" s="3">
        <v>81.489999999999995</v>
      </c>
      <c r="F527" s="3">
        <v>18</v>
      </c>
      <c r="G527" s="3">
        <v>2.5</v>
      </c>
      <c r="H527" s="3">
        <v>157.62500000000003</v>
      </c>
      <c r="I527" s="3">
        <v>63.75</v>
      </c>
      <c r="J527" s="3">
        <v>242.93950000000001</v>
      </c>
      <c r="K527" s="3">
        <v>904.3</v>
      </c>
      <c r="L527" s="3">
        <v>-2.6543000000000001</v>
      </c>
      <c r="M527" s="3">
        <v>-5.5499000000000001</v>
      </c>
    </row>
    <row r="528" spans="1:13" x14ac:dyDescent="0.3">
      <c r="A528" s="8">
        <v>42895</v>
      </c>
      <c r="B528" s="3">
        <v>7</v>
      </c>
      <c r="C528" s="3">
        <v>11.5</v>
      </c>
      <c r="D528" s="3">
        <v>86.983499999999992</v>
      </c>
      <c r="E528" s="3">
        <v>83.09</v>
      </c>
      <c r="F528" s="3">
        <v>17</v>
      </c>
      <c r="G528" s="3">
        <v>8</v>
      </c>
      <c r="H528" s="3">
        <v>160.291</v>
      </c>
      <c r="I528" s="3">
        <v>64.83</v>
      </c>
      <c r="J528" s="3">
        <v>247.27449999999999</v>
      </c>
      <c r="K528" s="3">
        <v>2005.018</v>
      </c>
      <c r="L528" s="3">
        <v>-2.4257</v>
      </c>
      <c r="M528" s="3">
        <v>-5.3847999999999994</v>
      </c>
    </row>
    <row r="529" spans="1:13" x14ac:dyDescent="0.3">
      <c r="A529" s="8">
        <v>42896</v>
      </c>
      <c r="B529" s="3">
        <v>7</v>
      </c>
      <c r="C529" s="3">
        <v>9</v>
      </c>
      <c r="D529" s="3">
        <v>87.447000000000003</v>
      </c>
      <c r="E529" s="3">
        <v>83.53</v>
      </c>
      <c r="F529" s="3">
        <v>17</v>
      </c>
      <c r="G529" s="3">
        <v>4.5</v>
      </c>
      <c r="H529" s="3">
        <v>161.727</v>
      </c>
      <c r="I529" s="3">
        <v>65.41</v>
      </c>
      <c r="J529" s="3">
        <v>249.17400000000001</v>
      </c>
      <c r="K529" s="3">
        <v>2211.38</v>
      </c>
      <c r="L529" s="3">
        <v>-2.3622000000000001</v>
      </c>
      <c r="M529" s="3">
        <v>-5.2958999999999996</v>
      </c>
    </row>
    <row r="530" spans="1:13" x14ac:dyDescent="0.3">
      <c r="A530" s="8">
        <v>42897</v>
      </c>
      <c r="B530" s="3">
        <v>7</v>
      </c>
      <c r="C530" s="3">
        <v>9</v>
      </c>
      <c r="D530" s="3">
        <v>87.447000000000003</v>
      </c>
      <c r="E530" s="3">
        <v>83.53</v>
      </c>
      <c r="F530" s="3">
        <v>17</v>
      </c>
      <c r="G530" s="3">
        <v>0.5</v>
      </c>
      <c r="H530" s="3">
        <v>163.36800000000002</v>
      </c>
      <c r="I530" s="3">
        <v>66.069999999999993</v>
      </c>
      <c r="J530" s="3">
        <v>250.81500000000003</v>
      </c>
      <c r="K530" s="3">
        <v>2192.3000000000002</v>
      </c>
      <c r="L530" s="3">
        <v>-2.3622000000000001</v>
      </c>
      <c r="M530" s="3">
        <v>-5.1943000000000001</v>
      </c>
    </row>
    <row r="531" spans="1:13" x14ac:dyDescent="0.3">
      <c r="A531" s="8">
        <v>42898</v>
      </c>
      <c r="B531" s="3">
        <v>7</v>
      </c>
      <c r="C531" s="3">
        <v>6.5</v>
      </c>
      <c r="D531" s="3">
        <v>87.910499999999999</v>
      </c>
      <c r="E531" s="3">
        <v>83.97</v>
      </c>
      <c r="F531" s="3">
        <v>16</v>
      </c>
      <c r="G531" s="3">
        <v>9.5</v>
      </c>
      <c r="H531" s="3">
        <v>164.59799999999998</v>
      </c>
      <c r="I531" s="3">
        <v>66.569999999999993</v>
      </c>
      <c r="J531" s="3">
        <v>252.50849999999997</v>
      </c>
      <c r="K531" s="3">
        <v>2382.3879999999999</v>
      </c>
      <c r="L531" s="3">
        <v>-2.2986999999999997</v>
      </c>
      <c r="M531" s="3">
        <v>-5.1181000000000001</v>
      </c>
    </row>
    <row r="532" spans="1:13" x14ac:dyDescent="0.3">
      <c r="A532" s="8">
        <v>42899</v>
      </c>
      <c r="B532" s="3">
        <v>7</v>
      </c>
      <c r="C532" s="3">
        <v>7.5</v>
      </c>
      <c r="D532" s="3">
        <v>87.724999999999994</v>
      </c>
      <c r="E532" s="3">
        <v>83.8</v>
      </c>
      <c r="F532" s="3">
        <v>16</v>
      </c>
      <c r="G532" s="3">
        <v>7.5</v>
      </c>
      <c r="H532" s="3">
        <v>165.41900000000001</v>
      </c>
      <c r="I532" s="3">
        <v>66.900000000000006</v>
      </c>
      <c r="J532" s="3">
        <v>253.14400000000001</v>
      </c>
      <c r="K532" s="3">
        <v>2290.1999999999998</v>
      </c>
      <c r="L532" s="3">
        <v>-2.3241000000000001</v>
      </c>
      <c r="M532" s="3">
        <v>-5.0672999999999995</v>
      </c>
    </row>
    <row r="533" spans="1:13" x14ac:dyDescent="0.3">
      <c r="A533" s="8">
        <v>42900</v>
      </c>
      <c r="B533" s="3">
        <v>7</v>
      </c>
      <c r="C533" s="3">
        <v>8</v>
      </c>
      <c r="D533" s="3">
        <v>87.631999999999991</v>
      </c>
      <c r="E533" s="3">
        <v>83.71</v>
      </c>
      <c r="F533" s="3">
        <v>16</v>
      </c>
      <c r="G533" s="3">
        <v>5.5</v>
      </c>
      <c r="H533" s="3">
        <v>166.239</v>
      </c>
      <c r="I533" s="3">
        <v>67.23</v>
      </c>
      <c r="J533" s="3">
        <v>253.87099999999998</v>
      </c>
      <c r="K533" s="3">
        <v>1835.866</v>
      </c>
      <c r="L533" s="3">
        <v>-2.3367999999999998</v>
      </c>
      <c r="M533" s="3">
        <v>-5.0164999999999997</v>
      </c>
    </row>
    <row r="534" spans="1:13" x14ac:dyDescent="0.3">
      <c r="A534" s="8">
        <v>42901</v>
      </c>
      <c r="B534" s="3">
        <v>7</v>
      </c>
      <c r="C534" s="3">
        <v>8</v>
      </c>
      <c r="D534" s="3">
        <v>87.631999999999991</v>
      </c>
      <c r="E534" s="3">
        <v>83.71</v>
      </c>
      <c r="F534" s="3">
        <v>16</v>
      </c>
      <c r="G534" s="3">
        <v>2.5</v>
      </c>
      <c r="H534" s="3">
        <v>167.47</v>
      </c>
      <c r="I534" s="3">
        <v>67.73</v>
      </c>
      <c r="J534" s="3">
        <v>255.10199999999998</v>
      </c>
      <c r="K534" s="3">
        <v>1567.306</v>
      </c>
      <c r="L534" s="3">
        <v>-2.3367999999999998</v>
      </c>
      <c r="M534" s="3">
        <v>-4.9402999999999997</v>
      </c>
    </row>
    <row r="535" spans="1:13" x14ac:dyDescent="0.3">
      <c r="A535" s="8">
        <v>42902</v>
      </c>
      <c r="B535" s="3">
        <v>7</v>
      </c>
      <c r="C535" s="3">
        <v>8</v>
      </c>
      <c r="D535" s="3">
        <v>87.631999999999991</v>
      </c>
      <c r="E535" s="3">
        <v>83.71</v>
      </c>
      <c r="F535" s="3">
        <v>15</v>
      </c>
      <c r="G535" s="3">
        <v>10.5</v>
      </c>
      <c r="H535" s="3">
        <v>169.11100000000002</v>
      </c>
      <c r="I535" s="3">
        <v>68.400000000000006</v>
      </c>
      <c r="J535" s="3">
        <v>256.74299999999999</v>
      </c>
      <c r="K535" s="3">
        <v>1861.2719999999999</v>
      </c>
      <c r="L535" s="3">
        <v>-2.3367999999999998</v>
      </c>
      <c r="M535" s="3">
        <v>-4.8387000000000002</v>
      </c>
    </row>
    <row r="536" spans="1:13" x14ac:dyDescent="0.3">
      <c r="A536" s="8">
        <v>42903</v>
      </c>
      <c r="B536" s="3">
        <v>7</v>
      </c>
      <c r="C536" s="3">
        <v>9</v>
      </c>
      <c r="D536" s="3">
        <v>87.447000000000003</v>
      </c>
      <c r="E536" s="3">
        <v>83.53</v>
      </c>
      <c r="F536" s="3">
        <v>15</v>
      </c>
      <c r="G536" s="3">
        <v>6</v>
      </c>
      <c r="H536" s="3">
        <v>170.95699999999999</v>
      </c>
      <c r="I536" s="3">
        <v>69.14</v>
      </c>
      <c r="J536" s="3">
        <v>258.404</v>
      </c>
      <c r="K536" s="3">
        <v>2313.4</v>
      </c>
      <c r="L536" s="3">
        <v>-2.3622000000000001</v>
      </c>
      <c r="M536" s="3">
        <v>-4.7244000000000002</v>
      </c>
    </row>
    <row r="537" spans="1:13" x14ac:dyDescent="0.3">
      <c r="A537" s="8">
        <v>42904</v>
      </c>
      <c r="B537" s="3">
        <v>8</v>
      </c>
      <c r="C537" s="3">
        <v>2</v>
      </c>
      <c r="D537" s="3">
        <v>86.52</v>
      </c>
      <c r="E537" s="3">
        <v>82.64</v>
      </c>
      <c r="F537" s="3">
        <v>15</v>
      </c>
      <c r="G537" s="3">
        <v>4.5</v>
      </c>
      <c r="H537" s="3">
        <v>171.57200000000003</v>
      </c>
      <c r="I537" s="3">
        <v>69.39</v>
      </c>
      <c r="J537" s="3">
        <v>258.09200000000004</v>
      </c>
      <c r="K537" s="3">
        <v>2104.0010000000002</v>
      </c>
      <c r="L537" s="3">
        <v>-2.4891999999999999</v>
      </c>
      <c r="M537" s="3">
        <v>-4.6863000000000001</v>
      </c>
    </row>
    <row r="538" spans="1:13" x14ac:dyDescent="0.3">
      <c r="A538" s="8">
        <v>42905</v>
      </c>
      <c r="B538" s="3">
        <v>8</v>
      </c>
      <c r="C538" s="3">
        <v>4</v>
      </c>
      <c r="D538" s="3">
        <v>86.149000000000001</v>
      </c>
      <c r="E538" s="3">
        <v>82.29</v>
      </c>
      <c r="F538" s="3">
        <v>15</v>
      </c>
      <c r="G538" s="3">
        <v>1.5</v>
      </c>
      <c r="H538" s="3">
        <v>172.80250000000001</v>
      </c>
      <c r="I538" s="3">
        <v>69.89</v>
      </c>
      <c r="J538" s="3">
        <v>258.95150000000001</v>
      </c>
      <c r="K538" s="3">
        <v>2217.0479999999998</v>
      </c>
      <c r="L538" s="3">
        <v>-2.54</v>
      </c>
      <c r="M538" s="3">
        <v>-4.6101000000000001</v>
      </c>
    </row>
    <row r="539" spans="1:13" x14ac:dyDescent="0.3">
      <c r="A539" s="8">
        <v>42906</v>
      </c>
      <c r="B539" s="3">
        <v>8</v>
      </c>
      <c r="C539" s="3">
        <v>7</v>
      </c>
      <c r="D539" s="3">
        <v>85.592999999999989</v>
      </c>
      <c r="E539" s="3">
        <v>81.760000000000005</v>
      </c>
      <c r="F539" s="3">
        <v>15</v>
      </c>
      <c r="G539" s="3">
        <v>0.5</v>
      </c>
      <c r="H539" s="3">
        <v>173.21299999999999</v>
      </c>
      <c r="I539" s="3">
        <v>70.05</v>
      </c>
      <c r="J539" s="3">
        <v>258.80599999999998</v>
      </c>
      <c r="K539" s="3">
        <v>2217</v>
      </c>
      <c r="L539" s="3">
        <v>-2.6162000000000001</v>
      </c>
      <c r="M539" s="3">
        <v>-4.5846999999999998</v>
      </c>
    </row>
    <row r="540" spans="1:13" x14ac:dyDescent="0.3">
      <c r="A540" s="8">
        <v>42907</v>
      </c>
      <c r="B540" s="3">
        <v>8</v>
      </c>
      <c r="C540" s="3">
        <v>10</v>
      </c>
      <c r="D540" s="3">
        <v>85.036999999999992</v>
      </c>
      <c r="E540" s="3">
        <v>81.23</v>
      </c>
      <c r="F540" s="3">
        <v>14</v>
      </c>
      <c r="G540" s="3">
        <v>10.5</v>
      </c>
      <c r="H540" s="3">
        <v>174.03299999999999</v>
      </c>
      <c r="I540" s="3">
        <v>70.39</v>
      </c>
      <c r="J540" s="3">
        <v>259.07</v>
      </c>
      <c r="K540" s="3">
        <v>1771.9559999999999</v>
      </c>
      <c r="L540" s="3">
        <v>-2.6923999999999997</v>
      </c>
      <c r="M540" s="3">
        <v>-4.5339</v>
      </c>
    </row>
    <row r="541" spans="1:13" x14ac:dyDescent="0.3">
      <c r="A541" s="8">
        <v>42908</v>
      </c>
      <c r="B541" s="3">
        <v>8</v>
      </c>
      <c r="C541" s="3">
        <v>11</v>
      </c>
      <c r="D541" s="3">
        <v>84.850999999999999</v>
      </c>
      <c r="E541" s="3">
        <v>81.05</v>
      </c>
      <c r="F541" s="3">
        <v>14</v>
      </c>
      <c r="G541" s="3">
        <v>8.5</v>
      </c>
      <c r="H541" s="3">
        <v>174.8535</v>
      </c>
      <c r="I541" s="3">
        <v>70.72</v>
      </c>
      <c r="J541" s="3">
        <v>259.7045</v>
      </c>
      <c r="K541" s="3">
        <v>1943.2719999999999</v>
      </c>
      <c r="L541" s="3">
        <v>-2.7178</v>
      </c>
      <c r="M541" s="3">
        <v>-4.4830999999999994</v>
      </c>
    </row>
    <row r="542" spans="1:13" x14ac:dyDescent="0.3">
      <c r="A542" s="8">
        <v>42909</v>
      </c>
      <c r="B542" s="3">
        <v>9</v>
      </c>
      <c r="C542" s="3">
        <v>2</v>
      </c>
      <c r="D542" s="3">
        <v>84.295000000000002</v>
      </c>
      <c r="E542" s="3">
        <v>80.52</v>
      </c>
      <c r="F542" s="3">
        <v>14</v>
      </c>
      <c r="G542" s="3">
        <v>7.5</v>
      </c>
      <c r="H542" s="3">
        <v>175.26399999999998</v>
      </c>
      <c r="I542" s="3">
        <v>70.88</v>
      </c>
      <c r="J542" s="3">
        <v>259.55899999999997</v>
      </c>
      <c r="K542" s="3">
        <v>1855.684</v>
      </c>
      <c r="L542" s="3">
        <v>-2.794</v>
      </c>
      <c r="M542" s="3">
        <v>-4.4577</v>
      </c>
    </row>
    <row r="543" spans="1:13" x14ac:dyDescent="0.3">
      <c r="A543" s="8">
        <v>42910</v>
      </c>
      <c r="B543" s="3">
        <v>9</v>
      </c>
      <c r="C543" s="3">
        <v>4.5</v>
      </c>
      <c r="D543" s="3">
        <v>83.831499999999991</v>
      </c>
      <c r="E543" s="3">
        <v>80.08</v>
      </c>
      <c r="F543" s="3">
        <v>14</v>
      </c>
      <c r="G543" s="3">
        <v>4.5</v>
      </c>
      <c r="H543" s="3">
        <v>176.49450000000002</v>
      </c>
      <c r="I543" s="3">
        <v>71.38</v>
      </c>
      <c r="J543" s="3">
        <v>260.32600000000002</v>
      </c>
      <c r="K543" s="3">
        <v>2012.9480000000001</v>
      </c>
      <c r="L543" s="3">
        <v>-2.8574999999999999</v>
      </c>
      <c r="M543" s="3">
        <v>-4.3815</v>
      </c>
    </row>
    <row r="544" spans="1:13" x14ac:dyDescent="0.3">
      <c r="A544" s="8">
        <v>42911</v>
      </c>
      <c r="B544" s="3">
        <v>9</v>
      </c>
      <c r="C544" s="3">
        <v>5</v>
      </c>
      <c r="D544" s="3">
        <v>83.73899999999999</v>
      </c>
      <c r="E544" s="3">
        <v>79.989999999999995</v>
      </c>
      <c r="F544" s="3">
        <v>13</v>
      </c>
      <c r="G544" s="3">
        <v>9.5</v>
      </c>
      <c r="H544" s="3">
        <v>179.36600000000001</v>
      </c>
      <c r="I544" s="3">
        <v>72.540000000000006</v>
      </c>
      <c r="J544" s="3">
        <v>263.10500000000002</v>
      </c>
      <c r="K544" s="3">
        <v>2317.6999999999998</v>
      </c>
      <c r="L544" s="3">
        <v>-2.8702000000000001</v>
      </c>
      <c r="M544" s="3">
        <v>-4.2036999999999995</v>
      </c>
    </row>
    <row r="545" spans="1:13" x14ac:dyDescent="0.3">
      <c r="A545" s="8">
        <v>42912</v>
      </c>
      <c r="B545" s="3">
        <v>9</v>
      </c>
      <c r="C545" s="3">
        <v>5.5</v>
      </c>
      <c r="D545" s="3">
        <v>83.646000000000001</v>
      </c>
      <c r="E545" s="3">
        <v>79.900000000000006</v>
      </c>
      <c r="F545" s="3">
        <v>13</v>
      </c>
      <c r="G545" s="3">
        <v>4.5</v>
      </c>
      <c r="H545" s="3">
        <v>181.417</v>
      </c>
      <c r="I545" s="3">
        <v>73.37</v>
      </c>
      <c r="J545" s="3">
        <v>265.06299999999999</v>
      </c>
      <c r="K545" s="3">
        <v>1926.3520000000001</v>
      </c>
      <c r="L545" s="3">
        <v>-2.8828999999999998</v>
      </c>
      <c r="M545" s="3">
        <v>-4.0766999999999998</v>
      </c>
    </row>
    <row r="546" spans="1:13" x14ac:dyDescent="0.3">
      <c r="A546" s="8">
        <v>42913</v>
      </c>
      <c r="B546" s="3">
        <v>9</v>
      </c>
      <c r="C546" s="3">
        <v>3</v>
      </c>
      <c r="D546" s="3">
        <v>84.11</v>
      </c>
      <c r="E546" s="3">
        <v>80.34</v>
      </c>
      <c r="F546" s="3">
        <v>12</v>
      </c>
      <c r="G546" s="3">
        <v>10</v>
      </c>
      <c r="H546" s="3">
        <v>184.083</v>
      </c>
      <c r="I546" s="3">
        <v>74.45</v>
      </c>
      <c r="J546" s="3">
        <v>268.19299999999998</v>
      </c>
      <c r="K546" s="3">
        <v>2190.692</v>
      </c>
      <c r="L546" s="3">
        <v>-2.8193999999999999</v>
      </c>
      <c r="M546" s="3">
        <v>-3.9116</v>
      </c>
    </row>
    <row r="547" spans="1:13" x14ac:dyDescent="0.3">
      <c r="A547" s="8">
        <v>42914</v>
      </c>
      <c r="B547" s="3">
        <v>8</v>
      </c>
      <c r="C547" s="3">
        <v>11.5</v>
      </c>
      <c r="D547" s="3">
        <v>84.758499999999998</v>
      </c>
      <c r="E547" s="3">
        <v>80.959999999999994</v>
      </c>
      <c r="F547" s="3">
        <v>11</v>
      </c>
      <c r="G547" s="3">
        <v>11.5</v>
      </c>
      <c r="H547" s="3">
        <v>188.3905</v>
      </c>
      <c r="I547" s="3">
        <v>76.19</v>
      </c>
      <c r="J547" s="3">
        <v>273.149</v>
      </c>
      <c r="K547" s="3">
        <v>2182.402</v>
      </c>
      <c r="L547" s="3">
        <v>-2.7304999999999997</v>
      </c>
      <c r="M547" s="3">
        <v>-3.6448999999999998</v>
      </c>
    </row>
    <row r="548" spans="1:13" x14ac:dyDescent="0.3">
      <c r="A548" s="8">
        <v>42915</v>
      </c>
      <c r="B548" s="3">
        <v>8</v>
      </c>
      <c r="C548" s="3">
        <v>10</v>
      </c>
      <c r="D548" s="3">
        <v>85.036999999999992</v>
      </c>
      <c r="E548" s="3">
        <v>81.23</v>
      </c>
      <c r="F548" s="3">
        <v>11</v>
      </c>
      <c r="G548" s="3">
        <v>6.5</v>
      </c>
      <c r="H548" s="3">
        <v>190.44200000000001</v>
      </c>
      <c r="I548" s="3">
        <v>77.02</v>
      </c>
      <c r="J548" s="3">
        <v>275.47899999999998</v>
      </c>
      <c r="K548" s="3">
        <v>2357.1999999999998</v>
      </c>
      <c r="L548" s="3">
        <v>-2.6923999999999997</v>
      </c>
      <c r="M548" s="3">
        <v>-3.5179</v>
      </c>
    </row>
    <row r="549" spans="1:13" x14ac:dyDescent="0.3">
      <c r="A549" s="8">
        <v>42916</v>
      </c>
      <c r="B549" s="3">
        <v>9</v>
      </c>
      <c r="C549" s="3">
        <v>0</v>
      </c>
      <c r="D549" s="3">
        <v>84.665999999999997</v>
      </c>
      <c r="E549" s="3">
        <v>80.87</v>
      </c>
      <c r="F549" s="3">
        <v>11</v>
      </c>
      <c r="G549" s="3">
        <v>5</v>
      </c>
      <c r="H549" s="3">
        <v>191.05700000000002</v>
      </c>
      <c r="I549" s="3">
        <v>77.27</v>
      </c>
      <c r="J549" s="3">
        <v>275.72300000000001</v>
      </c>
      <c r="K549" s="3">
        <v>2232.828</v>
      </c>
      <c r="L549" s="3">
        <v>-2.7431999999999999</v>
      </c>
      <c r="M549" s="3">
        <v>-3.4798</v>
      </c>
    </row>
    <row r="550" spans="1:13" x14ac:dyDescent="0.3">
      <c r="A550" s="8">
        <v>42917</v>
      </c>
      <c r="B550" s="3">
        <v>9</v>
      </c>
      <c r="C550" s="3">
        <v>2.5</v>
      </c>
      <c r="D550" s="3">
        <v>84.202500000000001</v>
      </c>
      <c r="E550" s="3">
        <v>80.430000000000007</v>
      </c>
      <c r="F550" s="3">
        <v>11</v>
      </c>
      <c r="G550" s="3">
        <v>1.5</v>
      </c>
      <c r="H550" s="3">
        <v>192.49300000000002</v>
      </c>
      <c r="I550" s="3">
        <v>77.849999999999994</v>
      </c>
      <c r="J550" s="3">
        <v>276.69550000000004</v>
      </c>
      <c r="K550" s="3">
        <v>2178.6999999999998</v>
      </c>
      <c r="L550" s="3">
        <v>-2.8066999999999998</v>
      </c>
      <c r="M550" s="3">
        <v>-3.3908999999999998</v>
      </c>
    </row>
    <row r="551" spans="1:13" x14ac:dyDescent="0.3">
      <c r="A551" s="8">
        <v>42918</v>
      </c>
      <c r="B551" s="3">
        <v>9</v>
      </c>
      <c r="C551" s="3">
        <v>5.5</v>
      </c>
      <c r="D551" s="3">
        <v>83.646000000000001</v>
      </c>
      <c r="E551" s="3">
        <v>79.900000000000006</v>
      </c>
      <c r="F551" s="3">
        <v>10</v>
      </c>
      <c r="G551" s="3">
        <v>11</v>
      </c>
      <c r="H551" s="3">
        <v>193.518</v>
      </c>
      <c r="I551" s="3">
        <v>78.27</v>
      </c>
      <c r="J551" s="3">
        <v>277.16399999999999</v>
      </c>
      <c r="K551" s="3">
        <v>1993.3140000000001</v>
      </c>
      <c r="L551" s="3">
        <v>-2.8828999999999998</v>
      </c>
      <c r="M551" s="3">
        <v>-3.3273999999999999</v>
      </c>
    </row>
    <row r="552" spans="1:13" x14ac:dyDescent="0.3">
      <c r="A552" s="8">
        <v>42919</v>
      </c>
      <c r="B552" s="3">
        <v>9</v>
      </c>
      <c r="C552" s="3">
        <v>5</v>
      </c>
      <c r="D552" s="3">
        <v>83.73899999999999</v>
      </c>
      <c r="E552" s="3">
        <v>79.989999999999995</v>
      </c>
      <c r="F552" s="3">
        <v>10</v>
      </c>
      <c r="G552" s="3">
        <v>9</v>
      </c>
      <c r="H552" s="3">
        <v>194.339</v>
      </c>
      <c r="I552" s="3">
        <v>78.599999999999994</v>
      </c>
      <c r="J552" s="3">
        <v>278.07799999999997</v>
      </c>
      <c r="K552" s="3">
        <v>2261.1</v>
      </c>
      <c r="L552" s="3">
        <v>-2.8702000000000001</v>
      </c>
      <c r="M552" s="3">
        <v>-3.2765999999999997</v>
      </c>
    </row>
    <row r="553" spans="1:13" x14ac:dyDescent="0.3">
      <c r="A553" s="8">
        <v>42920</v>
      </c>
      <c r="B553" s="3">
        <v>9</v>
      </c>
      <c r="C553" s="3">
        <v>5.5</v>
      </c>
      <c r="D553" s="3">
        <v>83.646000000000001</v>
      </c>
      <c r="E553" s="3">
        <v>79.900000000000006</v>
      </c>
      <c r="F553" s="3">
        <v>10</v>
      </c>
      <c r="G553" s="3">
        <v>7.5</v>
      </c>
      <c r="H553" s="3">
        <v>194.95400000000001</v>
      </c>
      <c r="I553" s="3">
        <v>78.849999999999994</v>
      </c>
      <c r="J553" s="3">
        <v>278.60000000000002</v>
      </c>
      <c r="K553" s="3">
        <v>2602.422</v>
      </c>
      <c r="L553" s="3">
        <v>-2.8828999999999998</v>
      </c>
      <c r="M553" s="3">
        <v>-3.2384999999999997</v>
      </c>
    </row>
    <row r="554" spans="1:13" x14ac:dyDescent="0.3">
      <c r="A554" s="8">
        <v>42921</v>
      </c>
      <c r="B554" s="3">
        <v>9</v>
      </c>
      <c r="C554" s="3">
        <v>8.5</v>
      </c>
      <c r="D554" s="3">
        <v>83.089999999999989</v>
      </c>
      <c r="E554" s="3">
        <v>79.37</v>
      </c>
      <c r="F554" s="3">
        <v>10</v>
      </c>
      <c r="G554" s="3">
        <v>7.5</v>
      </c>
      <c r="H554" s="3">
        <v>194.95400000000001</v>
      </c>
      <c r="I554" s="3">
        <v>78.849999999999994</v>
      </c>
      <c r="J554" s="3">
        <v>278.04399999999998</v>
      </c>
      <c r="K554" s="3">
        <v>2570.73</v>
      </c>
      <c r="L554" s="3">
        <v>-2.9590999999999998</v>
      </c>
      <c r="M554" s="3">
        <v>-3.2384999999999997</v>
      </c>
    </row>
    <row r="555" spans="1:13" x14ac:dyDescent="0.3">
      <c r="A555" s="8">
        <v>42922</v>
      </c>
      <c r="B555" s="3">
        <v>9</v>
      </c>
      <c r="C555" s="3">
        <v>10.5</v>
      </c>
      <c r="D555" s="3">
        <v>82.718999999999994</v>
      </c>
      <c r="E555" s="3">
        <v>79.010000000000005</v>
      </c>
      <c r="F555" s="3">
        <v>10</v>
      </c>
      <c r="G555" s="3">
        <v>8</v>
      </c>
      <c r="H555" s="3">
        <v>194.749</v>
      </c>
      <c r="I555" s="3">
        <v>78.760000000000005</v>
      </c>
      <c r="J555" s="3">
        <v>277.46799999999996</v>
      </c>
      <c r="K555" s="3">
        <v>2097.326</v>
      </c>
      <c r="L555" s="3">
        <v>-3.0099</v>
      </c>
      <c r="M555" s="3">
        <v>-3.2511999999999999</v>
      </c>
    </row>
    <row r="556" spans="1:13" x14ac:dyDescent="0.3">
      <c r="A556" s="8">
        <v>42923</v>
      </c>
      <c r="B556" s="3">
        <v>10</v>
      </c>
      <c r="C556" s="3">
        <v>3</v>
      </c>
      <c r="D556" s="3">
        <v>81.884999999999991</v>
      </c>
      <c r="E556" s="3">
        <v>78.22</v>
      </c>
      <c r="F556" s="3">
        <v>10</v>
      </c>
      <c r="G556" s="3">
        <v>6.5</v>
      </c>
      <c r="H556" s="3">
        <v>195.364</v>
      </c>
      <c r="I556" s="3">
        <v>79.010000000000005</v>
      </c>
      <c r="J556" s="3">
        <v>277.24900000000002</v>
      </c>
      <c r="K556" s="3">
        <v>2458.422</v>
      </c>
      <c r="L556" s="3">
        <v>-3.1242000000000001</v>
      </c>
      <c r="M556" s="3">
        <v>-3.2130999999999998</v>
      </c>
    </row>
    <row r="557" spans="1:13" x14ac:dyDescent="0.3">
      <c r="A557" s="8">
        <v>42924</v>
      </c>
      <c r="B557" s="3">
        <v>10</v>
      </c>
      <c r="C557" s="3">
        <v>7</v>
      </c>
      <c r="D557" s="3">
        <v>81.143000000000001</v>
      </c>
      <c r="E557" s="3">
        <v>77.510000000000005</v>
      </c>
      <c r="F557" s="3">
        <v>10</v>
      </c>
      <c r="G557" s="3">
        <v>5.5</v>
      </c>
      <c r="H557" s="3">
        <v>195.77450000000002</v>
      </c>
      <c r="I557" s="3">
        <v>79.180000000000007</v>
      </c>
      <c r="J557" s="3">
        <v>276.91750000000002</v>
      </c>
      <c r="K557" s="3">
        <v>2393.3000000000002</v>
      </c>
      <c r="L557" s="3">
        <v>-3.2258</v>
      </c>
      <c r="M557" s="3">
        <v>-3.1877</v>
      </c>
    </row>
    <row r="558" spans="1:13" x14ac:dyDescent="0.3">
      <c r="A558" s="8">
        <v>42925</v>
      </c>
      <c r="B558" s="3">
        <v>10</v>
      </c>
      <c r="C558" s="3">
        <v>9</v>
      </c>
      <c r="D558" s="3">
        <v>80.771999999999991</v>
      </c>
      <c r="E558" s="3">
        <v>77.150000000000006</v>
      </c>
      <c r="F558" s="3">
        <v>10</v>
      </c>
      <c r="G558" s="3">
        <v>1.5</v>
      </c>
      <c r="H558" s="3">
        <v>197.41499999999999</v>
      </c>
      <c r="I558" s="3">
        <v>79.84</v>
      </c>
      <c r="J558" s="3">
        <v>278.18700000000001</v>
      </c>
      <c r="K558" s="3">
        <v>2300</v>
      </c>
      <c r="L558" s="3">
        <v>-3.2765999999999997</v>
      </c>
      <c r="M558" s="3">
        <v>-3.0861000000000001</v>
      </c>
    </row>
    <row r="559" spans="1:13" x14ac:dyDescent="0.3">
      <c r="A559" s="8">
        <v>42926</v>
      </c>
      <c r="B559" s="3">
        <v>10</v>
      </c>
      <c r="C559" s="3">
        <v>8</v>
      </c>
      <c r="D559" s="3">
        <v>80.957999999999998</v>
      </c>
      <c r="E559" s="3">
        <v>77.33</v>
      </c>
      <c r="F559" s="3">
        <v>9</v>
      </c>
      <c r="G559" s="3">
        <v>9</v>
      </c>
      <c r="H559" s="3">
        <v>199.261</v>
      </c>
      <c r="I559" s="3">
        <v>80.59</v>
      </c>
      <c r="J559" s="3">
        <v>280.21899999999999</v>
      </c>
      <c r="K559" s="3">
        <v>2487.3110000000001</v>
      </c>
      <c r="L559" s="3">
        <v>-3.2511999999999999</v>
      </c>
      <c r="M559" s="3">
        <v>-2.9718</v>
      </c>
    </row>
    <row r="560" spans="1:13" x14ac:dyDescent="0.3">
      <c r="A560" s="8">
        <v>42927</v>
      </c>
      <c r="B560" s="3">
        <v>10</v>
      </c>
      <c r="C560" s="3">
        <v>7</v>
      </c>
      <c r="D560" s="3">
        <v>81.143000000000001</v>
      </c>
      <c r="E560" s="3">
        <v>77.510000000000005</v>
      </c>
      <c r="F560" s="3">
        <v>9</v>
      </c>
      <c r="G560" s="3">
        <v>9</v>
      </c>
      <c r="H560" s="3">
        <v>199.261</v>
      </c>
      <c r="I560" s="3">
        <v>80.59</v>
      </c>
      <c r="J560" s="3">
        <v>280.404</v>
      </c>
      <c r="K560" s="3">
        <v>2358.4</v>
      </c>
      <c r="L560" s="3">
        <v>-3.2258</v>
      </c>
      <c r="M560" s="3">
        <v>-2.9718</v>
      </c>
    </row>
    <row r="561" spans="1:13" x14ac:dyDescent="0.3">
      <c r="A561" s="8">
        <v>42928</v>
      </c>
      <c r="B561" s="3">
        <v>10</v>
      </c>
      <c r="C561" s="3">
        <v>3</v>
      </c>
      <c r="D561" s="3">
        <v>81.884999999999991</v>
      </c>
      <c r="E561" s="3">
        <v>78.22</v>
      </c>
      <c r="F561" s="3">
        <v>9</v>
      </c>
      <c r="G561" s="3">
        <v>7.5</v>
      </c>
      <c r="H561" s="3">
        <v>199.87649999999999</v>
      </c>
      <c r="I561" s="3">
        <v>80.84</v>
      </c>
      <c r="J561" s="3">
        <v>281.76149999999996</v>
      </c>
      <c r="K561" s="3">
        <v>2827.192</v>
      </c>
      <c r="L561" s="3">
        <v>-3.1242000000000001</v>
      </c>
      <c r="M561" s="3">
        <v>-2.9337</v>
      </c>
    </row>
    <row r="562" spans="1:13" x14ac:dyDescent="0.3">
      <c r="A562" s="8">
        <v>42929</v>
      </c>
      <c r="B562" s="3">
        <v>10</v>
      </c>
      <c r="C562" s="3">
        <v>0.5</v>
      </c>
      <c r="D562" s="3">
        <v>82.348500000000001</v>
      </c>
      <c r="E562" s="3">
        <v>78.66</v>
      </c>
      <c r="F562" s="3">
        <v>9</v>
      </c>
      <c r="G562" s="3">
        <v>9.5</v>
      </c>
      <c r="H562" s="3">
        <v>199.05600000000001</v>
      </c>
      <c r="I562" s="3">
        <v>80.510000000000005</v>
      </c>
      <c r="J562" s="3">
        <v>281.40449999999998</v>
      </c>
      <c r="K562" s="3">
        <v>2210.0439999999999</v>
      </c>
      <c r="L562" s="3">
        <v>-3.0606999999999998</v>
      </c>
      <c r="M562" s="3">
        <v>-2.9844999999999997</v>
      </c>
    </row>
    <row r="563" spans="1:13" x14ac:dyDescent="0.3">
      <c r="A563" s="8">
        <v>42930</v>
      </c>
      <c r="B563" s="3">
        <v>9</v>
      </c>
      <c r="C563" s="3">
        <v>11.5</v>
      </c>
      <c r="D563" s="3">
        <v>82.533499999999989</v>
      </c>
      <c r="E563" s="3">
        <v>78.84</v>
      </c>
      <c r="F563" s="3">
        <v>9</v>
      </c>
      <c r="G563" s="3">
        <v>11</v>
      </c>
      <c r="H563" s="3">
        <v>198.441</v>
      </c>
      <c r="I563" s="3">
        <v>80.260000000000005</v>
      </c>
      <c r="J563" s="3">
        <v>280.97449999999998</v>
      </c>
      <c r="K563" s="3">
        <v>2938.7</v>
      </c>
      <c r="L563" s="3">
        <v>-3.0352999999999999</v>
      </c>
      <c r="M563" s="3">
        <v>-3.0225999999999997</v>
      </c>
    </row>
    <row r="564" spans="1:13" x14ac:dyDescent="0.3">
      <c r="A564" s="8">
        <v>42931</v>
      </c>
      <c r="B564" s="3">
        <v>9</v>
      </c>
      <c r="C564" s="3">
        <v>11</v>
      </c>
      <c r="D564" s="3">
        <v>82.625999999999991</v>
      </c>
      <c r="E564" s="3">
        <v>78.930000000000007</v>
      </c>
      <c r="F564" s="3">
        <v>10</v>
      </c>
      <c r="G564" s="3">
        <v>1.5</v>
      </c>
      <c r="H564" s="3">
        <v>197.41499999999999</v>
      </c>
      <c r="I564" s="3">
        <v>79.84</v>
      </c>
      <c r="J564" s="3">
        <v>280.041</v>
      </c>
      <c r="K564" s="3">
        <v>2877.9360000000001</v>
      </c>
      <c r="L564" s="3">
        <v>-3.0225999999999997</v>
      </c>
      <c r="M564" s="3">
        <v>-3.0861000000000001</v>
      </c>
    </row>
    <row r="565" spans="1:13" x14ac:dyDescent="0.3">
      <c r="A565" s="8">
        <v>42932</v>
      </c>
      <c r="B565" s="3">
        <v>9</v>
      </c>
      <c r="C565" s="3">
        <v>9</v>
      </c>
      <c r="D565" s="3">
        <v>82.997</v>
      </c>
      <c r="E565" s="3">
        <v>79.28</v>
      </c>
      <c r="F565" s="3">
        <v>10</v>
      </c>
      <c r="G565" s="3">
        <v>5</v>
      </c>
      <c r="H565" s="3">
        <v>195.98000000000002</v>
      </c>
      <c r="I565" s="3">
        <v>79.260000000000005</v>
      </c>
      <c r="J565" s="3">
        <v>278.97700000000003</v>
      </c>
      <c r="K565" s="3">
        <v>2568.5</v>
      </c>
      <c r="L565" s="3">
        <v>-2.9718</v>
      </c>
      <c r="M565" s="3">
        <v>-3.1749999999999998</v>
      </c>
    </row>
    <row r="566" spans="1:13" x14ac:dyDescent="0.3">
      <c r="A566" s="8">
        <v>42933</v>
      </c>
      <c r="B566" s="3">
        <v>9</v>
      </c>
      <c r="C566" s="3">
        <v>9</v>
      </c>
      <c r="D566" s="3">
        <v>82.997</v>
      </c>
      <c r="E566" s="3">
        <v>79.28</v>
      </c>
      <c r="F566" s="3">
        <v>10</v>
      </c>
      <c r="G566" s="3">
        <v>7.5</v>
      </c>
      <c r="H566" s="3">
        <v>194.95400000000001</v>
      </c>
      <c r="I566" s="3">
        <v>78.849999999999994</v>
      </c>
      <c r="J566" s="3">
        <v>277.95100000000002</v>
      </c>
      <c r="K566" s="3">
        <v>3097.9</v>
      </c>
      <c r="L566" s="3">
        <v>-2.9718</v>
      </c>
      <c r="M566" s="3">
        <v>-3.2384999999999997</v>
      </c>
    </row>
    <row r="567" spans="1:13" x14ac:dyDescent="0.3">
      <c r="A567" s="8">
        <v>42934</v>
      </c>
      <c r="B567" s="3">
        <v>9</v>
      </c>
      <c r="C567" s="3">
        <v>8.5</v>
      </c>
      <c r="D567" s="3">
        <v>83.089999999999989</v>
      </c>
      <c r="E567" s="3">
        <v>79.37</v>
      </c>
      <c r="F567" s="3">
        <v>10</v>
      </c>
      <c r="G567" s="3">
        <v>10.5</v>
      </c>
      <c r="H567" s="3">
        <v>193.72299999999998</v>
      </c>
      <c r="I567" s="3">
        <v>78.349999999999994</v>
      </c>
      <c r="J567" s="3">
        <v>276.81299999999999</v>
      </c>
      <c r="K567" s="3">
        <v>2913.3040000000001</v>
      </c>
      <c r="L567" s="3">
        <v>-2.9590999999999998</v>
      </c>
      <c r="M567" s="3">
        <v>-3.3146999999999998</v>
      </c>
    </row>
    <row r="568" spans="1:13" x14ac:dyDescent="0.3">
      <c r="A568" s="8">
        <v>42935</v>
      </c>
      <c r="B568" s="3">
        <v>9</v>
      </c>
      <c r="C568" s="3">
        <v>8.5</v>
      </c>
      <c r="D568" s="3">
        <v>83.089999999999989</v>
      </c>
      <c r="E568" s="3">
        <v>79.37</v>
      </c>
      <c r="F568" s="3">
        <v>11</v>
      </c>
      <c r="G568" s="3">
        <v>2</v>
      </c>
      <c r="H568" s="3">
        <v>192.28800000000001</v>
      </c>
      <c r="I568" s="3">
        <v>77.77</v>
      </c>
      <c r="J568" s="3">
        <v>275.37799999999999</v>
      </c>
      <c r="K568" s="3">
        <v>3051.66</v>
      </c>
      <c r="L568" s="3">
        <v>-2.9590999999999998</v>
      </c>
      <c r="M568" s="3">
        <v>-3.4036</v>
      </c>
    </row>
    <row r="569" spans="1:13" x14ac:dyDescent="0.3">
      <c r="A569" s="8">
        <v>42936</v>
      </c>
      <c r="B569" s="3">
        <v>9</v>
      </c>
      <c r="C569" s="3">
        <v>7</v>
      </c>
      <c r="D569" s="3">
        <v>83.367999999999995</v>
      </c>
      <c r="E569" s="3">
        <v>79.63</v>
      </c>
      <c r="F569" s="3">
        <v>11</v>
      </c>
      <c r="G569" s="3">
        <v>4.5</v>
      </c>
      <c r="H569" s="3">
        <v>191.26200000000003</v>
      </c>
      <c r="I569" s="3">
        <v>77.349999999999994</v>
      </c>
      <c r="J569" s="3">
        <v>274.63</v>
      </c>
      <c r="K569" s="3">
        <v>3048.86</v>
      </c>
      <c r="L569" s="3">
        <v>-2.9209999999999998</v>
      </c>
      <c r="M569" s="3">
        <v>-3.4670999999999998</v>
      </c>
    </row>
    <row r="570" spans="1:13" x14ac:dyDescent="0.3">
      <c r="A570" s="8">
        <v>42937</v>
      </c>
      <c r="B570" s="3">
        <v>9</v>
      </c>
      <c r="C570" s="3">
        <v>7.5</v>
      </c>
      <c r="D570" s="3">
        <v>83.275499999999994</v>
      </c>
      <c r="E570" s="3">
        <v>79.55</v>
      </c>
      <c r="F570" s="3">
        <v>11</v>
      </c>
      <c r="G570" s="3">
        <v>7.5</v>
      </c>
      <c r="H570" s="3">
        <v>190.03149999999999</v>
      </c>
      <c r="I570" s="3">
        <v>76.86</v>
      </c>
      <c r="J570" s="3">
        <v>273.30700000000002</v>
      </c>
      <c r="K570" s="3">
        <v>2877.9</v>
      </c>
      <c r="L570" s="3">
        <v>-2.9337</v>
      </c>
      <c r="M570" s="3">
        <v>-3.5432999999999999</v>
      </c>
    </row>
    <row r="571" spans="1:13" x14ac:dyDescent="0.3">
      <c r="A571" s="8">
        <v>42938</v>
      </c>
      <c r="B571" s="3">
        <v>9</v>
      </c>
      <c r="C571" s="3">
        <v>7.5</v>
      </c>
      <c r="D571" s="3">
        <v>83.275499999999994</v>
      </c>
      <c r="E571" s="3">
        <v>79.55</v>
      </c>
      <c r="F571" s="3">
        <v>11</v>
      </c>
      <c r="G571" s="3">
        <v>10.5</v>
      </c>
      <c r="H571" s="3">
        <v>188.80100000000002</v>
      </c>
      <c r="I571" s="3">
        <v>76.36</v>
      </c>
      <c r="J571" s="3">
        <v>272.07650000000001</v>
      </c>
      <c r="K571" s="3">
        <v>2915.18</v>
      </c>
      <c r="L571" s="3">
        <v>-2.9337</v>
      </c>
      <c r="M571" s="3">
        <v>-3.6194999999999999</v>
      </c>
    </row>
    <row r="572" spans="1:13" x14ac:dyDescent="0.3">
      <c r="A572" s="8">
        <v>42939</v>
      </c>
      <c r="B572" s="3">
        <v>9</v>
      </c>
      <c r="C572" s="3">
        <v>7</v>
      </c>
      <c r="D572" s="3">
        <v>83.367999999999995</v>
      </c>
      <c r="E572" s="3">
        <v>79.63</v>
      </c>
      <c r="F572" s="3">
        <v>12</v>
      </c>
      <c r="G572" s="3">
        <v>2.5</v>
      </c>
      <c r="H572" s="3">
        <v>187.16</v>
      </c>
      <c r="I572" s="3">
        <v>75.69</v>
      </c>
      <c r="J572" s="3">
        <v>270.52800000000002</v>
      </c>
      <c r="K572" s="3">
        <v>3172.3870000000002</v>
      </c>
      <c r="L572" s="3">
        <v>-2.9209999999999998</v>
      </c>
      <c r="M572" s="3">
        <v>-3.7210999999999999</v>
      </c>
    </row>
    <row r="573" spans="1:13" x14ac:dyDescent="0.3">
      <c r="A573" s="8">
        <v>42940</v>
      </c>
      <c r="B573" s="3">
        <v>9</v>
      </c>
      <c r="C573" s="3">
        <v>6</v>
      </c>
      <c r="D573" s="3">
        <v>83.552999999999997</v>
      </c>
      <c r="E573" s="3">
        <v>79.81</v>
      </c>
      <c r="F573" s="3">
        <v>12</v>
      </c>
      <c r="G573" s="3">
        <v>6</v>
      </c>
      <c r="H573" s="3">
        <v>185.72400000000002</v>
      </c>
      <c r="I573" s="3">
        <v>75.11</v>
      </c>
      <c r="J573" s="3">
        <v>269.27700000000004</v>
      </c>
      <c r="K573" s="3">
        <v>2721.998</v>
      </c>
      <c r="L573" s="3">
        <v>-2.8956</v>
      </c>
      <c r="M573" s="3">
        <v>-3.81</v>
      </c>
    </row>
    <row r="574" spans="1:13" x14ac:dyDescent="0.3">
      <c r="A574" s="8">
        <v>42941</v>
      </c>
      <c r="B574" s="3">
        <v>9</v>
      </c>
      <c r="C574" s="3">
        <v>4.5</v>
      </c>
      <c r="D574" s="3">
        <v>83.831499999999991</v>
      </c>
      <c r="E574" s="3">
        <v>80.08</v>
      </c>
      <c r="F574" s="3">
        <v>12</v>
      </c>
      <c r="G574" s="3">
        <v>9</v>
      </c>
      <c r="H574" s="3">
        <v>184.494</v>
      </c>
      <c r="I574" s="3">
        <v>74.62</v>
      </c>
      <c r="J574" s="3">
        <v>268.32549999999998</v>
      </c>
      <c r="K574" s="3">
        <v>3067.4470000000001</v>
      </c>
      <c r="L574" s="3">
        <v>-2.8574999999999999</v>
      </c>
      <c r="M574" s="3">
        <v>-3.8861999999999997</v>
      </c>
    </row>
    <row r="575" spans="1:13" x14ac:dyDescent="0.3">
      <c r="A575" s="8">
        <v>42942</v>
      </c>
      <c r="B575" s="3">
        <v>9</v>
      </c>
      <c r="C575" s="3">
        <v>4.5</v>
      </c>
      <c r="D575" s="3">
        <v>83.831499999999991</v>
      </c>
      <c r="E575" s="3">
        <v>80.08</v>
      </c>
      <c r="F575" s="3">
        <v>13</v>
      </c>
      <c r="G575" s="3">
        <v>0.5</v>
      </c>
      <c r="H575" s="3">
        <v>183.05800000000002</v>
      </c>
      <c r="I575" s="3">
        <v>74.040000000000006</v>
      </c>
      <c r="J575" s="3">
        <v>266.8895</v>
      </c>
      <c r="K575" s="3">
        <v>2891.0830000000001</v>
      </c>
      <c r="L575" s="3">
        <v>-2.8574999999999999</v>
      </c>
      <c r="M575" s="3">
        <v>-3.9750999999999999</v>
      </c>
    </row>
    <row r="576" spans="1:13" x14ac:dyDescent="0.3">
      <c r="A576" s="8">
        <v>42943</v>
      </c>
      <c r="B576" s="3">
        <v>9</v>
      </c>
      <c r="C576" s="3">
        <v>4.5</v>
      </c>
      <c r="D576" s="3">
        <v>83.831499999999991</v>
      </c>
      <c r="E576" s="3">
        <v>80.08</v>
      </c>
      <c r="F576" s="3">
        <v>13</v>
      </c>
      <c r="G576" s="3">
        <v>5</v>
      </c>
      <c r="H576" s="3">
        <v>181.21200000000002</v>
      </c>
      <c r="I576" s="3">
        <v>73.290000000000006</v>
      </c>
      <c r="J576" s="3">
        <v>265.04349999999999</v>
      </c>
      <c r="K576" s="3">
        <v>3050.9</v>
      </c>
      <c r="L576" s="3">
        <v>-2.8574999999999999</v>
      </c>
      <c r="M576" s="3">
        <v>-4.0893999999999995</v>
      </c>
    </row>
    <row r="577" spans="1:17" x14ac:dyDescent="0.3">
      <c r="A577" s="8">
        <v>42944</v>
      </c>
      <c r="B577" s="3">
        <v>9</v>
      </c>
      <c r="C577" s="3">
        <v>3</v>
      </c>
      <c r="D577" s="3">
        <v>84.11</v>
      </c>
      <c r="E577" s="3">
        <v>80.34</v>
      </c>
      <c r="F577" s="3">
        <v>13</v>
      </c>
      <c r="G577" s="3">
        <v>9.5</v>
      </c>
      <c r="H577" s="3">
        <v>179.36600000000001</v>
      </c>
      <c r="I577" s="3">
        <v>72.540000000000006</v>
      </c>
      <c r="J577" s="3">
        <v>263.476</v>
      </c>
      <c r="K577" s="3">
        <v>3126</v>
      </c>
      <c r="L577" s="3">
        <v>-2.8193999999999999</v>
      </c>
      <c r="M577" s="3">
        <v>-4.2036999999999995</v>
      </c>
    </row>
    <row r="578" spans="1:17" x14ac:dyDescent="0.3">
      <c r="A578" s="8">
        <v>42945</v>
      </c>
      <c r="B578" s="3">
        <v>9</v>
      </c>
      <c r="C578" s="3">
        <v>2.5</v>
      </c>
      <c r="D578" s="3">
        <v>84.202500000000001</v>
      </c>
      <c r="E578" s="3">
        <v>80.430000000000007</v>
      </c>
      <c r="F578" s="3">
        <v>14</v>
      </c>
      <c r="G578" s="3">
        <v>0</v>
      </c>
      <c r="H578" s="3">
        <v>178.34</v>
      </c>
      <c r="I578" s="3">
        <v>72.13</v>
      </c>
      <c r="J578" s="3">
        <v>262.54250000000002</v>
      </c>
      <c r="K578" s="3">
        <v>2279.5720000000001</v>
      </c>
      <c r="L578" s="3">
        <v>-2.8066999999999998</v>
      </c>
      <c r="M578" s="3">
        <v>-4.2671999999999999</v>
      </c>
    </row>
    <row r="579" spans="1:17" x14ac:dyDescent="0.3">
      <c r="A579" s="8">
        <v>42946</v>
      </c>
      <c r="B579" s="3">
        <v>8</v>
      </c>
      <c r="C579" s="3">
        <v>11</v>
      </c>
      <c r="D579" s="3">
        <v>84.850999999999999</v>
      </c>
      <c r="E579" s="3">
        <v>81.05</v>
      </c>
      <c r="F579" s="3">
        <v>13</v>
      </c>
      <c r="G579" s="3">
        <v>4.5</v>
      </c>
      <c r="H579" s="3">
        <v>181.417</v>
      </c>
      <c r="I579" s="3">
        <v>73.37</v>
      </c>
      <c r="J579" s="3">
        <v>266.26800000000003</v>
      </c>
      <c r="K579" s="3">
        <v>2780</v>
      </c>
      <c r="L579" s="3">
        <v>-2.7178</v>
      </c>
      <c r="M579" s="3">
        <v>-4.0766999999999998</v>
      </c>
    </row>
    <row r="580" spans="1:17" x14ac:dyDescent="0.3">
      <c r="A580" s="8">
        <v>42947</v>
      </c>
      <c r="B580" s="3">
        <v>8</v>
      </c>
      <c r="C580" s="3">
        <v>11</v>
      </c>
      <c r="D580" s="3">
        <v>84.850999999999999</v>
      </c>
      <c r="E580" s="3">
        <v>81.05</v>
      </c>
      <c r="F580" s="3">
        <v>13</v>
      </c>
      <c r="G580" s="3">
        <v>6</v>
      </c>
      <c r="H580" s="3">
        <v>180.80199999999999</v>
      </c>
      <c r="I580" s="3">
        <v>73.12</v>
      </c>
      <c r="J580" s="3">
        <v>265.65300000000002</v>
      </c>
      <c r="K580" s="3">
        <v>2388.3000000000002</v>
      </c>
      <c r="L580" s="3">
        <v>-2.7178</v>
      </c>
      <c r="M580" s="3">
        <v>-4.1147999999999998</v>
      </c>
    </row>
    <row r="581" spans="1:17" x14ac:dyDescent="0.3">
      <c r="A581" s="8">
        <v>42948</v>
      </c>
      <c r="B581" s="3">
        <v>8</v>
      </c>
      <c r="C581" s="3">
        <v>8</v>
      </c>
      <c r="D581" s="3">
        <v>85.406999999999996</v>
      </c>
      <c r="E581" s="3">
        <v>81.58</v>
      </c>
      <c r="F581" s="3">
        <v>13</v>
      </c>
      <c r="G581" s="3">
        <v>5.5</v>
      </c>
      <c r="H581" s="3">
        <v>181.00700000000001</v>
      </c>
      <c r="I581" s="3">
        <v>73.209999999999994</v>
      </c>
      <c r="J581" s="3">
        <v>266.41399999999999</v>
      </c>
      <c r="K581" s="3">
        <v>2496.1999999999998</v>
      </c>
      <c r="L581" s="3">
        <v>-2.6415999999999999</v>
      </c>
      <c r="M581" s="3">
        <v>-4.1021000000000001</v>
      </c>
      <c r="Q581" s="24"/>
    </row>
    <row r="582" spans="1:17" x14ac:dyDescent="0.3">
      <c r="A582" s="8">
        <v>42949</v>
      </c>
      <c r="B582" s="3">
        <v>8</v>
      </c>
      <c r="C582" s="3">
        <v>8</v>
      </c>
      <c r="D582" s="3">
        <v>85.406999999999996</v>
      </c>
      <c r="E582" s="3">
        <v>81.58</v>
      </c>
      <c r="F582" s="3">
        <v>13</v>
      </c>
      <c r="G582" s="3">
        <v>5.5</v>
      </c>
      <c r="H582" s="3">
        <v>181.00700000000001</v>
      </c>
      <c r="I582" s="3">
        <v>73.209999999999994</v>
      </c>
      <c r="J582" s="3">
        <v>266.41399999999999</v>
      </c>
      <c r="K582" s="3">
        <v>2534.3519999999999</v>
      </c>
      <c r="L582" s="3">
        <v>-2.6415999999999999</v>
      </c>
      <c r="M582" s="3">
        <v>-4.1021000000000001</v>
      </c>
    </row>
    <row r="583" spans="1:17" x14ac:dyDescent="0.3">
      <c r="A583" s="8">
        <v>42950</v>
      </c>
      <c r="B583" s="3">
        <v>8</v>
      </c>
      <c r="C583" s="3">
        <v>4.5</v>
      </c>
      <c r="D583" s="3">
        <v>86.0565</v>
      </c>
      <c r="E583" s="3">
        <v>82.2</v>
      </c>
      <c r="F583" s="3">
        <v>13</v>
      </c>
      <c r="G583" s="3">
        <v>3</v>
      </c>
      <c r="H583" s="3">
        <v>182.03200000000001</v>
      </c>
      <c r="I583" s="3">
        <v>73.62</v>
      </c>
      <c r="J583" s="3">
        <v>268.08850000000001</v>
      </c>
      <c r="K583" s="3">
        <v>2394.3440000000001</v>
      </c>
      <c r="L583" s="3">
        <v>-2.5526999999999997</v>
      </c>
      <c r="M583" s="3">
        <v>-4.0385999999999997</v>
      </c>
    </row>
    <row r="584" spans="1:17" x14ac:dyDescent="0.3">
      <c r="A584" s="8">
        <v>42951</v>
      </c>
      <c r="B584" s="3">
        <v>7</v>
      </c>
      <c r="C584" s="3">
        <v>11.5</v>
      </c>
      <c r="D584" s="3">
        <v>86.983499999999992</v>
      </c>
      <c r="E584" s="3">
        <v>83.09</v>
      </c>
      <c r="F584" s="3">
        <v>13</v>
      </c>
      <c r="G584" s="3">
        <v>0.5</v>
      </c>
      <c r="H584" s="3">
        <v>183.05800000000002</v>
      </c>
      <c r="I584" s="3">
        <v>74.040000000000006</v>
      </c>
      <c r="J584" s="3">
        <v>270.04150000000004</v>
      </c>
      <c r="K584" s="3">
        <v>2255.232</v>
      </c>
      <c r="L584" s="3">
        <v>-2.4257</v>
      </c>
      <c r="M584" s="3">
        <v>-3.9750999999999999</v>
      </c>
    </row>
    <row r="585" spans="1:17" x14ac:dyDescent="0.3">
      <c r="A585" s="8">
        <v>42952</v>
      </c>
      <c r="B585" s="3">
        <v>7</v>
      </c>
      <c r="C585" s="3">
        <v>6.5</v>
      </c>
      <c r="D585" s="3">
        <v>87.910499999999999</v>
      </c>
      <c r="E585" s="3">
        <v>83.97</v>
      </c>
      <c r="F585" s="3">
        <v>12</v>
      </c>
      <c r="G585" s="3">
        <v>9</v>
      </c>
      <c r="H585" s="3">
        <v>184.494</v>
      </c>
      <c r="I585" s="3">
        <v>74.62</v>
      </c>
      <c r="J585" s="3">
        <v>272.40449999999998</v>
      </c>
      <c r="K585" s="3">
        <v>2529.46</v>
      </c>
      <c r="L585" s="3">
        <v>-2.2986999999999997</v>
      </c>
      <c r="M585" s="3">
        <v>-3.8861999999999997</v>
      </c>
    </row>
    <row r="586" spans="1:17" x14ac:dyDescent="0.3">
      <c r="A586" s="8">
        <v>42953</v>
      </c>
      <c r="B586" s="3">
        <v>6</v>
      </c>
      <c r="C586" s="3">
        <v>7</v>
      </c>
      <c r="D586" s="3">
        <v>90.042000000000002</v>
      </c>
      <c r="E586" s="3">
        <v>86.01</v>
      </c>
      <c r="F586" s="3">
        <v>11</v>
      </c>
      <c r="G586" s="3">
        <v>7</v>
      </c>
      <c r="H586" s="3">
        <v>190.23699999999999</v>
      </c>
      <c r="I586" s="3">
        <v>76.94</v>
      </c>
      <c r="J586" s="3">
        <v>280.279</v>
      </c>
      <c r="K586" s="3">
        <v>3117.096</v>
      </c>
      <c r="L586" s="3">
        <v>-2.0065999999999997</v>
      </c>
      <c r="M586" s="3">
        <v>-3.5305999999999997</v>
      </c>
    </row>
    <row r="587" spans="1:17" x14ac:dyDescent="0.3">
      <c r="A587" s="8">
        <v>42954</v>
      </c>
      <c r="B587" s="3">
        <v>5</v>
      </c>
      <c r="C587" s="3">
        <v>7</v>
      </c>
      <c r="D587" s="3">
        <v>92.266999999999996</v>
      </c>
      <c r="E587" s="3">
        <v>88.13</v>
      </c>
      <c r="F587" s="3">
        <v>10</v>
      </c>
      <c r="G587" s="3">
        <v>5.5</v>
      </c>
      <c r="H587" s="3">
        <v>195.77450000000002</v>
      </c>
      <c r="I587" s="3">
        <v>79.180000000000007</v>
      </c>
      <c r="J587" s="3">
        <v>288.04150000000004</v>
      </c>
      <c r="K587" s="3">
        <v>3594.68</v>
      </c>
      <c r="L587" s="3">
        <v>-1.7018</v>
      </c>
      <c r="M587" s="3">
        <v>-3.1877</v>
      </c>
    </row>
    <row r="588" spans="1:17" x14ac:dyDescent="0.3">
      <c r="A588" s="8">
        <v>42955</v>
      </c>
      <c r="B588" s="3">
        <v>5</v>
      </c>
      <c r="C588" s="3">
        <v>1.5</v>
      </c>
      <c r="D588" s="3">
        <v>93.286999999999992</v>
      </c>
      <c r="E588" s="3">
        <v>89.11</v>
      </c>
      <c r="F588" s="3">
        <v>10</v>
      </c>
      <c r="G588" s="3">
        <v>1</v>
      </c>
      <c r="H588" s="3">
        <v>197.62</v>
      </c>
      <c r="I588" s="3">
        <v>79.930000000000007</v>
      </c>
      <c r="J588" s="3">
        <v>290.90699999999998</v>
      </c>
      <c r="K588" s="3">
        <v>3346.7440000000001</v>
      </c>
      <c r="L588" s="3">
        <v>-1.5621</v>
      </c>
      <c r="M588" s="3">
        <v>-3.0733999999999999</v>
      </c>
    </row>
    <row r="589" spans="1:17" x14ac:dyDescent="0.3">
      <c r="A589" s="8">
        <v>42956</v>
      </c>
      <c r="B589" s="3">
        <v>4</v>
      </c>
      <c r="C589" s="3">
        <v>10.5</v>
      </c>
      <c r="D589" s="3">
        <v>93.843000000000004</v>
      </c>
      <c r="E589" s="3">
        <v>89.64</v>
      </c>
      <c r="F589" s="3">
        <v>9</v>
      </c>
      <c r="G589" s="3">
        <v>10</v>
      </c>
      <c r="H589" s="3">
        <v>198.851</v>
      </c>
      <c r="I589" s="3">
        <v>80.42</v>
      </c>
      <c r="J589" s="3">
        <v>292.69400000000002</v>
      </c>
      <c r="K589" s="3">
        <v>2942.556</v>
      </c>
      <c r="L589" s="3">
        <v>-1.4859</v>
      </c>
      <c r="M589" s="3">
        <v>-2.9971999999999999</v>
      </c>
    </row>
    <row r="590" spans="1:17" x14ac:dyDescent="0.3">
      <c r="A590" s="8">
        <v>42957</v>
      </c>
      <c r="B590" s="3">
        <v>4</v>
      </c>
      <c r="C590" s="3">
        <v>8.5</v>
      </c>
      <c r="D590" s="3">
        <v>94.213999999999999</v>
      </c>
      <c r="E590" s="3">
        <v>89.99</v>
      </c>
      <c r="F590" s="3">
        <v>9</v>
      </c>
      <c r="G590" s="3">
        <v>9</v>
      </c>
      <c r="H590" s="3">
        <v>199.261</v>
      </c>
      <c r="I590" s="3">
        <v>80.59</v>
      </c>
      <c r="J590" s="3">
        <v>293.47500000000002</v>
      </c>
      <c r="K590" s="3">
        <v>3695.386</v>
      </c>
      <c r="L590" s="3">
        <v>-1.4351</v>
      </c>
      <c r="M590" s="3">
        <v>-2.9718</v>
      </c>
    </row>
    <row r="591" spans="1:17" x14ac:dyDescent="0.3">
      <c r="A591" s="8">
        <v>42958</v>
      </c>
      <c r="B591" s="3">
        <v>4</v>
      </c>
      <c r="C591" s="3">
        <v>8.5</v>
      </c>
      <c r="D591" s="3">
        <v>94.213999999999999</v>
      </c>
      <c r="E591" s="3">
        <v>89.99</v>
      </c>
      <c r="F591" s="3">
        <v>9</v>
      </c>
      <c r="G591" s="3">
        <v>9</v>
      </c>
      <c r="H591" s="3">
        <v>199.261</v>
      </c>
      <c r="I591" s="3">
        <v>80.59</v>
      </c>
      <c r="J591" s="3">
        <v>293.47500000000002</v>
      </c>
      <c r="K591" s="3">
        <v>3762.2</v>
      </c>
      <c r="L591" s="3">
        <v>-1.4351</v>
      </c>
      <c r="M591" s="3">
        <v>-2.9718</v>
      </c>
    </row>
    <row r="592" spans="1:17" x14ac:dyDescent="0.3">
      <c r="A592" s="8">
        <v>42959</v>
      </c>
      <c r="B592" s="3">
        <v>4</v>
      </c>
      <c r="C592" s="3">
        <v>9</v>
      </c>
      <c r="D592" s="3">
        <v>94.120999999999995</v>
      </c>
      <c r="E592" s="3">
        <v>89.91</v>
      </c>
      <c r="F592" s="3">
        <v>9</v>
      </c>
      <c r="G592" s="3">
        <v>8</v>
      </c>
      <c r="H592" s="3">
        <v>199.67099999999999</v>
      </c>
      <c r="I592" s="3">
        <v>80.75</v>
      </c>
      <c r="J592" s="3">
        <v>293.79199999999997</v>
      </c>
      <c r="K592" s="3">
        <v>3277.33</v>
      </c>
      <c r="L592" s="3">
        <v>-1.4478</v>
      </c>
      <c r="M592" s="3">
        <v>-2.9463999999999997</v>
      </c>
    </row>
    <row r="593" spans="1:13" x14ac:dyDescent="0.3">
      <c r="A593" s="8">
        <v>42960</v>
      </c>
      <c r="B593" s="3">
        <v>4</v>
      </c>
      <c r="C593" s="3">
        <v>9.5</v>
      </c>
      <c r="D593" s="3">
        <v>94.028499999999994</v>
      </c>
      <c r="E593" s="3">
        <v>89.82</v>
      </c>
      <c r="F593" s="3">
        <v>9</v>
      </c>
      <c r="G593" s="3">
        <v>9.5</v>
      </c>
      <c r="H593" s="3">
        <v>199.05600000000001</v>
      </c>
      <c r="I593" s="3">
        <v>80.510000000000005</v>
      </c>
      <c r="J593" s="3">
        <v>293.08449999999999</v>
      </c>
      <c r="K593" s="3">
        <v>3728.4</v>
      </c>
      <c r="L593" s="3">
        <v>-1.4604999999999999</v>
      </c>
      <c r="M593" s="3">
        <v>-2.9844999999999997</v>
      </c>
    </row>
    <row r="594" spans="1:13" x14ac:dyDescent="0.3">
      <c r="A594" s="8">
        <v>42961</v>
      </c>
      <c r="B594" s="3">
        <v>4</v>
      </c>
      <c r="C594" s="3">
        <v>11.5</v>
      </c>
      <c r="D594" s="3">
        <v>93.657499999999999</v>
      </c>
      <c r="E594" s="3">
        <v>89.46</v>
      </c>
      <c r="F594" s="3">
        <v>9</v>
      </c>
      <c r="G594" s="3">
        <v>11.5</v>
      </c>
      <c r="H594" s="3">
        <v>198.23600000000002</v>
      </c>
      <c r="I594" s="3">
        <v>80.17</v>
      </c>
      <c r="J594" s="3">
        <v>291.89350000000002</v>
      </c>
      <c r="K594" s="3">
        <v>3268.1</v>
      </c>
      <c r="L594" s="3">
        <v>-1.5112999999999999</v>
      </c>
      <c r="M594" s="3">
        <v>-3.0352999999999999</v>
      </c>
    </row>
    <row r="595" spans="1:13" x14ac:dyDescent="0.3">
      <c r="A595" s="8">
        <v>42962</v>
      </c>
      <c r="B595" s="3">
        <v>5</v>
      </c>
      <c r="C595" s="3">
        <v>1.5</v>
      </c>
      <c r="D595" s="3">
        <v>93.286999999999992</v>
      </c>
      <c r="E595" s="3">
        <v>89.11</v>
      </c>
      <c r="F595" s="3">
        <v>10</v>
      </c>
      <c r="G595" s="3">
        <v>1.5</v>
      </c>
      <c r="H595" s="3">
        <v>197.41499999999999</v>
      </c>
      <c r="I595" s="3">
        <v>79.84</v>
      </c>
      <c r="J595" s="3">
        <v>290.702</v>
      </c>
      <c r="K595" s="3">
        <v>3750.4</v>
      </c>
      <c r="L595" s="3">
        <v>-1.5621</v>
      </c>
      <c r="M595" s="3">
        <v>-3.0861000000000001</v>
      </c>
    </row>
    <row r="596" spans="1:13" x14ac:dyDescent="0.3">
      <c r="A596" s="8">
        <v>42963</v>
      </c>
      <c r="B596" s="3">
        <v>5</v>
      </c>
      <c r="C596" s="3">
        <v>4.5</v>
      </c>
      <c r="D596" s="3">
        <v>92.730499999999992</v>
      </c>
      <c r="E596" s="3">
        <v>88.58</v>
      </c>
      <c r="F596" s="3">
        <v>10</v>
      </c>
      <c r="G596" s="3">
        <v>4.5</v>
      </c>
      <c r="H596" s="3">
        <v>196.18500000000003</v>
      </c>
      <c r="I596" s="3">
        <v>79.34</v>
      </c>
      <c r="J596" s="3">
        <v>288.91550000000001</v>
      </c>
      <c r="K596" s="3">
        <v>3886.136</v>
      </c>
      <c r="L596" s="3">
        <v>-1.6382999999999999</v>
      </c>
      <c r="M596" s="3">
        <v>-3.1622999999999997</v>
      </c>
    </row>
    <row r="597" spans="1:13" x14ac:dyDescent="0.3">
      <c r="A597" s="8">
        <v>42964</v>
      </c>
      <c r="B597" s="3">
        <v>5</v>
      </c>
      <c r="C597" s="3">
        <v>7.5</v>
      </c>
      <c r="D597" s="3">
        <v>92.174499999999995</v>
      </c>
      <c r="E597" s="3">
        <v>88.05</v>
      </c>
      <c r="F597" s="3">
        <v>10</v>
      </c>
      <c r="G597" s="3">
        <v>7.5</v>
      </c>
      <c r="H597" s="3">
        <v>194.95400000000001</v>
      </c>
      <c r="I597" s="3">
        <v>78.849999999999994</v>
      </c>
      <c r="J597" s="3">
        <v>287.12850000000003</v>
      </c>
      <c r="K597" s="3">
        <v>3107.6</v>
      </c>
      <c r="L597" s="3">
        <v>-1.7144999999999999</v>
      </c>
      <c r="M597" s="3">
        <v>-3.2384999999999997</v>
      </c>
    </row>
    <row r="598" spans="1:13" x14ac:dyDescent="0.3">
      <c r="A598" s="8">
        <v>42965</v>
      </c>
      <c r="B598" s="3">
        <v>5</v>
      </c>
      <c r="C598" s="3">
        <v>9</v>
      </c>
      <c r="D598" s="3">
        <v>91.896000000000001</v>
      </c>
      <c r="E598" s="3">
        <v>87.78</v>
      </c>
      <c r="F598" s="3">
        <v>10</v>
      </c>
      <c r="G598" s="3">
        <v>8.5</v>
      </c>
      <c r="H598" s="3">
        <v>194.54400000000001</v>
      </c>
      <c r="I598" s="3">
        <v>78.680000000000007</v>
      </c>
      <c r="J598" s="3">
        <v>286.44</v>
      </c>
      <c r="K598" s="3">
        <v>4028.99</v>
      </c>
      <c r="L598" s="3">
        <v>-1.7525999999999999</v>
      </c>
      <c r="M598" s="3">
        <v>-3.2639</v>
      </c>
    </row>
    <row r="599" spans="1:13" x14ac:dyDescent="0.3">
      <c r="A599" s="8">
        <v>42966</v>
      </c>
      <c r="B599" s="3">
        <v>4</v>
      </c>
      <c r="C599" s="3">
        <v>8.5</v>
      </c>
      <c r="D599" s="3">
        <v>94.213999999999999</v>
      </c>
      <c r="E599" s="3">
        <v>89.99</v>
      </c>
      <c r="F599" s="3">
        <v>8</v>
      </c>
      <c r="G599" s="3">
        <v>5</v>
      </c>
      <c r="H599" s="3">
        <v>205.82500000000002</v>
      </c>
      <c r="I599" s="3">
        <v>83.24</v>
      </c>
      <c r="J599" s="3">
        <v>300.03899999999999</v>
      </c>
      <c r="K599" s="3">
        <v>4317.8100000000004</v>
      </c>
      <c r="L599" s="3">
        <v>-1.4351</v>
      </c>
      <c r="M599" s="3">
        <v>-2.5653999999999999</v>
      </c>
    </row>
    <row r="600" spans="1:13" x14ac:dyDescent="0.3">
      <c r="A600" s="8">
        <v>42967</v>
      </c>
      <c r="B600" s="3">
        <v>4</v>
      </c>
      <c r="C600" s="3">
        <v>2.5</v>
      </c>
      <c r="D600" s="3">
        <v>95.326499999999996</v>
      </c>
      <c r="E600" s="3">
        <v>91.06</v>
      </c>
      <c r="F600" s="3">
        <v>7</v>
      </c>
      <c r="G600" s="3">
        <v>0</v>
      </c>
      <c r="H600" s="3">
        <v>212.798</v>
      </c>
      <c r="I600" s="3">
        <v>86.06</v>
      </c>
      <c r="J600" s="3">
        <v>308.12450000000001</v>
      </c>
      <c r="K600" s="3">
        <v>4990.6360000000004</v>
      </c>
      <c r="L600" s="3">
        <v>-1.2827</v>
      </c>
      <c r="M600" s="3">
        <v>-2.1335999999999999</v>
      </c>
    </row>
    <row r="601" spans="1:13" x14ac:dyDescent="0.3">
      <c r="A601" s="8">
        <v>42968</v>
      </c>
      <c r="B601" s="3">
        <v>3</v>
      </c>
      <c r="C601" s="3">
        <v>10</v>
      </c>
      <c r="D601" s="3">
        <v>96.161000000000001</v>
      </c>
      <c r="E601" s="3">
        <v>91.85</v>
      </c>
      <c r="F601" s="3">
        <v>6</v>
      </c>
      <c r="G601" s="3">
        <v>9</v>
      </c>
      <c r="H601" s="3">
        <v>214.029</v>
      </c>
      <c r="I601" s="3">
        <v>86.56</v>
      </c>
      <c r="J601" s="3">
        <v>310.19</v>
      </c>
      <c r="K601" s="3">
        <v>5381.4</v>
      </c>
      <c r="L601" s="3">
        <v>-1.1683999999999999</v>
      </c>
      <c r="M601" s="3">
        <v>-2.0573999999999999</v>
      </c>
    </row>
    <row r="602" spans="1:13" x14ac:dyDescent="0.3">
      <c r="A602" s="8">
        <v>42969</v>
      </c>
      <c r="B602" s="3">
        <v>3</v>
      </c>
      <c r="C602" s="3">
        <v>9.5</v>
      </c>
      <c r="D602" s="3">
        <v>96.388500000000008</v>
      </c>
      <c r="E602" s="3">
        <v>92.07</v>
      </c>
      <c r="F602" s="3">
        <v>6</v>
      </c>
      <c r="G602" s="3">
        <v>8.5</v>
      </c>
      <c r="H602" s="3">
        <v>214.23400000000001</v>
      </c>
      <c r="I602" s="3">
        <v>86.64</v>
      </c>
      <c r="J602" s="3">
        <v>310.6225</v>
      </c>
      <c r="K602" s="3">
        <v>5778.9</v>
      </c>
      <c r="L602" s="3">
        <v>-1.1556999999999999</v>
      </c>
      <c r="M602" s="3">
        <v>-2.0446999999999997</v>
      </c>
    </row>
    <row r="603" spans="1:13" x14ac:dyDescent="0.3">
      <c r="A603" s="8">
        <v>42970</v>
      </c>
      <c r="B603" s="3">
        <v>3</v>
      </c>
      <c r="C603" s="3">
        <v>9</v>
      </c>
      <c r="D603" s="3">
        <v>96.616</v>
      </c>
      <c r="E603" s="3">
        <v>92.29</v>
      </c>
      <c r="F603" s="3">
        <v>6</v>
      </c>
      <c r="G603" s="3">
        <v>6</v>
      </c>
      <c r="H603" s="3">
        <v>215.25900000000001</v>
      </c>
      <c r="I603" s="3">
        <v>87.06</v>
      </c>
      <c r="J603" s="3">
        <v>311.875</v>
      </c>
      <c r="K603" s="3">
        <v>6007.6239999999998</v>
      </c>
      <c r="L603" s="3">
        <v>-1.143</v>
      </c>
      <c r="M603" s="3">
        <v>-1.9811999999999999</v>
      </c>
    </row>
    <row r="604" spans="1:13" x14ac:dyDescent="0.3">
      <c r="A604" s="8">
        <v>42971</v>
      </c>
      <c r="B604" s="3">
        <v>3</v>
      </c>
      <c r="C604" s="3">
        <v>9</v>
      </c>
      <c r="D604" s="3">
        <v>96.616</v>
      </c>
      <c r="E604" s="3">
        <v>92.29</v>
      </c>
      <c r="F604" s="3">
        <v>6</v>
      </c>
      <c r="G604" s="3">
        <v>8.5</v>
      </c>
      <c r="H604" s="3">
        <v>214.23400000000001</v>
      </c>
      <c r="I604" s="3">
        <v>86.64</v>
      </c>
      <c r="J604" s="3">
        <v>310.85000000000002</v>
      </c>
      <c r="K604" s="3">
        <v>5487.848</v>
      </c>
      <c r="L604" s="3">
        <v>-1.143</v>
      </c>
      <c r="M604" s="3">
        <v>-2.0446999999999997</v>
      </c>
    </row>
    <row r="605" spans="1:13" x14ac:dyDescent="0.3">
      <c r="A605" s="8">
        <v>42972</v>
      </c>
      <c r="B605" s="3">
        <v>3</v>
      </c>
      <c r="C605" s="3">
        <v>11.5</v>
      </c>
      <c r="D605" s="3">
        <v>95.882499999999993</v>
      </c>
      <c r="E605" s="3">
        <v>91.59</v>
      </c>
      <c r="F605" s="3">
        <v>6</v>
      </c>
      <c r="G605" s="3">
        <v>11</v>
      </c>
      <c r="H605" s="3">
        <v>213.208</v>
      </c>
      <c r="I605" s="3">
        <v>86.23</v>
      </c>
      <c r="J605" s="3">
        <v>309.09050000000002</v>
      </c>
      <c r="K605" s="3">
        <v>5940.6</v>
      </c>
      <c r="L605" s="3">
        <v>-1.2064999999999999</v>
      </c>
      <c r="M605" s="3">
        <v>-2.1082000000000001</v>
      </c>
    </row>
    <row r="606" spans="1:13" x14ac:dyDescent="0.3">
      <c r="A606" s="8">
        <v>42973</v>
      </c>
      <c r="B606" s="3">
        <v>4</v>
      </c>
      <c r="C606" s="3">
        <v>2.5</v>
      </c>
      <c r="D606" s="3">
        <v>95.326499999999996</v>
      </c>
      <c r="E606" s="3">
        <v>91.06</v>
      </c>
      <c r="F606" s="3">
        <v>7</v>
      </c>
      <c r="G606" s="3">
        <v>3.5</v>
      </c>
      <c r="H606" s="3">
        <v>211.36250000000001</v>
      </c>
      <c r="I606" s="3">
        <v>85.48</v>
      </c>
      <c r="J606" s="3">
        <v>306.68900000000002</v>
      </c>
      <c r="K606" s="3">
        <v>5230.9759999999997</v>
      </c>
      <c r="L606" s="3">
        <v>-1.2827</v>
      </c>
      <c r="M606" s="3">
        <v>-2.2224999999999997</v>
      </c>
    </row>
    <row r="607" spans="1:13" x14ac:dyDescent="0.3">
      <c r="A607" s="8">
        <v>42974</v>
      </c>
      <c r="B607" s="3">
        <v>4</v>
      </c>
      <c r="C607" s="3">
        <v>6.5</v>
      </c>
      <c r="D607" s="3">
        <v>94.584499999999991</v>
      </c>
      <c r="E607" s="3">
        <v>90.35</v>
      </c>
      <c r="F607" s="3">
        <v>7</v>
      </c>
      <c r="G607" s="3">
        <v>7</v>
      </c>
      <c r="H607" s="3">
        <v>209.92699999999999</v>
      </c>
      <c r="I607" s="3">
        <v>84.9</v>
      </c>
      <c r="J607" s="3">
        <v>304.51149999999996</v>
      </c>
      <c r="K607" s="3">
        <v>4966.7380000000003</v>
      </c>
      <c r="L607" s="3">
        <v>-1.3842999999999999</v>
      </c>
      <c r="M607" s="3">
        <v>-2.3113999999999999</v>
      </c>
    </row>
    <row r="608" spans="1:13" x14ac:dyDescent="0.3">
      <c r="A608" s="8">
        <v>42975</v>
      </c>
      <c r="B608" s="3">
        <v>4</v>
      </c>
      <c r="C608" s="3">
        <v>8</v>
      </c>
      <c r="D608" s="3">
        <v>94.307000000000002</v>
      </c>
      <c r="E608" s="3">
        <v>90.08</v>
      </c>
      <c r="F608" s="3">
        <v>7</v>
      </c>
      <c r="G608" s="3">
        <v>11.5</v>
      </c>
      <c r="H608" s="3">
        <v>208.08099999999999</v>
      </c>
      <c r="I608" s="3">
        <v>84.16</v>
      </c>
      <c r="J608" s="3">
        <v>302.38799999999998</v>
      </c>
      <c r="K608" s="3">
        <v>5610.7</v>
      </c>
      <c r="L608" s="3">
        <v>-1.4223999999999999</v>
      </c>
      <c r="M608" s="3">
        <v>-2.4257</v>
      </c>
    </row>
    <row r="609" spans="1:13" x14ac:dyDescent="0.3">
      <c r="A609" s="8">
        <v>42976</v>
      </c>
      <c r="B609" s="3">
        <v>4</v>
      </c>
      <c r="C609" s="3">
        <v>5</v>
      </c>
      <c r="D609" s="3">
        <v>94.863</v>
      </c>
      <c r="E609" s="3">
        <v>90.61</v>
      </c>
      <c r="F609" s="3">
        <v>7</v>
      </c>
      <c r="G609" s="3">
        <v>9.5</v>
      </c>
      <c r="H609" s="3">
        <v>208.90099999999998</v>
      </c>
      <c r="I609" s="3">
        <v>84.49</v>
      </c>
      <c r="J609" s="3">
        <v>303.76400000000001</v>
      </c>
      <c r="K609" s="3">
        <v>5556.2</v>
      </c>
      <c r="L609" s="3">
        <v>-1.3461999999999998</v>
      </c>
      <c r="M609" s="3">
        <v>-2.3748999999999998</v>
      </c>
    </row>
    <row r="610" spans="1:13" x14ac:dyDescent="0.3">
      <c r="A610" s="8">
        <v>42977</v>
      </c>
      <c r="B610" s="3">
        <v>4</v>
      </c>
      <c r="C610" s="3">
        <v>4.5</v>
      </c>
      <c r="D610" s="3">
        <v>94.955500000000001</v>
      </c>
      <c r="E610" s="3">
        <v>90.7</v>
      </c>
      <c r="F610" s="3">
        <v>7</v>
      </c>
      <c r="G610" s="3">
        <v>9</v>
      </c>
      <c r="H610" s="3">
        <v>209.10599999999999</v>
      </c>
      <c r="I610" s="3">
        <v>84.57</v>
      </c>
      <c r="J610" s="3">
        <v>304.06150000000002</v>
      </c>
      <c r="K610" s="3">
        <v>6275.4960000000001</v>
      </c>
      <c r="L610" s="3">
        <v>-1.3334999999999999</v>
      </c>
      <c r="M610" s="3">
        <v>-2.3622000000000001</v>
      </c>
    </row>
    <row r="611" spans="1:13" x14ac:dyDescent="0.3">
      <c r="A611" s="8">
        <v>42978</v>
      </c>
      <c r="B611" s="3">
        <v>4</v>
      </c>
      <c r="C611" s="3">
        <v>6</v>
      </c>
      <c r="D611" s="3">
        <v>94.676999999999992</v>
      </c>
      <c r="E611" s="3">
        <v>90.44</v>
      </c>
      <c r="F611" s="3">
        <v>8</v>
      </c>
      <c r="G611" s="3">
        <v>1</v>
      </c>
      <c r="H611" s="3">
        <v>207.465</v>
      </c>
      <c r="I611" s="3">
        <v>83.91</v>
      </c>
      <c r="J611" s="3">
        <v>302.142</v>
      </c>
      <c r="K611" s="3">
        <v>6355.4</v>
      </c>
      <c r="L611" s="3">
        <v>-1.3715999999999999</v>
      </c>
      <c r="M611" s="3">
        <v>-2.4638</v>
      </c>
    </row>
    <row r="612" spans="1:13" x14ac:dyDescent="0.3">
      <c r="A612" s="8">
        <v>42979</v>
      </c>
      <c r="B612" s="3">
        <v>4</v>
      </c>
      <c r="C612" s="3">
        <v>8.5</v>
      </c>
      <c r="D612" s="3">
        <v>94.213999999999999</v>
      </c>
      <c r="E612" s="3">
        <v>89.99</v>
      </c>
      <c r="F612" s="3">
        <v>8</v>
      </c>
      <c r="G612" s="3">
        <v>6.5</v>
      </c>
      <c r="H612" s="3">
        <v>205.20900000000003</v>
      </c>
      <c r="I612" s="3">
        <v>82.99</v>
      </c>
      <c r="J612" s="3">
        <v>299.423</v>
      </c>
      <c r="K612" s="3">
        <v>6177.3559999999998</v>
      </c>
      <c r="L612" s="3">
        <v>-1.4351</v>
      </c>
      <c r="M612" s="3">
        <v>-2.6034999999999999</v>
      </c>
    </row>
    <row r="613" spans="1:13" x14ac:dyDescent="0.3">
      <c r="A613" s="8">
        <v>42980</v>
      </c>
      <c r="B613" s="3">
        <v>4</v>
      </c>
      <c r="C613" s="3">
        <v>6</v>
      </c>
      <c r="D613" s="3">
        <v>94.676999999999992</v>
      </c>
      <c r="E613" s="3">
        <v>90.44</v>
      </c>
      <c r="F613" s="3">
        <v>8</v>
      </c>
      <c r="G613" s="3">
        <v>11</v>
      </c>
      <c r="H613" s="3">
        <v>203.363</v>
      </c>
      <c r="I613" s="3">
        <v>82.25</v>
      </c>
      <c r="J613" s="3">
        <v>298.03999999999996</v>
      </c>
      <c r="K613" s="3">
        <v>5590.1</v>
      </c>
      <c r="L613" s="3">
        <v>-1.3715999999999999</v>
      </c>
      <c r="M613" s="3">
        <v>-2.7178</v>
      </c>
    </row>
    <row r="614" spans="1:13" x14ac:dyDescent="0.3">
      <c r="A614" s="8">
        <v>42981</v>
      </c>
      <c r="B614" s="3">
        <v>4</v>
      </c>
      <c r="C614" s="3">
        <v>8</v>
      </c>
      <c r="D614" s="3">
        <v>94.307000000000002</v>
      </c>
      <c r="E614" s="3">
        <v>90.08</v>
      </c>
      <c r="F614" s="3">
        <v>9</v>
      </c>
      <c r="G614" s="3">
        <v>6.5</v>
      </c>
      <c r="H614" s="3">
        <v>200.28700000000001</v>
      </c>
      <c r="I614" s="3">
        <v>81</v>
      </c>
      <c r="J614" s="3">
        <v>294.59399999999999</v>
      </c>
      <c r="K614" s="3">
        <v>5570.37</v>
      </c>
      <c r="L614" s="3">
        <v>-1.4223999999999999</v>
      </c>
      <c r="M614" s="3">
        <v>-2.9082999999999997</v>
      </c>
    </row>
    <row r="615" spans="1:13" x14ac:dyDescent="0.3">
      <c r="A615" s="8">
        <v>42982</v>
      </c>
      <c r="B615" s="3">
        <v>4</v>
      </c>
      <c r="C615" s="3">
        <v>9.5</v>
      </c>
      <c r="D615" s="3">
        <v>94.028499999999994</v>
      </c>
      <c r="E615" s="3">
        <v>89.82</v>
      </c>
      <c r="F615" s="3">
        <v>9</v>
      </c>
      <c r="G615" s="3">
        <v>6.5</v>
      </c>
      <c r="H615" s="3">
        <v>200.28700000000001</v>
      </c>
      <c r="I615" s="3">
        <v>81</v>
      </c>
      <c r="J615" s="3">
        <v>294.31549999999999</v>
      </c>
      <c r="K615" s="3">
        <v>5708.4</v>
      </c>
      <c r="L615" s="3">
        <v>-1.4604999999999999</v>
      </c>
      <c r="M615" s="3">
        <v>-2.9082999999999997</v>
      </c>
    </row>
    <row r="616" spans="1:13" x14ac:dyDescent="0.3">
      <c r="A616" s="8">
        <v>42983</v>
      </c>
      <c r="B616" s="3">
        <v>5</v>
      </c>
      <c r="C616" s="3">
        <v>0.5</v>
      </c>
      <c r="D616" s="3">
        <v>93.472499999999997</v>
      </c>
      <c r="E616" s="3">
        <v>89.29</v>
      </c>
      <c r="F616" s="3">
        <v>9</v>
      </c>
      <c r="G616" s="3">
        <v>11.5</v>
      </c>
      <c r="H616" s="3">
        <v>198.23600000000002</v>
      </c>
      <c r="I616" s="3">
        <v>80.17</v>
      </c>
      <c r="J616" s="3">
        <v>291.70850000000002</v>
      </c>
      <c r="K616" s="3">
        <v>5955.8</v>
      </c>
      <c r="L616" s="3">
        <v>-1.5367</v>
      </c>
      <c r="M616" s="3">
        <v>-3.0352999999999999</v>
      </c>
    </row>
    <row r="617" spans="1:13" x14ac:dyDescent="0.3">
      <c r="A617" s="8">
        <v>42984</v>
      </c>
      <c r="B617" s="3">
        <v>5</v>
      </c>
      <c r="C617" s="3">
        <v>2</v>
      </c>
      <c r="D617" s="3">
        <v>93.194000000000003</v>
      </c>
      <c r="E617" s="3">
        <v>89.02</v>
      </c>
      <c r="F617" s="3">
        <v>10</v>
      </c>
      <c r="G617" s="3">
        <v>6</v>
      </c>
      <c r="H617" s="3">
        <v>195.56900000000002</v>
      </c>
      <c r="I617" s="3">
        <v>79.099999999999994</v>
      </c>
      <c r="J617" s="3">
        <v>288.76300000000003</v>
      </c>
      <c r="K617" s="3">
        <v>6478.1980000000003</v>
      </c>
      <c r="L617" s="3">
        <v>-1.5748</v>
      </c>
      <c r="M617" s="3">
        <v>-3.2003999999999997</v>
      </c>
    </row>
    <row r="618" spans="1:13" x14ac:dyDescent="0.3">
      <c r="A618" s="8">
        <v>42985</v>
      </c>
      <c r="B618" s="3">
        <v>5</v>
      </c>
      <c r="C618" s="3">
        <v>5</v>
      </c>
      <c r="D618" s="3">
        <v>92.637999999999991</v>
      </c>
      <c r="E618" s="3">
        <v>88.49</v>
      </c>
      <c r="F618" s="3">
        <v>10</v>
      </c>
      <c r="G618" s="3">
        <v>11</v>
      </c>
      <c r="H618" s="3">
        <v>193.518</v>
      </c>
      <c r="I618" s="3">
        <v>78.27</v>
      </c>
      <c r="J618" s="3">
        <v>286.15600000000001</v>
      </c>
      <c r="K618" s="3">
        <v>6162.37</v>
      </c>
      <c r="L618" s="3">
        <v>-1.651</v>
      </c>
      <c r="M618" s="3">
        <v>-3.3273999999999999</v>
      </c>
    </row>
    <row r="619" spans="1:13" x14ac:dyDescent="0.3">
      <c r="A619" s="8">
        <v>42986</v>
      </c>
      <c r="B619" s="3">
        <v>5</v>
      </c>
      <c r="C619" s="3">
        <v>3</v>
      </c>
      <c r="D619" s="3">
        <v>93.009</v>
      </c>
      <c r="E619" s="3">
        <v>88.84</v>
      </c>
      <c r="F619" s="3">
        <v>9</v>
      </c>
      <c r="G619" s="3">
        <v>11.5</v>
      </c>
      <c r="H619" s="3">
        <v>198.23600000000002</v>
      </c>
      <c r="I619" s="3">
        <v>80.17</v>
      </c>
      <c r="J619" s="3">
        <v>291.245</v>
      </c>
      <c r="K619" s="3">
        <v>6296.79</v>
      </c>
      <c r="L619" s="3">
        <v>-1.6001999999999998</v>
      </c>
      <c r="M619" s="3">
        <v>-3.0352999999999999</v>
      </c>
    </row>
    <row r="620" spans="1:13" x14ac:dyDescent="0.3">
      <c r="A620" s="8">
        <v>42987</v>
      </c>
      <c r="B620" s="3">
        <v>5</v>
      </c>
      <c r="C620" s="3">
        <v>4.5</v>
      </c>
      <c r="D620" s="3">
        <v>92.730499999999992</v>
      </c>
      <c r="E620" s="3">
        <v>88.58</v>
      </c>
      <c r="F620" s="3">
        <v>9</v>
      </c>
      <c r="G620" s="3">
        <v>9.5</v>
      </c>
      <c r="H620" s="3">
        <v>199.05600000000001</v>
      </c>
      <c r="I620" s="3">
        <v>80.510000000000005</v>
      </c>
      <c r="J620" s="3">
        <v>291.78649999999999</v>
      </c>
      <c r="K620" s="3">
        <v>5337.07</v>
      </c>
      <c r="L620" s="3">
        <v>-1.6382999999999999</v>
      </c>
      <c r="M620" s="3">
        <v>-2.9844999999999997</v>
      </c>
    </row>
    <row r="621" spans="1:13" x14ac:dyDescent="0.3">
      <c r="A621" s="8">
        <v>42988</v>
      </c>
      <c r="B621" s="3">
        <v>5</v>
      </c>
      <c r="C621" s="3">
        <v>0</v>
      </c>
      <c r="D621" s="3">
        <v>93.564999999999998</v>
      </c>
      <c r="E621" s="3">
        <v>89.37</v>
      </c>
      <c r="F621" s="3">
        <v>8</v>
      </c>
      <c r="G621" s="3">
        <v>3.5</v>
      </c>
      <c r="H621" s="3">
        <v>206.44000000000003</v>
      </c>
      <c r="I621" s="3">
        <v>83.49</v>
      </c>
      <c r="J621" s="3">
        <v>300.005</v>
      </c>
      <c r="K621" s="3">
        <v>3720.94</v>
      </c>
      <c r="L621" s="3">
        <v>-1.524</v>
      </c>
      <c r="M621" s="3">
        <v>-2.5272999999999999</v>
      </c>
    </row>
    <row r="622" spans="1:13" x14ac:dyDescent="0.3">
      <c r="A622" s="8">
        <v>42989</v>
      </c>
      <c r="B622" s="3">
        <v>4</v>
      </c>
      <c r="C622" s="3">
        <v>9</v>
      </c>
      <c r="D622" s="3">
        <v>94.120999999999995</v>
      </c>
      <c r="E622" s="3">
        <v>89.91</v>
      </c>
      <c r="F622" s="3">
        <v>7</v>
      </c>
      <c r="G622" s="3">
        <v>9.5</v>
      </c>
      <c r="H622" s="3">
        <v>208.90099999999998</v>
      </c>
      <c r="I622" s="3">
        <v>84.49</v>
      </c>
      <c r="J622" s="3">
        <v>303.02199999999999</v>
      </c>
      <c r="K622" s="3">
        <v>6006.58</v>
      </c>
      <c r="L622" s="3">
        <v>-1.4478</v>
      </c>
      <c r="M622" s="3">
        <v>-2.3748999999999998</v>
      </c>
    </row>
    <row r="623" spans="1:13" x14ac:dyDescent="0.3">
      <c r="A623" s="8">
        <v>42990</v>
      </c>
      <c r="B623" s="3">
        <v>4</v>
      </c>
      <c r="C623" s="3">
        <v>10.5</v>
      </c>
      <c r="D623" s="3">
        <v>93.843000000000004</v>
      </c>
      <c r="E623" s="3">
        <v>89.64</v>
      </c>
      <c r="F623" s="3">
        <v>7</v>
      </c>
      <c r="G623" s="3">
        <v>10.5</v>
      </c>
      <c r="H623" s="3">
        <v>208.49100000000001</v>
      </c>
      <c r="I623" s="3">
        <v>84.32</v>
      </c>
      <c r="J623" s="3">
        <v>302.334</v>
      </c>
      <c r="K623" s="3">
        <v>6427.82</v>
      </c>
      <c r="L623" s="3">
        <v>-1.4859</v>
      </c>
      <c r="M623" s="3">
        <v>-2.4003000000000001</v>
      </c>
    </row>
    <row r="624" spans="1:13" x14ac:dyDescent="0.3">
      <c r="A624" s="8">
        <v>42991</v>
      </c>
      <c r="B624" s="3">
        <v>5</v>
      </c>
      <c r="C624" s="3">
        <v>1.5</v>
      </c>
      <c r="D624" s="3">
        <v>93.286999999999992</v>
      </c>
      <c r="E624" s="3">
        <v>89.11</v>
      </c>
      <c r="F624" s="3">
        <v>7</v>
      </c>
      <c r="G624" s="3">
        <v>9.5</v>
      </c>
      <c r="H624" s="3">
        <v>208.90099999999998</v>
      </c>
      <c r="I624" s="3">
        <v>84.49</v>
      </c>
      <c r="J624" s="3">
        <v>302.18799999999999</v>
      </c>
      <c r="K624" s="3">
        <v>5779.1149999999998</v>
      </c>
      <c r="L624" s="3">
        <v>-1.5621</v>
      </c>
      <c r="M624" s="3">
        <v>-2.3748999999999998</v>
      </c>
    </row>
    <row r="625" spans="1:13" x14ac:dyDescent="0.3">
      <c r="A625" s="8">
        <v>42992</v>
      </c>
      <c r="B625" s="3">
        <v>5</v>
      </c>
      <c r="C625" s="3">
        <v>1</v>
      </c>
      <c r="D625" s="3">
        <v>93.38</v>
      </c>
      <c r="E625" s="3">
        <v>89.2</v>
      </c>
      <c r="F625" s="3">
        <v>6</v>
      </c>
      <c r="G625" s="3">
        <v>7</v>
      </c>
      <c r="H625" s="3">
        <v>214.84900000000002</v>
      </c>
      <c r="I625" s="3">
        <v>86.89</v>
      </c>
      <c r="J625" s="3">
        <v>308.22900000000004</v>
      </c>
      <c r="K625" s="3">
        <v>5703.6360000000004</v>
      </c>
      <c r="L625" s="3">
        <v>-1.5493999999999999</v>
      </c>
      <c r="M625" s="3">
        <v>-2.0065999999999997</v>
      </c>
    </row>
    <row r="626" spans="1:13" x14ac:dyDescent="0.3">
      <c r="A626" s="8">
        <v>42993</v>
      </c>
      <c r="B626" s="3">
        <v>5</v>
      </c>
      <c r="C626" s="3">
        <v>1.5</v>
      </c>
      <c r="D626" s="3">
        <v>93.286999999999992</v>
      </c>
      <c r="E626" s="3">
        <v>89.11</v>
      </c>
      <c r="F626" s="3">
        <v>6</v>
      </c>
      <c r="G626" s="3">
        <v>6</v>
      </c>
      <c r="H626" s="3">
        <v>215.25900000000001</v>
      </c>
      <c r="I626" s="3">
        <v>87.06</v>
      </c>
      <c r="J626" s="3">
        <v>308.54599999999999</v>
      </c>
      <c r="K626" s="3">
        <v>6374.5370000000003</v>
      </c>
      <c r="L626" s="3">
        <v>-1.5621</v>
      </c>
      <c r="M626" s="3">
        <v>-1.9811999999999999</v>
      </c>
    </row>
    <row r="627" spans="1:13" x14ac:dyDescent="0.3">
      <c r="A627" s="8">
        <v>42994</v>
      </c>
      <c r="B627" s="3">
        <v>5</v>
      </c>
      <c r="C627" s="3">
        <v>2</v>
      </c>
      <c r="D627" s="3">
        <v>93.194000000000003</v>
      </c>
      <c r="E627" s="3">
        <v>89.02</v>
      </c>
      <c r="F627" s="3">
        <v>6</v>
      </c>
      <c r="G627" s="3">
        <v>7</v>
      </c>
      <c r="H627" s="3">
        <v>214.84900000000002</v>
      </c>
      <c r="I627" s="3">
        <v>86.89</v>
      </c>
      <c r="J627" s="3">
        <v>308.04300000000001</v>
      </c>
      <c r="K627" s="3">
        <v>5840.9</v>
      </c>
      <c r="L627" s="3">
        <v>-1.5748</v>
      </c>
      <c r="M627" s="3">
        <v>-2.0065999999999997</v>
      </c>
    </row>
    <row r="628" spans="1:13" x14ac:dyDescent="0.3">
      <c r="A628" s="8">
        <v>42995</v>
      </c>
      <c r="B628" s="3">
        <v>5</v>
      </c>
      <c r="C628" s="3">
        <v>6</v>
      </c>
      <c r="D628" s="3">
        <v>92.453000000000003</v>
      </c>
      <c r="E628" s="3">
        <v>88.31</v>
      </c>
      <c r="F628" s="3">
        <v>6</v>
      </c>
      <c r="G628" s="3">
        <v>10</v>
      </c>
      <c r="H628" s="3">
        <v>213.619</v>
      </c>
      <c r="I628" s="3">
        <v>86.4</v>
      </c>
      <c r="J628" s="3">
        <v>306.072</v>
      </c>
      <c r="K628" s="3">
        <v>5542.7129999999997</v>
      </c>
      <c r="L628" s="3">
        <v>-1.6763999999999999</v>
      </c>
      <c r="M628" s="3">
        <v>-2.0827999999999998</v>
      </c>
    </row>
    <row r="629" spans="1:13" x14ac:dyDescent="0.3">
      <c r="A629" s="8">
        <v>42996</v>
      </c>
      <c r="B629" s="3">
        <v>5</v>
      </c>
      <c r="C629" s="3">
        <v>7.5</v>
      </c>
      <c r="D629" s="3">
        <v>92.174499999999995</v>
      </c>
      <c r="E629" s="3">
        <v>88.05</v>
      </c>
      <c r="F629" s="3">
        <v>6</v>
      </c>
      <c r="G629" s="3">
        <v>5.5</v>
      </c>
      <c r="H629" s="3">
        <v>215.46450000000002</v>
      </c>
      <c r="I629" s="3">
        <v>87.14</v>
      </c>
      <c r="J629" s="3">
        <v>307.63900000000001</v>
      </c>
      <c r="K629" s="3">
        <v>5602.3</v>
      </c>
      <c r="L629" s="3">
        <v>-1.7144999999999999</v>
      </c>
      <c r="M629" s="3">
        <v>-1.9684999999999999</v>
      </c>
    </row>
    <row r="630" spans="1:13" x14ac:dyDescent="0.3">
      <c r="A630" s="8">
        <v>42997</v>
      </c>
      <c r="B630" s="3">
        <v>6</v>
      </c>
      <c r="C630" s="3">
        <v>0</v>
      </c>
      <c r="D630" s="3">
        <v>91.339999999999989</v>
      </c>
      <c r="E630" s="3">
        <v>87.25</v>
      </c>
      <c r="F630" s="3">
        <v>6</v>
      </c>
      <c r="G630" s="3">
        <v>7</v>
      </c>
      <c r="H630" s="3">
        <v>214.84900000000002</v>
      </c>
      <c r="I630" s="3">
        <v>86.89</v>
      </c>
      <c r="J630" s="3">
        <v>306.18900000000002</v>
      </c>
      <c r="K630" s="3">
        <v>6302.8230000000003</v>
      </c>
      <c r="L630" s="3">
        <v>-1.8288</v>
      </c>
      <c r="M630" s="3">
        <v>-2.0065999999999997</v>
      </c>
    </row>
    <row r="631" spans="1:13" x14ac:dyDescent="0.3">
      <c r="A631" s="8">
        <v>42998</v>
      </c>
      <c r="B631" s="3">
        <v>6</v>
      </c>
      <c r="C631" s="3">
        <v>7</v>
      </c>
      <c r="D631" s="3">
        <v>90.042000000000002</v>
      </c>
      <c r="E631" s="3">
        <v>86.01</v>
      </c>
      <c r="F631" s="3">
        <v>6</v>
      </c>
      <c r="G631" s="3">
        <v>11.5</v>
      </c>
      <c r="H631" s="3">
        <v>213.00300000000001</v>
      </c>
      <c r="I631" s="3">
        <v>86.15</v>
      </c>
      <c r="J631" s="3">
        <v>303.04500000000002</v>
      </c>
      <c r="K631" s="3">
        <v>5942.3</v>
      </c>
      <c r="L631" s="3">
        <v>-2.0065999999999997</v>
      </c>
      <c r="M631" s="3">
        <v>-2.1208999999999998</v>
      </c>
    </row>
    <row r="632" spans="1:13" x14ac:dyDescent="0.3">
      <c r="A632" s="8">
        <v>42999</v>
      </c>
      <c r="B632" s="3">
        <v>6</v>
      </c>
      <c r="C632" s="3">
        <v>11</v>
      </c>
      <c r="D632" s="3">
        <v>89.301000000000002</v>
      </c>
      <c r="E632" s="3">
        <v>85.3</v>
      </c>
      <c r="F632" s="3">
        <v>7</v>
      </c>
      <c r="G632" s="3">
        <v>1.5</v>
      </c>
      <c r="H632" s="3">
        <v>212.18300000000002</v>
      </c>
      <c r="I632" s="3">
        <v>85.82</v>
      </c>
      <c r="J632" s="3">
        <v>301.48400000000004</v>
      </c>
      <c r="K632" s="3">
        <v>5460.7</v>
      </c>
      <c r="L632" s="3">
        <v>-2.1082000000000001</v>
      </c>
      <c r="M632" s="3">
        <v>-2.1717</v>
      </c>
    </row>
    <row r="633" spans="1:13" x14ac:dyDescent="0.3">
      <c r="A633" s="8">
        <v>43000</v>
      </c>
      <c r="B633" s="3">
        <v>7</v>
      </c>
      <c r="C633" s="3">
        <v>5</v>
      </c>
      <c r="D633" s="3">
        <v>88.188000000000002</v>
      </c>
      <c r="E633" s="3">
        <v>84.24</v>
      </c>
      <c r="F633" s="3">
        <v>7</v>
      </c>
      <c r="G633" s="3">
        <v>4.5</v>
      </c>
      <c r="H633" s="3">
        <v>210.95200000000003</v>
      </c>
      <c r="I633" s="3">
        <v>85.32</v>
      </c>
      <c r="J633" s="3">
        <v>299.14000000000004</v>
      </c>
      <c r="K633" s="3">
        <v>7049.4920000000002</v>
      </c>
      <c r="L633" s="3">
        <v>-2.2605999999999997</v>
      </c>
      <c r="M633" s="3">
        <v>-2.2479</v>
      </c>
    </row>
    <row r="634" spans="1:13" x14ac:dyDescent="0.3">
      <c r="A634" s="8">
        <v>43001</v>
      </c>
      <c r="B634" s="3">
        <v>7</v>
      </c>
      <c r="C634" s="3">
        <v>10.5</v>
      </c>
      <c r="D634" s="3">
        <v>87.168499999999995</v>
      </c>
      <c r="E634" s="3">
        <v>83.26</v>
      </c>
      <c r="F634" s="3">
        <v>7</v>
      </c>
      <c r="G634" s="3">
        <v>10.5</v>
      </c>
      <c r="H634" s="3">
        <v>208.49100000000001</v>
      </c>
      <c r="I634" s="3">
        <v>84.32</v>
      </c>
      <c r="J634" s="3">
        <v>295.65949999999998</v>
      </c>
      <c r="K634" s="3">
        <v>6633.04</v>
      </c>
      <c r="L634" s="3">
        <v>-2.4003000000000001</v>
      </c>
      <c r="M634" s="3">
        <v>-2.4003000000000001</v>
      </c>
    </row>
    <row r="635" spans="1:13" x14ac:dyDescent="0.3">
      <c r="A635" s="8">
        <v>43002</v>
      </c>
      <c r="B635" s="3">
        <v>8</v>
      </c>
      <c r="C635" s="3">
        <v>3</v>
      </c>
      <c r="D635" s="3">
        <v>86.334000000000003</v>
      </c>
      <c r="E635" s="3">
        <v>82.47</v>
      </c>
      <c r="F635" s="3">
        <v>8</v>
      </c>
      <c r="G635" s="3">
        <v>5.5</v>
      </c>
      <c r="H635" s="3">
        <v>205.61950000000002</v>
      </c>
      <c r="I635" s="3">
        <v>83.16</v>
      </c>
      <c r="J635" s="3">
        <v>291.95350000000002</v>
      </c>
      <c r="K635" s="3">
        <v>5537</v>
      </c>
      <c r="L635" s="3">
        <v>-2.5145999999999997</v>
      </c>
      <c r="M635" s="3">
        <v>-2.5781000000000001</v>
      </c>
    </row>
    <row r="636" spans="1:13" x14ac:dyDescent="0.3">
      <c r="A636" s="8">
        <v>43003</v>
      </c>
      <c r="B636" s="3">
        <v>8</v>
      </c>
      <c r="C636" s="3">
        <v>7.5</v>
      </c>
      <c r="D636" s="3">
        <v>85.499999999999986</v>
      </c>
      <c r="E636" s="3">
        <v>81.67</v>
      </c>
      <c r="F636" s="3">
        <v>8</v>
      </c>
      <c r="G636" s="3">
        <v>9.5</v>
      </c>
      <c r="H636" s="3">
        <v>203.97900000000001</v>
      </c>
      <c r="I636" s="3">
        <v>82.5</v>
      </c>
      <c r="J636" s="3">
        <v>289.47899999999998</v>
      </c>
      <c r="K636" s="3">
        <v>5942.4</v>
      </c>
      <c r="L636" s="3">
        <v>-2.6288999999999998</v>
      </c>
      <c r="M636" s="3">
        <v>-2.6797</v>
      </c>
    </row>
    <row r="637" spans="1:13" x14ac:dyDescent="0.3">
      <c r="A637" s="8">
        <v>43004</v>
      </c>
      <c r="B637" s="3">
        <v>8</v>
      </c>
      <c r="C637" s="3">
        <v>9.5</v>
      </c>
      <c r="D637" s="3">
        <v>85.129499999999993</v>
      </c>
      <c r="E637" s="3">
        <v>81.319999999999993</v>
      </c>
      <c r="F637" s="3">
        <v>8</v>
      </c>
      <c r="G637" s="3">
        <v>11</v>
      </c>
      <c r="H637" s="3">
        <v>203.363</v>
      </c>
      <c r="I637" s="3">
        <v>82.25</v>
      </c>
      <c r="J637" s="3">
        <v>288.49250000000001</v>
      </c>
      <c r="K637" s="3">
        <v>5654.23</v>
      </c>
      <c r="L637" s="3">
        <v>-2.6797</v>
      </c>
      <c r="M637" s="3">
        <v>-2.7178</v>
      </c>
    </row>
    <row r="638" spans="1:13" x14ac:dyDescent="0.3">
      <c r="A638" s="8">
        <v>43005</v>
      </c>
      <c r="B638" s="3">
        <v>8</v>
      </c>
      <c r="C638" s="3">
        <v>9</v>
      </c>
      <c r="D638" s="3">
        <v>85.221999999999994</v>
      </c>
      <c r="E638" s="3">
        <v>81.400000000000006</v>
      </c>
      <c r="F638" s="3">
        <v>8</v>
      </c>
      <c r="G638" s="3">
        <v>7.5</v>
      </c>
      <c r="H638" s="3">
        <v>204.79900000000001</v>
      </c>
      <c r="I638" s="3">
        <v>82.83</v>
      </c>
      <c r="J638" s="3">
        <v>290.02100000000002</v>
      </c>
      <c r="K638" s="3">
        <v>4378.1000000000004</v>
      </c>
      <c r="L638" s="3">
        <v>-2.6669999999999998</v>
      </c>
      <c r="M638" s="3">
        <v>-2.6288999999999998</v>
      </c>
    </row>
    <row r="639" spans="1:13" x14ac:dyDescent="0.3">
      <c r="A639" s="8">
        <v>43006</v>
      </c>
      <c r="B639" s="3">
        <v>8</v>
      </c>
      <c r="C639" s="3">
        <v>0</v>
      </c>
      <c r="D639" s="3">
        <v>86.890999999999991</v>
      </c>
      <c r="E639" s="3">
        <v>83</v>
      </c>
      <c r="F639" s="3">
        <v>6</v>
      </c>
      <c r="G639" s="3">
        <v>6</v>
      </c>
      <c r="H639" s="3">
        <v>215.25900000000001</v>
      </c>
      <c r="I639" s="3">
        <v>87.06</v>
      </c>
      <c r="J639" s="3">
        <v>302.14999999999998</v>
      </c>
      <c r="K639" s="3">
        <v>5240.1980000000003</v>
      </c>
      <c r="L639" s="3">
        <v>-2.4383999999999997</v>
      </c>
      <c r="M639" s="3">
        <v>-1.9811999999999999</v>
      </c>
    </row>
    <row r="640" spans="1:13" x14ac:dyDescent="0.3">
      <c r="A640" s="8">
        <v>43007</v>
      </c>
      <c r="B640" s="3">
        <v>7</v>
      </c>
      <c r="C640" s="3">
        <v>10.5</v>
      </c>
      <c r="D640" s="3">
        <v>87.168499999999995</v>
      </c>
      <c r="E640" s="3">
        <v>83.26</v>
      </c>
      <c r="F640" s="3">
        <v>6</v>
      </c>
      <c r="G640" s="3">
        <v>2</v>
      </c>
      <c r="H640" s="3">
        <v>216.9</v>
      </c>
      <c r="I640" s="3">
        <v>87.72</v>
      </c>
      <c r="J640" s="3">
        <v>304.06849999999997</v>
      </c>
      <c r="K640" s="3">
        <v>5961.5</v>
      </c>
      <c r="L640" s="3">
        <v>-2.4003000000000001</v>
      </c>
      <c r="M640" s="3">
        <v>-1.8795999999999999</v>
      </c>
    </row>
    <row r="641" spans="1:13" x14ac:dyDescent="0.3">
      <c r="A641" s="8">
        <v>43008</v>
      </c>
      <c r="B641" s="3">
        <v>8</v>
      </c>
      <c r="C641" s="3">
        <v>0.5</v>
      </c>
      <c r="D641" s="3">
        <v>86.797999999999988</v>
      </c>
      <c r="E641" s="3">
        <v>82.91</v>
      </c>
      <c r="F641" s="3">
        <v>6</v>
      </c>
      <c r="G641" s="3">
        <v>4</v>
      </c>
      <c r="H641" s="3">
        <v>216.08</v>
      </c>
      <c r="I641" s="3">
        <v>87.39</v>
      </c>
      <c r="J641" s="3">
        <v>302.87799999999999</v>
      </c>
      <c r="K641" s="3">
        <v>5907.7</v>
      </c>
      <c r="L641" s="3">
        <v>-2.4510999999999998</v>
      </c>
      <c r="M641" s="3">
        <v>-1.9303999999999999</v>
      </c>
    </row>
    <row r="642" spans="1:13" x14ac:dyDescent="0.3">
      <c r="A642" s="8">
        <v>43009</v>
      </c>
      <c r="B642" s="3">
        <v>8</v>
      </c>
      <c r="C642" s="3">
        <v>2.5</v>
      </c>
      <c r="D642" s="3">
        <v>86.427000000000007</v>
      </c>
      <c r="E642" s="3">
        <v>82.56</v>
      </c>
      <c r="F642" s="3">
        <v>6</v>
      </c>
      <c r="G642" s="3">
        <v>7</v>
      </c>
      <c r="H642" s="3">
        <v>214.84900000000002</v>
      </c>
      <c r="I642" s="3">
        <v>86.89</v>
      </c>
      <c r="J642" s="3">
        <v>301.27600000000001</v>
      </c>
      <c r="K642" s="3">
        <v>5943.1</v>
      </c>
      <c r="L642" s="3">
        <v>-2.5019</v>
      </c>
      <c r="M642" s="3">
        <v>-2.0065999999999997</v>
      </c>
    </row>
    <row r="643" spans="1:13" x14ac:dyDescent="0.3">
      <c r="A643" s="8">
        <v>43010</v>
      </c>
      <c r="B643" s="3">
        <v>8</v>
      </c>
      <c r="C643" s="3">
        <v>5</v>
      </c>
      <c r="D643" s="3">
        <v>85.963999999999999</v>
      </c>
      <c r="E643" s="3">
        <v>82.11</v>
      </c>
      <c r="F643" s="3">
        <v>6</v>
      </c>
      <c r="G643" s="3">
        <v>9.5</v>
      </c>
      <c r="H643" s="3">
        <v>213.82399999999998</v>
      </c>
      <c r="I643" s="3">
        <v>86.48</v>
      </c>
      <c r="J643" s="3">
        <v>299.78800000000001</v>
      </c>
      <c r="K643" s="3">
        <v>6130.3</v>
      </c>
      <c r="L643" s="3">
        <v>-2.5653999999999999</v>
      </c>
      <c r="M643" s="3">
        <v>-2.0701000000000001</v>
      </c>
    </row>
    <row r="644" spans="1:13" x14ac:dyDescent="0.3">
      <c r="A644" s="8">
        <v>43011</v>
      </c>
      <c r="B644" s="3">
        <v>8</v>
      </c>
      <c r="C644" s="3">
        <v>7</v>
      </c>
      <c r="D644" s="3">
        <v>85.592999999999989</v>
      </c>
      <c r="E644" s="3">
        <v>81.760000000000005</v>
      </c>
      <c r="F644" s="3">
        <v>7</v>
      </c>
      <c r="G644" s="3">
        <v>3.5</v>
      </c>
      <c r="H644" s="3">
        <v>211.36250000000001</v>
      </c>
      <c r="I644" s="3">
        <v>85.48</v>
      </c>
      <c r="J644" s="3">
        <v>296.95550000000003</v>
      </c>
      <c r="K644" s="3">
        <v>6502.0640000000003</v>
      </c>
      <c r="L644" s="3">
        <v>-2.6162000000000001</v>
      </c>
      <c r="M644" s="3">
        <v>-2.2224999999999997</v>
      </c>
    </row>
    <row r="645" spans="1:13" x14ac:dyDescent="0.3">
      <c r="A645" s="8">
        <v>43012</v>
      </c>
      <c r="B645" s="3">
        <v>9</v>
      </c>
      <c r="C645" s="3">
        <v>3</v>
      </c>
      <c r="D645" s="3">
        <v>84.11</v>
      </c>
      <c r="E645" s="3">
        <v>80.34</v>
      </c>
      <c r="F645" s="3">
        <v>7</v>
      </c>
      <c r="G645" s="3">
        <v>8.5</v>
      </c>
      <c r="H645" s="3">
        <v>209.31100000000001</v>
      </c>
      <c r="I645" s="3">
        <v>84.65</v>
      </c>
      <c r="J645" s="3">
        <v>293.42099999999999</v>
      </c>
      <c r="K645" s="3">
        <v>3807.3</v>
      </c>
      <c r="L645" s="3">
        <v>-2.8193999999999999</v>
      </c>
      <c r="M645" s="3">
        <v>-2.3494999999999999</v>
      </c>
    </row>
    <row r="646" spans="1:13" x14ac:dyDescent="0.3">
      <c r="A646" s="8">
        <v>43013</v>
      </c>
      <c r="B646" s="3">
        <v>9</v>
      </c>
      <c r="C646" s="3">
        <v>2</v>
      </c>
      <c r="D646" s="3">
        <v>84.295000000000002</v>
      </c>
      <c r="E646" s="3">
        <v>80.52</v>
      </c>
      <c r="F646" s="3">
        <v>7</v>
      </c>
      <c r="G646" s="3">
        <v>7</v>
      </c>
      <c r="H646" s="3">
        <v>209.92699999999999</v>
      </c>
      <c r="I646" s="3">
        <v>84.9</v>
      </c>
      <c r="J646" s="3">
        <v>294.22199999999998</v>
      </c>
      <c r="K646" s="3">
        <v>6295.5</v>
      </c>
      <c r="L646" s="3">
        <v>-2.794</v>
      </c>
      <c r="M646" s="3">
        <v>-2.3113999999999999</v>
      </c>
    </row>
    <row r="647" spans="1:13" x14ac:dyDescent="0.3">
      <c r="A647" s="8">
        <v>43014</v>
      </c>
      <c r="B647" s="3">
        <v>9</v>
      </c>
      <c r="C647" s="3">
        <v>2.5</v>
      </c>
      <c r="D647" s="3">
        <v>84.202500000000001</v>
      </c>
      <c r="E647" s="3">
        <v>80.430000000000007</v>
      </c>
      <c r="F647" s="3">
        <v>7</v>
      </c>
      <c r="G647" s="3">
        <v>10.5</v>
      </c>
      <c r="H647" s="3">
        <v>208.49100000000001</v>
      </c>
      <c r="I647" s="3">
        <v>84.32</v>
      </c>
      <c r="J647" s="3">
        <v>292.69350000000003</v>
      </c>
      <c r="K647" s="3">
        <v>6516</v>
      </c>
      <c r="L647" s="3">
        <v>-2.8066999999999998</v>
      </c>
      <c r="M647" s="3">
        <v>-2.4003000000000001</v>
      </c>
    </row>
    <row r="648" spans="1:13" x14ac:dyDescent="0.3">
      <c r="A648" s="8">
        <v>43015</v>
      </c>
      <c r="B648" s="3">
        <v>9</v>
      </c>
      <c r="C648" s="3">
        <v>6</v>
      </c>
      <c r="D648" s="3">
        <v>83.552999999999997</v>
      </c>
      <c r="E648" s="3">
        <v>79.81</v>
      </c>
      <c r="F648" s="3">
        <v>8</v>
      </c>
      <c r="G648" s="3">
        <v>2.5</v>
      </c>
      <c r="H648" s="3">
        <v>206.85</v>
      </c>
      <c r="I648" s="3">
        <v>83.66</v>
      </c>
      <c r="J648" s="3">
        <v>290.40300000000002</v>
      </c>
      <c r="K648" s="3">
        <v>6153.8320000000003</v>
      </c>
      <c r="L648" s="3">
        <v>-2.8956</v>
      </c>
      <c r="M648" s="3">
        <v>-2.5019</v>
      </c>
    </row>
    <row r="649" spans="1:13" x14ac:dyDescent="0.3">
      <c r="A649" s="8">
        <v>43016</v>
      </c>
      <c r="B649" s="3">
        <v>9</v>
      </c>
      <c r="C649" s="3">
        <v>8</v>
      </c>
      <c r="D649" s="3">
        <v>83.182999999999993</v>
      </c>
      <c r="E649" s="3">
        <v>79.459999999999994</v>
      </c>
      <c r="F649" s="3">
        <v>8</v>
      </c>
      <c r="G649" s="3">
        <v>6</v>
      </c>
      <c r="H649" s="3">
        <v>205.41400000000002</v>
      </c>
      <c r="I649" s="3">
        <v>83.08</v>
      </c>
      <c r="J649" s="3">
        <v>288.59699999999998</v>
      </c>
      <c r="K649" s="3">
        <v>5103.5</v>
      </c>
      <c r="L649" s="3">
        <v>-2.9463999999999997</v>
      </c>
      <c r="M649" s="3">
        <v>-2.5907999999999998</v>
      </c>
    </row>
    <row r="650" spans="1:13" x14ac:dyDescent="0.3">
      <c r="A650" s="8">
        <v>43017</v>
      </c>
      <c r="B650" s="3">
        <v>10</v>
      </c>
      <c r="C650" s="3">
        <v>1.5</v>
      </c>
      <c r="D650" s="3">
        <v>82.162999999999997</v>
      </c>
      <c r="E650" s="3">
        <v>78.48</v>
      </c>
      <c r="F650" s="3">
        <v>8</v>
      </c>
      <c r="G650" s="3">
        <v>8.5</v>
      </c>
      <c r="H650" s="3">
        <v>204.38899999999998</v>
      </c>
      <c r="I650" s="3">
        <v>82.66</v>
      </c>
      <c r="J650" s="3">
        <v>286.55199999999996</v>
      </c>
      <c r="K650" s="3">
        <v>5890.48</v>
      </c>
      <c r="L650" s="3">
        <v>-3.0861000000000001</v>
      </c>
      <c r="M650" s="3">
        <v>-2.6543000000000001</v>
      </c>
    </row>
    <row r="651" spans="1:13" x14ac:dyDescent="0.3">
      <c r="A651" s="8">
        <v>43018</v>
      </c>
      <c r="B651" s="3">
        <v>10</v>
      </c>
      <c r="C651" s="3">
        <v>6.5</v>
      </c>
      <c r="D651" s="3">
        <v>81.236000000000004</v>
      </c>
      <c r="E651" s="3">
        <v>77.599999999999994</v>
      </c>
      <c r="F651" s="3">
        <v>9</v>
      </c>
      <c r="G651" s="3">
        <v>1.5</v>
      </c>
      <c r="H651" s="3">
        <v>202.33799999999999</v>
      </c>
      <c r="I651" s="3">
        <v>81.83</v>
      </c>
      <c r="J651" s="3">
        <v>283.57400000000001</v>
      </c>
      <c r="K651" s="3">
        <v>5527.2079999999996</v>
      </c>
      <c r="L651" s="3">
        <v>-3.2130999999999998</v>
      </c>
      <c r="M651" s="3">
        <v>-2.7812999999999999</v>
      </c>
    </row>
    <row r="652" spans="1:13" x14ac:dyDescent="0.3">
      <c r="A652" s="8">
        <v>43019</v>
      </c>
      <c r="B652" s="3">
        <v>10</v>
      </c>
      <c r="C652" s="3">
        <v>9.5</v>
      </c>
      <c r="D652" s="3">
        <v>80.679500000000004</v>
      </c>
      <c r="E652" s="3">
        <v>77.069999999999993</v>
      </c>
      <c r="F652" s="3">
        <v>9</v>
      </c>
      <c r="G652" s="3">
        <v>8</v>
      </c>
      <c r="H652" s="3">
        <v>199.67099999999999</v>
      </c>
      <c r="I652" s="3">
        <v>80.75</v>
      </c>
      <c r="J652" s="3">
        <v>280.35050000000001</v>
      </c>
      <c r="K652" s="3">
        <v>6664.02</v>
      </c>
      <c r="L652" s="3">
        <v>-3.2892999999999999</v>
      </c>
      <c r="M652" s="3">
        <v>-2.9463999999999997</v>
      </c>
    </row>
    <row r="653" spans="1:13" x14ac:dyDescent="0.3">
      <c r="A653" s="8">
        <v>43020</v>
      </c>
      <c r="B653" s="3">
        <v>11</v>
      </c>
      <c r="C653" s="3">
        <v>4</v>
      </c>
      <c r="D653" s="3">
        <v>79.474999999999994</v>
      </c>
      <c r="E653" s="3">
        <v>75.92</v>
      </c>
      <c r="F653" s="3">
        <v>10</v>
      </c>
      <c r="G653" s="3">
        <v>2.5</v>
      </c>
      <c r="H653" s="3">
        <v>197.00500000000002</v>
      </c>
      <c r="I653" s="3">
        <v>79.680000000000007</v>
      </c>
      <c r="J653" s="3">
        <v>276.48</v>
      </c>
      <c r="K653" s="3">
        <v>6363.8</v>
      </c>
      <c r="L653" s="3">
        <v>-3.4543999999999997</v>
      </c>
      <c r="M653" s="3">
        <v>-3.1114999999999999</v>
      </c>
    </row>
    <row r="654" spans="1:13" x14ac:dyDescent="0.3">
      <c r="A654" s="8">
        <v>43021</v>
      </c>
      <c r="B654" s="3">
        <v>11</v>
      </c>
      <c r="C654" s="3">
        <v>9</v>
      </c>
      <c r="D654" s="3">
        <v>78.548000000000002</v>
      </c>
      <c r="E654" s="3">
        <v>75.03</v>
      </c>
      <c r="F654" s="3">
        <v>10</v>
      </c>
      <c r="G654" s="3">
        <v>6</v>
      </c>
      <c r="H654" s="3">
        <v>195.56900000000002</v>
      </c>
      <c r="I654" s="3">
        <v>79.099999999999994</v>
      </c>
      <c r="J654" s="3">
        <v>274.11700000000002</v>
      </c>
      <c r="K654" s="3">
        <v>5768.8</v>
      </c>
      <c r="L654" s="3">
        <v>-3.5813999999999999</v>
      </c>
      <c r="M654" s="3">
        <v>-3.2003999999999997</v>
      </c>
    </row>
    <row r="655" spans="1:13" x14ac:dyDescent="0.3">
      <c r="A655" s="8">
        <v>43022</v>
      </c>
      <c r="B655" s="3">
        <v>10</v>
      </c>
      <c r="C655" s="3">
        <v>11</v>
      </c>
      <c r="D655" s="3">
        <v>80.402000000000001</v>
      </c>
      <c r="E655" s="3">
        <v>76.8</v>
      </c>
      <c r="F655" s="3">
        <v>9</v>
      </c>
      <c r="G655" s="3">
        <v>4.5</v>
      </c>
      <c r="H655" s="3">
        <v>201.107</v>
      </c>
      <c r="I655" s="3">
        <v>81.34</v>
      </c>
      <c r="J655" s="3">
        <v>281.50900000000001</v>
      </c>
      <c r="K655" s="3">
        <v>5103.5820000000003</v>
      </c>
      <c r="L655" s="3">
        <v>-3.3273999999999999</v>
      </c>
      <c r="M655" s="3">
        <v>-2.8574999999999999</v>
      </c>
    </row>
    <row r="656" spans="1:13" x14ac:dyDescent="0.3">
      <c r="A656" s="8">
        <v>43023</v>
      </c>
      <c r="B656" s="3">
        <v>7</v>
      </c>
      <c r="C656" s="3">
        <v>7</v>
      </c>
      <c r="D656" s="3">
        <v>87.817999999999998</v>
      </c>
      <c r="E656" s="3">
        <v>83.88</v>
      </c>
      <c r="F656" s="3">
        <v>5</v>
      </c>
      <c r="G656" s="3">
        <v>10</v>
      </c>
      <c r="H656" s="3">
        <v>218.541</v>
      </c>
      <c r="I656" s="3">
        <v>88.39</v>
      </c>
      <c r="J656" s="3">
        <v>306.35899999999998</v>
      </c>
      <c r="K656" s="3">
        <v>3770.6</v>
      </c>
      <c r="L656" s="3">
        <v>-2.3113999999999999</v>
      </c>
      <c r="M656" s="3">
        <v>-1.778</v>
      </c>
    </row>
    <row r="657" spans="1:13" x14ac:dyDescent="0.3">
      <c r="A657" s="8">
        <v>43024</v>
      </c>
      <c r="B657" s="3">
        <v>5</v>
      </c>
      <c r="C657" s="3">
        <v>6.5</v>
      </c>
      <c r="D657" s="3">
        <v>92.36</v>
      </c>
      <c r="E657" s="3">
        <v>88.22</v>
      </c>
      <c r="F657" s="3">
        <v>4</v>
      </c>
      <c r="G657" s="3">
        <v>2.5</v>
      </c>
      <c r="H657" s="3">
        <v>226.54</v>
      </c>
      <c r="I657" s="3">
        <v>91.62</v>
      </c>
      <c r="J657" s="3">
        <v>318.89999999999998</v>
      </c>
      <c r="K657" s="3">
        <v>4883.7839999999997</v>
      </c>
      <c r="L657" s="3">
        <v>-1.6890999999999998</v>
      </c>
      <c r="M657" s="3">
        <v>-1.2827</v>
      </c>
    </row>
    <row r="658" spans="1:13" x14ac:dyDescent="0.3">
      <c r="A658" s="8">
        <v>43025</v>
      </c>
      <c r="B658" s="3">
        <v>4</v>
      </c>
      <c r="C658" s="3">
        <v>10.5</v>
      </c>
      <c r="D658" s="3">
        <v>93.843000000000004</v>
      </c>
      <c r="E658" s="3">
        <v>89.64</v>
      </c>
      <c r="F658" s="3">
        <v>3</v>
      </c>
      <c r="G658" s="3">
        <v>9</v>
      </c>
      <c r="H658" s="3">
        <v>228.79599999999999</v>
      </c>
      <c r="I658" s="3">
        <v>92.53</v>
      </c>
      <c r="J658" s="3">
        <v>322.63900000000001</v>
      </c>
      <c r="K658" s="3">
        <v>5444.6880000000001</v>
      </c>
      <c r="L658" s="3">
        <v>-1.4859</v>
      </c>
      <c r="M658" s="3">
        <v>-1.143</v>
      </c>
    </row>
    <row r="659" spans="1:13" x14ac:dyDescent="0.3">
      <c r="A659" s="8">
        <v>43026</v>
      </c>
      <c r="B659" s="3">
        <v>4</v>
      </c>
      <c r="C659" s="3">
        <v>4.5</v>
      </c>
      <c r="D659" s="3">
        <v>94.955500000000001</v>
      </c>
      <c r="E659" s="3">
        <v>90.7</v>
      </c>
      <c r="F659" s="3">
        <v>3</v>
      </c>
      <c r="G659" s="3">
        <v>7.5</v>
      </c>
      <c r="H659" s="3">
        <v>229.41200000000001</v>
      </c>
      <c r="I659" s="3">
        <v>92.78</v>
      </c>
      <c r="J659" s="3">
        <v>324.36750000000001</v>
      </c>
      <c r="K659" s="3">
        <v>5868.7539999999999</v>
      </c>
      <c r="L659" s="3">
        <v>-1.3334999999999999</v>
      </c>
      <c r="M659" s="3">
        <v>-1.1049</v>
      </c>
    </row>
    <row r="660" spans="1:13" x14ac:dyDescent="0.3">
      <c r="A660" s="8">
        <v>43027</v>
      </c>
      <c r="B660" s="3">
        <v>3</v>
      </c>
      <c r="C660" s="3">
        <v>8</v>
      </c>
      <c r="D660" s="3">
        <v>96.530999999999992</v>
      </c>
      <c r="E660" s="3">
        <v>92.21</v>
      </c>
      <c r="F660" s="3">
        <v>3</v>
      </c>
      <c r="G660" s="3">
        <v>11</v>
      </c>
      <c r="H660" s="3">
        <v>227.976</v>
      </c>
      <c r="I660" s="3">
        <v>92.2</v>
      </c>
      <c r="J660" s="3">
        <v>324.50700000000001</v>
      </c>
      <c r="K660" s="3">
        <v>5592.7269999999999</v>
      </c>
      <c r="L660" s="3">
        <v>-1.1175999999999999</v>
      </c>
      <c r="M660" s="3">
        <v>-1.1938</v>
      </c>
    </row>
    <row r="661" spans="1:13" x14ac:dyDescent="0.3">
      <c r="A661" s="8">
        <v>43028</v>
      </c>
      <c r="B661" s="3">
        <v>3</v>
      </c>
      <c r="C661" s="3">
        <v>7</v>
      </c>
      <c r="D661" s="3">
        <v>96.716999999999999</v>
      </c>
      <c r="E661" s="3">
        <v>92.39</v>
      </c>
      <c r="F661" s="3">
        <v>3</v>
      </c>
      <c r="G661" s="3">
        <v>2.5</v>
      </c>
      <c r="H661" s="3">
        <v>231.46299999999999</v>
      </c>
      <c r="I661" s="3">
        <v>93.61</v>
      </c>
      <c r="J661" s="3">
        <v>328.18</v>
      </c>
      <c r="K661" s="3">
        <v>5520.4430000000002</v>
      </c>
      <c r="L661" s="3">
        <v>-1.0922000000000001</v>
      </c>
      <c r="M661" s="3">
        <v>-0.97789999999999999</v>
      </c>
    </row>
    <row r="662" spans="1:13" x14ac:dyDescent="0.3">
      <c r="A662" s="8">
        <v>43029</v>
      </c>
      <c r="B662" s="3">
        <v>2</v>
      </c>
      <c r="C662" s="3">
        <v>10.5</v>
      </c>
      <c r="D662" s="3">
        <v>98.292500000000004</v>
      </c>
      <c r="E662" s="3">
        <v>93.89</v>
      </c>
      <c r="F662" s="3">
        <v>2</v>
      </c>
      <c r="G662" s="3">
        <v>2</v>
      </c>
      <c r="H662" s="3">
        <v>236.59</v>
      </c>
      <c r="I662" s="3">
        <v>95.69</v>
      </c>
      <c r="J662" s="3">
        <v>334.88249999999999</v>
      </c>
      <c r="K662" s="3">
        <v>6308.4620000000004</v>
      </c>
      <c r="L662" s="3">
        <v>-0.87629999999999997</v>
      </c>
      <c r="M662" s="3">
        <v>-0.66039999999999999</v>
      </c>
    </row>
    <row r="663" spans="1:13" x14ac:dyDescent="0.3">
      <c r="A663" s="8">
        <v>43030</v>
      </c>
      <c r="B663" s="3">
        <v>2</v>
      </c>
      <c r="C663" s="3">
        <v>7</v>
      </c>
      <c r="D663" s="3">
        <v>98.941999999999993</v>
      </c>
      <c r="E663" s="3">
        <v>94.51</v>
      </c>
      <c r="F663" s="3">
        <v>2</v>
      </c>
      <c r="G663" s="3">
        <v>6</v>
      </c>
      <c r="H663" s="3">
        <v>234.95000000000002</v>
      </c>
      <c r="I663" s="3">
        <v>95.02</v>
      </c>
      <c r="J663" s="3">
        <v>333.892</v>
      </c>
      <c r="K663" s="3">
        <v>6094.0680000000002</v>
      </c>
      <c r="L663" s="3">
        <v>-0.78739999999999999</v>
      </c>
      <c r="M663" s="3">
        <v>-0.76200000000000001</v>
      </c>
    </row>
    <row r="664" spans="1:13" x14ac:dyDescent="0.3">
      <c r="A664" s="8">
        <v>43031</v>
      </c>
      <c r="B664" s="3">
        <v>2</v>
      </c>
      <c r="C664" s="3">
        <v>5</v>
      </c>
      <c r="D664" s="3">
        <v>99.311999999999998</v>
      </c>
      <c r="E664" s="3">
        <v>94.86</v>
      </c>
      <c r="F664" s="3">
        <v>2</v>
      </c>
      <c r="G664" s="3">
        <v>6</v>
      </c>
      <c r="H664" s="3">
        <v>234.95000000000002</v>
      </c>
      <c r="I664" s="3">
        <v>95.02</v>
      </c>
      <c r="J664" s="3">
        <v>334.262</v>
      </c>
      <c r="K664" s="3">
        <v>6588.6850000000004</v>
      </c>
      <c r="L664" s="3">
        <v>-0.73659999999999992</v>
      </c>
      <c r="M664" s="3">
        <v>-0.76200000000000001</v>
      </c>
    </row>
    <row r="665" spans="1:13" x14ac:dyDescent="0.3">
      <c r="A665" s="8">
        <v>43032</v>
      </c>
      <c r="B665" s="3">
        <v>2</v>
      </c>
      <c r="C665" s="3">
        <v>6.5</v>
      </c>
      <c r="D665" s="3">
        <v>99.034499999999994</v>
      </c>
      <c r="E665" s="3">
        <v>94.6</v>
      </c>
      <c r="F665" s="3">
        <v>2</v>
      </c>
      <c r="G665" s="3">
        <v>10.5</v>
      </c>
      <c r="H665" s="3">
        <v>233.10400000000001</v>
      </c>
      <c r="I665" s="3">
        <v>94.28</v>
      </c>
      <c r="J665" s="3">
        <v>332.13850000000002</v>
      </c>
      <c r="K665" s="3">
        <v>6634.415</v>
      </c>
      <c r="L665" s="3">
        <v>-0.77469999999999994</v>
      </c>
      <c r="M665" s="3">
        <v>-0.87629999999999997</v>
      </c>
    </row>
    <row r="666" spans="1:13" x14ac:dyDescent="0.3">
      <c r="A666" s="8">
        <v>43033</v>
      </c>
      <c r="B666" s="3">
        <v>2</v>
      </c>
      <c r="C666" s="3">
        <v>6</v>
      </c>
      <c r="D666" s="3">
        <v>99.126999999999995</v>
      </c>
      <c r="E666" s="3">
        <v>94.69</v>
      </c>
      <c r="F666" s="3">
        <v>3</v>
      </c>
      <c r="G666" s="3">
        <v>4.5</v>
      </c>
      <c r="H666" s="3">
        <v>230.64250000000001</v>
      </c>
      <c r="I666" s="3">
        <v>93.28</v>
      </c>
      <c r="J666" s="3">
        <v>329.76949999999999</v>
      </c>
      <c r="K666" s="3">
        <v>6503.9</v>
      </c>
      <c r="L666" s="3">
        <v>-0.76200000000000001</v>
      </c>
      <c r="M666" s="3">
        <v>-1.0286999999999999</v>
      </c>
    </row>
    <row r="667" spans="1:13" x14ac:dyDescent="0.3">
      <c r="A667" s="8">
        <v>43034</v>
      </c>
      <c r="B667" s="3">
        <v>2</v>
      </c>
      <c r="C667" s="3">
        <v>4.5</v>
      </c>
      <c r="D667" s="3">
        <v>99.404999999999987</v>
      </c>
      <c r="E667" s="3">
        <v>94.95</v>
      </c>
      <c r="F667" s="3">
        <v>3</v>
      </c>
      <c r="G667" s="3">
        <v>9</v>
      </c>
      <c r="H667" s="3">
        <v>228.79599999999999</v>
      </c>
      <c r="I667" s="3">
        <v>92.53</v>
      </c>
      <c r="J667" s="3">
        <v>328.20099999999996</v>
      </c>
      <c r="K667" s="3">
        <v>6113.4</v>
      </c>
      <c r="L667" s="3">
        <v>-0.72389999999999999</v>
      </c>
      <c r="M667" s="3">
        <v>-1.143</v>
      </c>
    </row>
    <row r="668" spans="1:13" x14ac:dyDescent="0.3">
      <c r="A668" s="8">
        <v>43035</v>
      </c>
      <c r="B668" s="3">
        <v>1</v>
      </c>
      <c r="C668" s="3">
        <v>11.5</v>
      </c>
      <c r="D668" s="3">
        <v>100.33199999999999</v>
      </c>
      <c r="E668" s="3">
        <v>95.84</v>
      </c>
      <c r="F668" s="3">
        <v>3</v>
      </c>
      <c r="G668" s="3">
        <v>10</v>
      </c>
      <c r="H668" s="3">
        <v>228.386</v>
      </c>
      <c r="I668" s="3">
        <v>92.37</v>
      </c>
      <c r="J668" s="3">
        <v>328.71799999999996</v>
      </c>
      <c r="K668" s="3">
        <v>6053.6660000000002</v>
      </c>
      <c r="L668" s="3">
        <v>-0.59689999999999999</v>
      </c>
      <c r="M668" s="3">
        <v>-1.1683999999999999</v>
      </c>
    </row>
    <row r="669" spans="1:13" x14ac:dyDescent="0.3">
      <c r="A669" s="8">
        <v>43036</v>
      </c>
      <c r="B669" s="3">
        <v>1</v>
      </c>
      <c r="C669" s="3">
        <v>2.5</v>
      </c>
      <c r="D669" s="3">
        <v>102.0005</v>
      </c>
      <c r="E669" s="3">
        <v>97.43</v>
      </c>
      <c r="F669" s="3">
        <v>3</v>
      </c>
      <c r="G669" s="3">
        <v>10</v>
      </c>
      <c r="H669" s="3">
        <v>228.386</v>
      </c>
      <c r="I669" s="3">
        <v>92.37</v>
      </c>
      <c r="J669" s="3">
        <v>330.38650000000001</v>
      </c>
      <c r="K669" s="3">
        <v>5536.6859999999997</v>
      </c>
      <c r="L669" s="3">
        <v>-0.36829999999999996</v>
      </c>
      <c r="M669" s="3">
        <v>-1.1683999999999999</v>
      </c>
    </row>
    <row r="670" spans="1:13" x14ac:dyDescent="0.3">
      <c r="A670" s="8">
        <v>43037</v>
      </c>
      <c r="B670" s="3">
        <v>0</v>
      </c>
      <c r="C670" s="3">
        <v>9.5</v>
      </c>
      <c r="D670" s="3">
        <v>102.92749999999999</v>
      </c>
      <c r="E670" s="3">
        <v>98.32</v>
      </c>
      <c r="F670" s="3">
        <v>3</v>
      </c>
      <c r="G670" s="3">
        <v>8</v>
      </c>
      <c r="H670" s="3">
        <v>229.20699999999999</v>
      </c>
      <c r="I670" s="3">
        <v>92.7</v>
      </c>
      <c r="J670" s="3">
        <v>332.1345</v>
      </c>
      <c r="K670" s="3">
        <v>3650.5039999999999</v>
      </c>
      <c r="L670" s="3">
        <v>-0.24129999999999999</v>
      </c>
      <c r="M670" s="3">
        <v>-1.1175999999999999</v>
      </c>
    </row>
    <row r="671" spans="1:13" x14ac:dyDescent="0.3">
      <c r="A671" s="8">
        <v>43038</v>
      </c>
      <c r="B671" s="3">
        <v>0</v>
      </c>
      <c r="C671" s="3">
        <v>3</v>
      </c>
      <c r="D671" s="3">
        <v>104.133</v>
      </c>
      <c r="E671" s="3">
        <v>99.47</v>
      </c>
      <c r="F671" s="3">
        <v>3</v>
      </c>
      <c r="G671" s="3">
        <v>4</v>
      </c>
      <c r="H671" s="3">
        <v>230.84800000000001</v>
      </c>
      <c r="I671" s="3">
        <v>93.36</v>
      </c>
      <c r="J671" s="3">
        <v>334.98099999999999</v>
      </c>
      <c r="K671" s="3">
        <v>5668.2719999999999</v>
      </c>
      <c r="L671" s="3">
        <v>-7.619999999999999E-2</v>
      </c>
      <c r="M671" s="3">
        <v>-1.016</v>
      </c>
    </row>
    <row r="672" spans="1:13" x14ac:dyDescent="0.3">
      <c r="A672" s="8">
        <v>43039</v>
      </c>
      <c r="B672" s="3">
        <v>0</v>
      </c>
      <c r="C672" s="3">
        <v>2</v>
      </c>
      <c r="D672" s="3">
        <v>104.318</v>
      </c>
      <c r="E672" s="3">
        <v>99.65</v>
      </c>
      <c r="F672" s="3">
        <v>3</v>
      </c>
      <c r="G672" s="3">
        <v>3.5</v>
      </c>
      <c r="H672" s="3">
        <v>231.05300000000003</v>
      </c>
      <c r="I672" s="3">
        <v>93.45</v>
      </c>
      <c r="J672" s="3">
        <v>335.37100000000004</v>
      </c>
      <c r="K672" s="3">
        <v>5745.1840000000002</v>
      </c>
      <c r="L672" s="3">
        <v>-5.0799999999999998E-2</v>
      </c>
      <c r="M672" s="3">
        <v>-1.0032999999999999</v>
      </c>
    </row>
    <row r="673" spans="1:13" x14ac:dyDescent="0.3">
      <c r="A673" s="8">
        <v>43040</v>
      </c>
      <c r="B673" s="3">
        <v>0</v>
      </c>
      <c r="C673" s="3">
        <v>4.5</v>
      </c>
      <c r="D673" s="3">
        <v>103.8545</v>
      </c>
      <c r="E673" s="3">
        <v>99.2</v>
      </c>
      <c r="F673" s="3">
        <v>3</v>
      </c>
      <c r="G673" s="3">
        <v>4.5</v>
      </c>
      <c r="H673" s="3">
        <v>230.64250000000001</v>
      </c>
      <c r="I673" s="3">
        <v>93.28</v>
      </c>
      <c r="J673" s="3">
        <v>334.49700000000001</v>
      </c>
      <c r="K673" s="3">
        <v>6169.2</v>
      </c>
      <c r="L673" s="3">
        <v>-0.1143</v>
      </c>
      <c r="M673" s="3">
        <v>-1.0286999999999999</v>
      </c>
    </row>
    <row r="674" spans="1:13" x14ac:dyDescent="0.3">
      <c r="A674" s="8">
        <v>43041</v>
      </c>
      <c r="B674" s="3">
        <v>0</v>
      </c>
      <c r="C674" s="3">
        <v>4.5</v>
      </c>
      <c r="D674" s="3">
        <v>103.8545</v>
      </c>
      <c r="E674" s="3">
        <v>99.2</v>
      </c>
      <c r="F674" s="3">
        <v>3</v>
      </c>
      <c r="G674" s="3">
        <v>8</v>
      </c>
      <c r="H674" s="3">
        <v>229.20699999999999</v>
      </c>
      <c r="I674" s="3">
        <v>92.7</v>
      </c>
      <c r="J674" s="3">
        <v>333.06150000000002</v>
      </c>
      <c r="K674" s="3">
        <v>6007.232</v>
      </c>
      <c r="L674" s="3">
        <v>-0.1143</v>
      </c>
      <c r="M674" s="3">
        <v>-1.1175999999999999</v>
      </c>
    </row>
    <row r="675" spans="1:13" x14ac:dyDescent="0.3">
      <c r="A675" s="8">
        <v>43042</v>
      </c>
      <c r="B675" s="3">
        <v>0</v>
      </c>
      <c r="C675" s="3">
        <v>6</v>
      </c>
      <c r="D675" s="3">
        <v>103.577</v>
      </c>
      <c r="E675" s="3">
        <v>98.94</v>
      </c>
      <c r="F675" s="3">
        <v>3</v>
      </c>
      <c r="G675" s="3">
        <v>11.5</v>
      </c>
      <c r="H675" s="3">
        <v>227.77099999999999</v>
      </c>
      <c r="I675" s="3">
        <v>92.12</v>
      </c>
      <c r="J675" s="3">
        <v>331.34799999999996</v>
      </c>
      <c r="K675" s="3">
        <v>5255.1880000000001</v>
      </c>
      <c r="L675" s="3">
        <v>-0.15239999999999998</v>
      </c>
      <c r="M675" s="3">
        <v>-1.2064999999999999</v>
      </c>
    </row>
    <row r="676" spans="1:13" x14ac:dyDescent="0.3">
      <c r="A676" s="8">
        <v>43043</v>
      </c>
      <c r="B676" s="3">
        <v>0</v>
      </c>
      <c r="C676" s="3">
        <v>2.5</v>
      </c>
      <c r="D676" s="3">
        <v>104.2255</v>
      </c>
      <c r="E676" s="3">
        <v>99.56</v>
      </c>
      <c r="F676" s="3">
        <v>3</v>
      </c>
      <c r="G676" s="3">
        <v>8.5</v>
      </c>
      <c r="H676" s="3">
        <v>229.00149999999999</v>
      </c>
      <c r="I676" s="3">
        <v>92.62</v>
      </c>
      <c r="J676" s="3">
        <v>333.22699999999998</v>
      </c>
      <c r="K676" s="3">
        <v>4656.9719999999998</v>
      </c>
      <c r="L676" s="3">
        <v>-6.3500000000000001E-2</v>
      </c>
      <c r="M676" s="3">
        <v>-1.1302999999999999</v>
      </c>
    </row>
    <row r="677" spans="1:13" x14ac:dyDescent="0.3">
      <c r="A677" s="8">
        <v>43044</v>
      </c>
      <c r="B677" s="3">
        <v>0</v>
      </c>
      <c r="C677" s="3">
        <v>3</v>
      </c>
      <c r="D677" s="3">
        <v>104.133</v>
      </c>
      <c r="E677" s="3">
        <v>99.47</v>
      </c>
      <c r="F677" s="3">
        <v>3</v>
      </c>
      <c r="G677" s="3">
        <v>6.5</v>
      </c>
      <c r="H677" s="3">
        <v>229.82200000000003</v>
      </c>
      <c r="I677" s="3">
        <v>92.95</v>
      </c>
      <c r="J677" s="3">
        <v>333.95500000000004</v>
      </c>
      <c r="K677" s="3">
        <v>5699.7</v>
      </c>
      <c r="L677" s="3">
        <v>-7.619999999999999E-2</v>
      </c>
      <c r="M677" s="3">
        <v>-1.0794999999999999</v>
      </c>
    </row>
    <row r="678" spans="1:13" x14ac:dyDescent="0.3">
      <c r="A678" s="8">
        <v>43045</v>
      </c>
      <c r="B678" s="3">
        <v>0</v>
      </c>
      <c r="C678" s="3">
        <v>1</v>
      </c>
      <c r="D678" s="3">
        <v>104.50399999999999</v>
      </c>
      <c r="E678" s="3">
        <v>99.82</v>
      </c>
      <c r="F678" s="3">
        <v>3</v>
      </c>
      <c r="G678" s="3">
        <v>7</v>
      </c>
      <c r="H678" s="3">
        <v>229.61700000000002</v>
      </c>
      <c r="I678" s="3">
        <v>92.87</v>
      </c>
      <c r="J678" s="3">
        <v>334.12099999999998</v>
      </c>
      <c r="K678" s="3">
        <v>5638.89</v>
      </c>
      <c r="L678" s="3">
        <v>-2.5399999999999999E-2</v>
      </c>
      <c r="M678" s="3">
        <v>-1.0922000000000001</v>
      </c>
    </row>
    <row r="679" spans="1:13" x14ac:dyDescent="0.3">
      <c r="A679" s="8">
        <v>43046</v>
      </c>
      <c r="B679" s="3">
        <v>0</v>
      </c>
      <c r="C679" s="3">
        <v>2</v>
      </c>
      <c r="D679" s="3">
        <v>104.318</v>
      </c>
      <c r="E679" s="3">
        <v>99.65</v>
      </c>
      <c r="F679" s="3">
        <v>3</v>
      </c>
      <c r="G679" s="3">
        <v>7.5</v>
      </c>
      <c r="H679" s="3">
        <v>229.41200000000001</v>
      </c>
      <c r="I679" s="3">
        <v>92.78</v>
      </c>
      <c r="J679" s="3">
        <v>333.73</v>
      </c>
      <c r="K679" s="3">
        <v>5379.5339999999997</v>
      </c>
      <c r="L679" s="3">
        <v>-5.0799999999999998E-2</v>
      </c>
      <c r="M679" s="3">
        <v>-1.1049</v>
      </c>
    </row>
    <row r="680" spans="1:13" x14ac:dyDescent="0.3">
      <c r="A680" s="8">
        <v>43047</v>
      </c>
      <c r="B680" s="3">
        <v>0</v>
      </c>
      <c r="C680" s="3">
        <v>2</v>
      </c>
      <c r="D680" s="3">
        <v>104.318</v>
      </c>
      <c r="E680" s="3">
        <v>99.65</v>
      </c>
      <c r="F680" s="3">
        <v>3</v>
      </c>
      <c r="G680" s="3">
        <v>6.5</v>
      </c>
      <c r="H680" s="3">
        <v>229.82200000000003</v>
      </c>
      <c r="I680" s="3">
        <v>92.95</v>
      </c>
      <c r="J680" s="3">
        <v>334.14000000000004</v>
      </c>
      <c r="K680" s="3">
        <v>5723</v>
      </c>
      <c r="L680" s="3">
        <v>-5.0799999999999998E-2</v>
      </c>
      <c r="M680" s="3">
        <v>-1.0794999999999999</v>
      </c>
    </row>
    <row r="681" spans="1:13" x14ac:dyDescent="0.3">
      <c r="A681" s="8">
        <v>43048</v>
      </c>
      <c r="B681" s="3">
        <v>0</v>
      </c>
      <c r="C681" s="3">
        <v>3.5</v>
      </c>
      <c r="D681" s="3">
        <v>104.04</v>
      </c>
      <c r="E681" s="3">
        <v>99.38</v>
      </c>
      <c r="F681" s="3">
        <v>2</v>
      </c>
      <c r="G681" s="3">
        <v>10</v>
      </c>
      <c r="H681" s="3">
        <v>233.309</v>
      </c>
      <c r="I681" s="3">
        <v>94.36</v>
      </c>
      <c r="J681" s="3">
        <v>337.34899999999999</v>
      </c>
      <c r="K681" s="3">
        <v>5453.2</v>
      </c>
      <c r="L681" s="3">
        <v>-8.8899999999999993E-2</v>
      </c>
      <c r="M681" s="3">
        <v>-0.86359999999999992</v>
      </c>
    </row>
    <row r="682" spans="1:13" x14ac:dyDescent="0.3">
      <c r="A682" s="8">
        <v>43049</v>
      </c>
      <c r="B682" s="3">
        <v>0</v>
      </c>
      <c r="C682" s="3">
        <v>4.5</v>
      </c>
      <c r="D682" s="3">
        <v>103.8545</v>
      </c>
      <c r="E682" s="3">
        <v>99.2</v>
      </c>
      <c r="F682" s="3">
        <v>3</v>
      </c>
      <c r="G682" s="3">
        <v>0</v>
      </c>
      <c r="H682" s="3">
        <v>232.488</v>
      </c>
      <c r="I682" s="3">
        <v>94.03</v>
      </c>
      <c r="J682" s="3">
        <v>336.34249999999997</v>
      </c>
      <c r="K682" s="3">
        <v>5145.9960000000001</v>
      </c>
      <c r="L682" s="3">
        <v>-0.1143</v>
      </c>
      <c r="M682" s="3">
        <v>-0.91439999999999999</v>
      </c>
    </row>
    <row r="683" spans="1:13" x14ac:dyDescent="0.3">
      <c r="A683" s="8">
        <v>43050</v>
      </c>
      <c r="B683" s="3">
        <v>0</v>
      </c>
      <c r="C683" s="3">
        <v>8.5</v>
      </c>
      <c r="D683" s="3">
        <v>103.113</v>
      </c>
      <c r="E683" s="3">
        <v>98.49</v>
      </c>
      <c r="F683" s="3">
        <v>3</v>
      </c>
      <c r="G683" s="3">
        <v>1</v>
      </c>
      <c r="H683" s="3">
        <v>232.078</v>
      </c>
      <c r="I683" s="3">
        <v>93.86</v>
      </c>
      <c r="J683" s="3">
        <v>335.19100000000003</v>
      </c>
      <c r="K683" s="3">
        <v>4594.6400000000003</v>
      </c>
      <c r="L683" s="3">
        <v>-0.21589999999999998</v>
      </c>
      <c r="M683" s="3">
        <v>-0.93979999999999997</v>
      </c>
    </row>
    <row r="684" spans="1:13" x14ac:dyDescent="0.3">
      <c r="A684" s="8">
        <v>43051</v>
      </c>
      <c r="B684" s="3">
        <v>0</v>
      </c>
      <c r="C684" s="3">
        <v>11.5</v>
      </c>
      <c r="D684" s="3">
        <v>102.557</v>
      </c>
      <c r="E684" s="3">
        <v>97.96</v>
      </c>
      <c r="F684" s="3">
        <v>3</v>
      </c>
      <c r="G684" s="3">
        <v>0.5</v>
      </c>
      <c r="H684" s="3">
        <v>232.28299999999999</v>
      </c>
      <c r="I684" s="3">
        <v>93.94</v>
      </c>
      <c r="J684" s="3">
        <v>334.84</v>
      </c>
      <c r="K684" s="3">
        <v>2021.6679999999999</v>
      </c>
      <c r="L684" s="3">
        <v>-0.29209999999999997</v>
      </c>
      <c r="M684" s="3">
        <v>-0.92709999999999992</v>
      </c>
    </row>
    <row r="685" spans="1:13" x14ac:dyDescent="0.3">
      <c r="A685" s="8">
        <v>43052</v>
      </c>
      <c r="B685" s="3">
        <v>0</v>
      </c>
      <c r="C685" s="3">
        <v>9.5</v>
      </c>
      <c r="D685" s="3">
        <v>102.92749999999999</v>
      </c>
      <c r="E685" s="3">
        <v>98.32</v>
      </c>
      <c r="F685" s="3">
        <v>2</v>
      </c>
      <c r="G685" s="3">
        <v>10.5</v>
      </c>
      <c r="H685" s="3">
        <v>233.10400000000001</v>
      </c>
      <c r="I685" s="3">
        <v>94.28</v>
      </c>
      <c r="J685" s="3">
        <v>336.03149999999999</v>
      </c>
      <c r="K685" s="3">
        <v>1832.1120000000001</v>
      </c>
      <c r="L685" s="3">
        <v>-0.24129999999999999</v>
      </c>
      <c r="M685" s="3">
        <v>-0.87629999999999997</v>
      </c>
    </row>
    <row r="686" spans="1:13" x14ac:dyDescent="0.3">
      <c r="A686" s="8">
        <v>43053</v>
      </c>
      <c r="B686" s="3">
        <v>1</v>
      </c>
      <c r="C686" s="3">
        <v>0.5</v>
      </c>
      <c r="D686" s="3">
        <v>102.3715</v>
      </c>
      <c r="E686" s="3">
        <v>97.79</v>
      </c>
      <c r="F686" s="3">
        <v>2</v>
      </c>
      <c r="G686" s="3">
        <v>9.5</v>
      </c>
      <c r="H686" s="3">
        <v>233.51399999999998</v>
      </c>
      <c r="I686" s="3">
        <v>94.44</v>
      </c>
      <c r="J686" s="3">
        <v>335.88549999999998</v>
      </c>
      <c r="K686" s="3">
        <v>5647.14</v>
      </c>
      <c r="L686" s="3">
        <v>-0.3175</v>
      </c>
      <c r="M686" s="3">
        <v>-0.85089999999999999</v>
      </c>
    </row>
    <row r="687" spans="1:13" x14ac:dyDescent="0.3">
      <c r="A687" s="8">
        <v>43054</v>
      </c>
      <c r="B687" s="3">
        <v>1</v>
      </c>
      <c r="C687" s="3">
        <v>6.5</v>
      </c>
      <c r="D687" s="3">
        <v>101.259</v>
      </c>
      <c r="E687" s="3">
        <v>96.72</v>
      </c>
      <c r="F687" s="3">
        <v>3</v>
      </c>
      <c r="G687" s="3">
        <v>0.5</v>
      </c>
      <c r="H687" s="3">
        <v>232.28299999999999</v>
      </c>
      <c r="I687" s="3">
        <v>93.94</v>
      </c>
      <c r="J687" s="3">
        <v>333.54199999999997</v>
      </c>
      <c r="K687" s="3">
        <v>6424</v>
      </c>
      <c r="L687" s="3">
        <v>-0.46989999999999998</v>
      </c>
      <c r="M687" s="3">
        <v>-0.92709999999999992</v>
      </c>
    </row>
    <row r="688" spans="1:13" x14ac:dyDescent="0.3">
      <c r="A688" s="8">
        <v>43055</v>
      </c>
      <c r="B688" s="3">
        <v>2</v>
      </c>
      <c r="C688" s="3">
        <v>0</v>
      </c>
      <c r="D688" s="3">
        <v>100.23899999999999</v>
      </c>
      <c r="E688" s="3">
        <v>95.75</v>
      </c>
      <c r="F688" s="3">
        <v>3</v>
      </c>
      <c r="G688" s="3">
        <v>6.5</v>
      </c>
      <c r="H688" s="3">
        <v>229.82200000000003</v>
      </c>
      <c r="I688" s="3">
        <v>92.95</v>
      </c>
      <c r="J688" s="3">
        <v>330.06100000000004</v>
      </c>
      <c r="K688" s="3">
        <v>6101.2</v>
      </c>
      <c r="L688" s="3">
        <v>-0.60959999999999992</v>
      </c>
      <c r="M688" s="3">
        <v>-1.0794999999999999</v>
      </c>
    </row>
    <row r="689" spans="1:13" x14ac:dyDescent="0.3">
      <c r="A689" s="8">
        <v>43056</v>
      </c>
      <c r="B689" s="3">
        <v>2</v>
      </c>
      <c r="C689" s="3">
        <v>5.5</v>
      </c>
      <c r="D689" s="3">
        <v>99.219499999999996</v>
      </c>
      <c r="E689" s="3">
        <v>94.78</v>
      </c>
      <c r="F689" s="3">
        <v>4</v>
      </c>
      <c r="G689" s="3">
        <v>0.5</v>
      </c>
      <c r="H689" s="3">
        <v>227.36100000000002</v>
      </c>
      <c r="I689" s="3">
        <v>91.95</v>
      </c>
      <c r="J689" s="3">
        <v>326.58050000000003</v>
      </c>
      <c r="K689" s="3">
        <v>6298.74</v>
      </c>
      <c r="L689" s="3">
        <v>-0.74929999999999997</v>
      </c>
      <c r="M689" s="3">
        <v>-1.2319</v>
      </c>
    </row>
    <row r="690" spans="1:13" x14ac:dyDescent="0.3">
      <c r="A690" s="8">
        <v>43057</v>
      </c>
      <c r="B690" s="3">
        <v>3</v>
      </c>
      <c r="C690" s="3">
        <v>0.5</v>
      </c>
      <c r="D690" s="3">
        <v>97.921999999999997</v>
      </c>
      <c r="E690" s="3">
        <v>93.54</v>
      </c>
      <c r="F690" s="3">
        <v>4</v>
      </c>
      <c r="G690" s="3">
        <v>6.5</v>
      </c>
      <c r="H690" s="3">
        <v>224.89950000000002</v>
      </c>
      <c r="I690" s="3">
        <v>90.96</v>
      </c>
      <c r="J690" s="3">
        <v>322.82150000000001</v>
      </c>
      <c r="K690" s="3">
        <v>6115.6040000000003</v>
      </c>
      <c r="L690" s="3">
        <v>-0.92709999999999992</v>
      </c>
      <c r="M690" s="3">
        <v>-1.3842999999999999</v>
      </c>
    </row>
    <row r="691" spans="1:13" x14ac:dyDescent="0.3">
      <c r="A691" s="8">
        <v>43058</v>
      </c>
      <c r="B691" s="3">
        <v>3</v>
      </c>
      <c r="C691" s="3">
        <v>6.5</v>
      </c>
      <c r="D691" s="3">
        <v>96.8095</v>
      </c>
      <c r="E691" s="3">
        <v>92.47</v>
      </c>
      <c r="F691" s="3">
        <v>5</v>
      </c>
      <c r="G691" s="3">
        <v>0.5</v>
      </c>
      <c r="H691" s="3">
        <v>222.43800000000002</v>
      </c>
      <c r="I691" s="3">
        <v>89.96</v>
      </c>
      <c r="J691" s="3">
        <v>319.2475</v>
      </c>
      <c r="K691" s="3">
        <v>5161.7169999999996</v>
      </c>
      <c r="L691" s="3">
        <v>-1.0794999999999999</v>
      </c>
      <c r="M691" s="3">
        <v>-1.5367</v>
      </c>
    </row>
    <row r="692" spans="1:13" x14ac:dyDescent="0.3">
      <c r="A692" s="8">
        <v>43059</v>
      </c>
      <c r="B692" s="3">
        <v>3</v>
      </c>
      <c r="C692" s="3">
        <v>6</v>
      </c>
      <c r="D692" s="3">
        <v>96.902000000000001</v>
      </c>
      <c r="E692" s="3">
        <v>92.56</v>
      </c>
      <c r="F692" s="3">
        <v>5</v>
      </c>
      <c r="G692" s="3">
        <v>2.5</v>
      </c>
      <c r="H692" s="3">
        <v>221.61800000000002</v>
      </c>
      <c r="I692" s="3">
        <v>89.63</v>
      </c>
      <c r="J692" s="3">
        <v>318.52000000000004</v>
      </c>
      <c r="K692" s="3">
        <v>5765.9309999999996</v>
      </c>
      <c r="L692" s="3">
        <v>-1.0668</v>
      </c>
      <c r="M692" s="3">
        <v>-1.5874999999999999</v>
      </c>
    </row>
    <row r="693" spans="1:13" x14ac:dyDescent="0.3">
      <c r="A693" s="8">
        <v>43060</v>
      </c>
      <c r="B693" s="3">
        <v>3</v>
      </c>
      <c r="C693" s="3">
        <v>10.5</v>
      </c>
      <c r="D693" s="3">
        <v>96.067999999999998</v>
      </c>
      <c r="E693" s="3">
        <v>91.77</v>
      </c>
      <c r="F693" s="3">
        <v>5</v>
      </c>
      <c r="G693" s="3">
        <v>5</v>
      </c>
      <c r="H693" s="3">
        <v>220.59200000000001</v>
      </c>
      <c r="I693" s="3">
        <v>89.22</v>
      </c>
      <c r="J693" s="3">
        <v>316.66000000000003</v>
      </c>
      <c r="K693" s="3">
        <v>6404.4189999999999</v>
      </c>
      <c r="L693" s="3">
        <v>-1.1811</v>
      </c>
      <c r="M693" s="3">
        <v>-1.651</v>
      </c>
    </row>
    <row r="694" spans="1:13" x14ac:dyDescent="0.3">
      <c r="A694" s="8">
        <v>43061</v>
      </c>
      <c r="B694" s="3">
        <v>4</v>
      </c>
      <c r="C694" s="3">
        <v>4.5</v>
      </c>
      <c r="D694" s="3">
        <v>94.955500000000001</v>
      </c>
      <c r="E694" s="3">
        <v>90.7</v>
      </c>
      <c r="F694" s="3">
        <v>5</v>
      </c>
      <c r="G694" s="3">
        <v>11</v>
      </c>
      <c r="H694" s="3">
        <v>218.131</v>
      </c>
      <c r="I694" s="3">
        <v>88.22</v>
      </c>
      <c r="J694" s="3">
        <v>313.0865</v>
      </c>
      <c r="K694" s="3">
        <v>6129.5410000000002</v>
      </c>
      <c r="L694" s="3">
        <v>-1.3334999999999999</v>
      </c>
      <c r="M694" s="3">
        <v>-1.8033999999999999</v>
      </c>
    </row>
    <row r="695" spans="1:13" x14ac:dyDescent="0.3">
      <c r="A695" s="8">
        <v>43062</v>
      </c>
      <c r="B695" s="3">
        <v>4</v>
      </c>
      <c r="C695" s="3">
        <v>9</v>
      </c>
      <c r="D695" s="3">
        <v>94.120999999999995</v>
      </c>
      <c r="E695" s="3">
        <v>89.91</v>
      </c>
      <c r="F695" s="3">
        <v>6</v>
      </c>
      <c r="G695" s="3">
        <v>4</v>
      </c>
      <c r="H695" s="3">
        <v>216.08</v>
      </c>
      <c r="I695" s="3">
        <v>87.39</v>
      </c>
      <c r="J695" s="3">
        <v>310.20100000000002</v>
      </c>
      <c r="K695" s="3">
        <v>5592.7</v>
      </c>
      <c r="L695" s="3">
        <v>-1.4478</v>
      </c>
      <c r="M695" s="3">
        <v>-1.9303999999999999</v>
      </c>
    </row>
    <row r="696" spans="1:13" x14ac:dyDescent="0.3">
      <c r="A696" s="8">
        <v>43063</v>
      </c>
      <c r="B696" s="3">
        <v>5</v>
      </c>
      <c r="C696" s="3">
        <v>3.5</v>
      </c>
      <c r="D696" s="3">
        <v>92.915999999999997</v>
      </c>
      <c r="E696" s="3">
        <v>88.75</v>
      </c>
      <c r="F696" s="3">
        <v>6</v>
      </c>
      <c r="G696" s="3">
        <v>8.5</v>
      </c>
      <c r="H696" s="3">
        <v>214.23400000000001</v>
      </c>
      <c r="I696" s="3">
        <v>86.64</v>
      </c>
      <c r="J696" s="3">
        <v>307.14999999999998</v>
      </c>
      <c r="K696" s="3">
        <v>5558.8</v>
      </c>
      <c r="L696" s="3">
        <v>-1.6129</v>
      </c>
      <c r="M696" s="3">
        <v>-2.0446999999999997</v>
      </c>
    </row>
    <row r="697" spans="1:13" x14ac:dyDescent="0.3">
      <c r="A697" s="8">
        <v>43064</v>
      </c>
      <c r="B697" s="3">
        <v>5</v>
      </c>
      <c r="C697" s="3">
        <v>11</v>
      </c>
      <c r="D697" s="3">
        <v>91.525999999999996</v>
      </c>
      <c r="E697" s="3">
        <v>87.43</v>
      </c>
      <c r="F697" s="3">
        <v>7</v>
      </c>
      <c r="G697" s="3">
        <v>2</v>
      </c>
      <c r="H697" s="3">
        <v>211.97800000000001</v>
      </c>
      <c r="I697" s="3">
        <v>85.73</v>
      </c>
      <c r="J697" s="3">
        <v>303.50400000000002</v>
      </c>
      <c r="K697" s="3">
        <v>5482.3</v>
      </c>
      <c r="L697" s="3">
        <v>-1.8033999999999999</v>
      </c>
      <c r="M697" s="3">
        <v>-2.1844000000000001</v>
      </c>
    </row>
    <row r="698" spans="1:13" x14ac:dyDescent="0.3">
      <c r="A698" s="8">
        <v>43065</v>
      </c>
      <c r="B698" s="3">
        <v>6</v>
      </c>
      <c r="C698" s="3">
        <v>5</v>
      </c>
      <c r="D698" s="3">
        <v>90.412999999999997</v>
      </c>
      <c r="E698" s="3">
        <v>86.36</v>
      </c>
      <c r="F698" s="3">
        <v>7</v>
      </c>
      <c r="G698" s="3">
        <v>5</v>
      </c>
      <c r="H698" s="3">
        <v>210.74700000000001</v>
      </c>
      <c r="I698" s="3">
        <v>85.23</v>
      </c>
      <c r="J698" s="3">
        <v>301.16000000000003</v>
      </c>
      <c r="K698" s="3">
        <v>4110.6229999999996</v>
      </c>
      <c r="L698" s="3">
        <v>-1.9558</v>
      </c>
      <c r="M698" s="3">
        <v>-2.2605999999999997</v>
      </c>
    </row>
    <row r="699" spans="1:13" x14ac:dyDescent="0.3">
      <c r="A699" s="8">
        <v>43066</v>
      </c>
      <c r="B699" s="3">
        <v>6</v>
      </c>
      <c r="C699" s="3">
        <v>9.5</v>
      </c>
      <c r="D699" s="3">
        <v>89.578999999999994</v>
      </c>
      <c r="E699" s="3">
        <v>85.57</v>
      </c>
      <c r="F699" s="3">
        <v>7</v>
      </c>
      <c r="G699" s="3">
        <v>8</v>
      </c>
      <c r="H699" s="3">
        <v>209.51600000000002</v>
      </c>
      <c r="I699" s="3">
        <v>84.74</v>
      </c>
      <c r="J699" s="3">
        <v>299.09500000000003</v>
      </c>
      <c r="K699" s="3">
        <v>4674</v>
      </c>
      <c r="L699" s="3">
        <v>-2.0701000000000001</v>
      </c>
      <c r="M699" s="3">
        <v>-2.3367999999999998</v>
      </c>
    </row>
    <row r="700" spans="1:13" x14ac:dyDescent="0.3">
      <c r="A700" s="8">
        <v>43067</v>
      </c>
      <c r="B700" s="3">
        <v>7</v>
      </c>
      <c r="C700" s="3">
        <v>8</v>
      </c>
      <c r="D700" s="3">
        <v>87.631999999999991</v>
      </c>
      <c r="E700" s="3">
        <v>83.71</v>
      </c>
      <c r="F700" s="3">
        <v>7</v>
      </c>
      <c r="G700" s="3">
        <v>11</v>
      </c>
      <c r="H700" s="3">
        <v>208.286</v>
      </c>
      <c r="I700" s="3">
        <v>84.24</v>
      </c>
      <c r="J700" s="3">
        <v>295.91800000000001</v>
      </c>
      <c r="K700" s="3">
        <v>5264.9359999999997</v>
      </c>
      <c r="L700" s="3">
        <v>-2.3367999999999998</v>
      </c>
      <c r="M700" s="3">
        <v>-2.4129999999999998</v>
      </c>
    </row>
    <row r="701" spans="1:13" x14ac:dyDescent="0.3">
      <c r="A701" s="8">
        <v>43068</v>
      </c>
      <c r="B701" s="3">
        <v>7</v>
      </c>
      <c r="C701" s="3">
        <v>5</v>
      </c>
      <c r="D701" s="3">
        <v>88.188000000000002</v>
      </c>
      <c r="E701" s="3">
        <v>84.24</v>
      </c>
      <c r="F701" s="3">
        <v>8</v>
      </c>
      <c r="G701" s="3">
        <v>2.5</v>
      </c>
      <c r="H701" s="3">
        <v>206.85</v>
      </c>
      <c r="I701" s="3">
        <v>83.66</v>
      </c>
      <c r="J701" s="3">
        <v>295.03800000000001</v>
      </c>
      <c r="K701" s="3">
        <v>4105.8320000000003</v>
      </c>
      <c r="L701" s="3">
        <v>-2.2605999999999997</v>
      </c>
      <c r="M701" s="3">
        <v>-2.5019</v>
      </c>
    </row>
    <row r="702" spans="1:13" x14ac:dyDescent="0.3">
      <c r="A702" s="8">
        <v>43069</v>
      </c>
      <c r="B702" s="3">
        <v>6</v>
      </c>
      <c r="C702" s="3">
        <v>2</v>
      </c>
      <c r="D702" s="3">
        <v>90.968999999999994</v>
      </c>
      <c r="E702" s="3">
        <v>86.89</v>
      </c>
      <c r="F702" s="3">
        <v>7</v>
      </c>
      <c r="G702" s="3">
        <v>1</v>
      </c>
      <c r="H702" s="3">
        <v>212.38800000000001</v>
      </c>
      <c r="I702" s="3">
        <v>85.9</v>
      </c>
      <c r="J702" s="3">
        <v>303.35699999999997</v>
      </c>
      <c r="K702" s="3">
        <v>5192.1000000000004</v>
      </c>
      <c r="L702" s="3">
        <v>-1.8795999999999999</v>
      </c>
      <c r="M702" s="3">
        <v>-2.1589999999999998</v>
      </c>
    </row>
    <row r="703" spans="1:13" x14ac:dyDescent="0.3">
      <c r="A703" s="8">
        <v>43070</v>
      </c>
      <c r="B703" s="3">
        <v>1</v>
      </c>
      <c r="C703" s="3">
        <v>1</v>
      </c>
      <c r="D703" s="3">
        <v>102.279</v>
      </c>
      <c r="E703" s="3">
        <v>97.7</v>
      </c>
      <c r="F703" s="3">
        <v>4</v>
      </c>
      <c r="G703" s="3">
        <v>8</v>
      </c>
      <c r="H703" s="3">
        <v>224.28400000000002</v>
      </c>
      <c r="I703" s="3">
        <v>90.71</v>
      </c>
      <c r="J703" s="3">
        <v>326.56299999999999</v>
      </c>
      <c r="K703" s="3">
        <v>6165.3760000000002</v>
      </c>
      <c r="L703" s="3">
        <v>-0.33019999999999999</v>
      </c>
      <c r="M703" s="3">
        <v>-1.4223999999999999</v>
      </c>
    </row>
    <row r="704" spans="1:13" x14ac:dyDescent="0.3">
      <c r="A704" s="8">
        <v>43071</v>
      </c>
      <c r="B704" s="3">
        <v>0</v>
      </c>
      <c r="C704" s="3">
        <v>8</v>
      </c>
      <c r="D704" s="3">
        <v>103.206</v>
      </c>
      <c r="E704" s="3">
        <v>98.58</v>
      </c>
      <c r="F704" s="3">
        <v>3</v>
      </c>
      <c r="G704" s="3">
        <v>8.5</v>
      </c>
      <c r="H704" s="3">
        <v>229.00149999999999</v>
      </c>
      <c r="I704" s="3">
        <v>92.62</v>
      </c>
      <c r="J704" s="3">
        <v>332.20749999999998</v>
      </c>
      <c r="K704" s="3">
        <v>6113.93</v>
      </c>
      <c r="L704" s="3">
        <v>-0.20319999999999999</v>
      </c>
      <c r="M704" s="3">
        <v>-1.1302999999999999</v>
      </c>
    </row>
    <row r="705" spans="1:17" x14ac:dyDescent="0.3">
      <c r="A705" s="8">
        <v>43072</v>
      </c>
      <c r="B705" s="3">
        <v>1</v>
      </c>
      <c r="C705" s="3">
        <v>3</v>
      </c>
      <c r="D705" s="3">
        <v>101.908</v>
      </c>
      <c r="E705" s="3">
        <v>97.34</v>
      </c>
      <c r="F705" s="3">
        <v>3</v>
      </c>
      <c r="G705" s="3">
        <v>0.5</v>
      </c>
      <c r="H705" s="3">
        <v>232.28299999999999</v>
      </c>
      <c r="I705" s="3">
        <v>93.94</v>
      </c>
      <c r="J705" s="3">
        <v>334.19099999999997</v>
      </c>
      <c r="K705" s="3">
        <v>6192.7539999999999</v>
      </c>
      <c r="L705" s="3">
        <v>-0.38100000000000001</v>
      </c>
      <c r="M705" s="3">
        <v>-0.92709999999999992</v>
      </c>
    </row>
    <row r="706" spans="1:17" x14ac:dyDescent="0.3">
      <c r="A706" s="8">
        <v>43073</v>
      </c>
      <c r="B706" s="3">
        <v>0</v>
      </c>
      <c r="C706" s="3">
        <v>10</v>
      </c>
      <c r="D706" s="3">
        <v>102.83499999999999</v>
      </c>
      <c r="E706" s="3">
        <v>98.23</v>
      </c>
      <c r="F706" s="3">
        <v>2</v>
      </c>
      <c r="G706" s="3">
        <v>7</v>
      </c>
      <c r="H706" s="3">
        <v>234.53900000000002</v>
      </c>
      <c r="I706" s="3">
        <v>94.86</v>
      </c>
      <c r="J706" s="3">
        <v>337.37400000000002</v>
      </c>
      <c r="K706" s="3">
        <v>6345</v>
      </c>
      <c r="L706" s="3">
        <v>-0.254</v>
      </c>
      <c r="M706" s="3">
        <v>-0.78739999999999999</v>
      </c>
    </row>
    <row r="707" spans="1:17" x14ac:dyDescent="0.3">
      <c r="A707" s="8">
        <v>43074</v>
      </c>
      <c r="B707" s="3">
        <v>0</v>
      </c>
      <c r="C707" s="3">
        <v>9</v>
      </c>
      <c r="D707" s="3">
        <v>103.02</v>
      </c>
      <c r="E707" s="3">
        <v>98.41</v>
      </c>
      <c r="F707" s="3">
        <v>2</v>
      </c>
      <c r="G707" s="3">
        <v>6</v>
      </c>
      <c r="H707" s="3">
        <v>234.95000000000002</v>
      </c>
      <c r="I707" s="3">
        <v>95.02</v>
      </c>
      <c r="J707" s="3">
        <v>337.97</v>
      </c>
      <c r="K707" s="3">
        <v>6426.55</v>
      </c>
      <c r="L707" s="3">
        <v>-0.2286</v>
      </c>
      <c r="M707" s="3">
        <v>-0.76200000000000001</v>
      </c>
    </row>
    <row r="708" spans="1:17" x14ac:dyDescent="0.3">
      <c r="A708" s="8">
        <v>43075</v>
      </c>
      <c r="B708" s="3">
        <v>0</v>
      </c>
      <c r="C708" s="3">
        <v>8.5</v>
      </c>
      <c r="D708" s="3">
        <v>103.113</v>
      </c>
      <c r="E708" s="3">
        <v>98.49</v>
      </c>
      <c r="F708" s="3">
        <v>2</v>
      </c>
      <c r="G708" s="3">
        <v>8</v>
      </c>
      <c r="H708" s="3">
        <v>234.12900000000002</v>
      </c>
      <c r="I708" s="3">
        <v>94.69</v>
      </c>
      <c r="J708" s="3">
        <v>337.24200000000002</v>
      </c>
      <c r="K708" s="3">
        <v>5917.3140000000003</v>
      </c>
      <c r="L708" s="3">
        <v>-0.21589999999999998</v>
      </c>
      <c r="M708" s="3">
        <v>-0.81279999999999997</v>
      </c>
    </row>
    <row r="709" spans="1:17" x14ac:dyDescent="0.3">
      <c r="A709" s="8">
        <v>43076</v>
      </c>
      <c r="B709" s="3">
        <v>0</v>
      </c>
      <c r="C709" s="3">
        <v>9</v>
      </c>
      <c r="D709" s="3">
        <v>103.02</v>
      </c>
      <c r="E709" s="3">
        <v>98.41</v>
      </c>
      <c r="F709" s="3">
        <v>2</v>
      </c>
      <c r="G709" s="3">
        <v>8</v>
      </c>
      <c r="H709" s="3">
        <v>234.12900000000002</v>
      </c>
      <c r="I709" s="3">
        <v>94.69</v>
      </c>
      <c r="J709" s="3">
        <v>337.149</v>
      </c>
      <c r="K709" s="3">
        <v>6446.2</v>
      </c>
      <c r="L709" s="3">
        <v>-0.2286</v>
      </c>
      <c r="M709" s="3">
        <v>-0.81279999999999997</v>
      </c>
    </row>
    <row r="710" spans="1:17" x14ac:dyDescent="0.3">
      <c r="A710" s="8">
        <v>43077</v>
      </c>
      <c r="B710" s="3">
        <v>1</v>
      </c>
      <c r="C710" s="3">
        <v>2</v>
      </c>
      <c r="D710" s="3">
        <v>102.09299999999999</v>
      </c>
      <c r="E710" s="3">
        <v>97.52</v>
      </c>
      <c r="F710" s="3">
        <v>2</v>
      </c>
      <c r="G710" s="3">
        <v>11.5</v>
      </c>
      <c r="H710" s="3">
        <v>232.6935</v>
      </c>
      <c r="I710" s="3">
        <v>94.11</v>
      </c>
      <c r="J710" s="3">
        <v>334.78649999999999</v>
      </c>
      <c r="K710" s="3">
        <v>6352.1</v>
      </c>
      <c r="L710" s="3">
        <v>-0.35559999999999997</v>
      </c>
      <c r="M710" s="3">
        <v>-0.90169999999999995</v>
      </c>
    </row>
    <row r="711" spans="1:17" x14ac:dyDescent="0.3">
      <c r="A711" s="8">
        <v>43078</v>
      </c>
      <c r="B711" s="3">
        <v>1</v>
      </c>
      <c r="C711" s="3">
        <v>5</v>
      </c>
      <c r="D711" s="3">
        <v>101.53699999999999</v>
      </c>
      <c r="E711" s="3">
        <v>96.99</v>
      </c>
      <c r="F711" s="3">
        <v>3</v>
      </c>
      <c r="G711" s="3">
        <v>2.5</v>
      </c>
      <c r="H711" s="3">
        <v>231.46299999999999</v>
      </c>
      <c r="I711" s="3">
        <v>93.61</v>
      </c>
      <c r="J711" s="3">
        <v>333</v>
      </c>
      <c r="K711" s="3">
        <v>5341.2120000000004</v>
      </c>
      <c r="L711" s="3">
        <v>-0.43179999999999996</v>
      </c>
      <c r="M711" s="3">
        <v>-0.97789999999999999</v>
      </c>
    </row>
    <row r="712" spans="1:17" x14ac:dyDescent="0.3">
      <c r="A712" s="8">
        <v>43079</v>
      </c>
      <c r="B712" s="3">
        <v>1</v>
      </c>
      <c r="C712" s="3">
        <v>9</v>
      </c>
      <c r="D712" s="3">
        <v>100.79599999999999</v>
      </c>
      <c r="E712" s="3">
        <v>96.28</v>
      </c>
      <c r="F712" s="3">
        <v>3</v>
      </c>
      <c r="G712" s="3">
        <v>6.5</v>
      </c>
      <c r="H712" s="3">
        <v>229.82200000000003</v>
      </c>
      <c r="I712" s="3">
        <v>92.95</v>
      </c>
      <c r="J712" s="3">
        <v>330.61800000000005</v>
      </c>
      <c r="K712" s="3">
        <v>6527</v>
      </c>
      <c r="L712" s="3">
        <v>-0.53339999999999999</v>
      </c>
      <c r="M712" s="3">
        <v>-1.0794999999999999</v>
      </c>
    </row>
    <row r="713" spans="1:17" x14ac:dyDescent="0.3">
      <c r="A713" s="8">
        <v>43080</v>
      </c>
      <c r="B713" s="3">
        <v>2</v>
      </c>
      <c r="C713" s="3">
        <v>3.5</v>
      </c>
      <c r="D713" s="3">
        <v>99.590499999999992</v>
      </c>
      <c r="E713" s="3">
        <v>95.13</v>
      </c>
      <c r="F713" s="3">
        <v>3</v>
      </c>
      <c r="G713" s="3">
        <v>10.5</v>
      </c>
      <c r="H713" s="3">
        <v>228.18100000000001</v>
      </c>
      <c r="I713" s="3">
        <v>92.29</v>
      </c>
      <c r="J713" s="3">
        <v>327.7715</v>
      </c>
      <c r="K713" s="3">
        <v>6602.0339999999997</v>
      </c>
      <c r="L713" s="3">
        <v>-0.69850000000000001</v>
      </c>
      <c r="M713" s="3">
        <v>-1.1811</v>
      </c>
    </row>
    <row r="714" spans="1:17" x14ac:dyDescent="0.3">
      <c r="A714" s="8">
        <v>43081</v>
      </c>
      <c r="B714" s="3">
        <v>2</v>
      </c>
      <c r="C714" s="3">
        <v>8</v>
      </c>
      <c r="D714" s="3">
        <v>98.756</v>
      </c>
      <c r="E714" s="3">
        <v>94.33</v>
      </c>
      <c r="F714" s="3">
        <v>4</v>
      </c>
      <c r="G714" s="3">
        <v>3</v>
      </c>
      <c r="H714" s="3">
        <v>226.33500000000001</v>
      </c>
      <c r="I714" s="3">
        <v>91.54</v>
      </c>
      <c r="J714" s="3">
        <v>325.09100000000001</v>
      </c>
      <c r="K714" s="3">
        <v>6108.7160000000003</v>
      </c>
      <c r="L714" s="3">
        <v>-0.81279999999999997</v>
      </c>
      <c r="M714" s="3">
        <v>-1.2953999999999999</v>
      </c>
      <c r="N714" s="3">
        <v>1093.4192</v>
      </c>
      <c r="O714" s="3">
        <v>112.105</v>
      </c>
      <c r="P714" s="3">
        <v>1166.0886</v>
      </c>
      <c r="Q714" s="3">
        <v>242.048</v>
      </c>
    </row>
    <row r="715" spans="1:17" x14ac:dyDescent="0.3">
      <c r="A715" s="8">
        <v>43082</v>
      </c>
      <c r="B715" s="3">
        <v>2</v>
      </c>
      <c r="C715" s="3">
        <v>7</v>
      </c>
      <c r="D715" s="3">
        <v>98.941999999999993</v>
      </c>
      <c r="E715" s="3">
        <v>94.51</v>
      </c>
      <c r="F715" s="3">
        <v>4</v>
      </c>
      <c r="G715" s="3">
        <v>4.5</v>
      </c>
      <c r="H715" s="3">
        <v>225.72</v>
      </c>
      <c r="I715" s="3">
        <v>91.29</v>
      </c>
      <c r="J715" s="3">
        <v>324.66199999999998</v>
      </c>
      <c r="K715" s="3">
        <v>6034.0959999999995</v>
      </c>
      <c r="L715" s="3">
        <v>-0.78739999999999999</v>
      </c>
      <c r="M715" s="3">
        <v>-1.3334999999999999</v>
      </c>
    </row>
    <row r="716" spans="1:17" x14ac:dyDescent="0.3">
      <c r="A716" s="8">
        <v>43083</v>
      </c>
      <c r="B716" s="3">
        <v>2</v>
      </c>
      <c r="C716" s="3">
        <v>8.5</v>
      </c>
      <c r="D716" s="3">
        <v>98.663499999999999</v>
      </c>
      <c r="E716" s="3">
        <v>94.24</v>
      </c>
      <c r="F716" s="3">
        <v>4</v>
      </c>
      <c r="G716" s="3">
        <v>7.5</v>
      </c>
      <c r="H716" s="3">
        <v>224.489</v>
      </c>
      <c r="I716" s="3">
        <v>90.79</v>
      </c>
      <c r="J716" s="3">
        <v>323.15250000000003</v>
      </c>
      <c r="K716" s="3">
        <v>6188.4080000000004</v>
      </c>
      <c r="L716" s="3">
        <v>-0.82550000000000001</v>
      </c>
      <c r="M716" s="3">
        <v>-1.4097</v>
      </c>
      <c r="N716" s="3">
        <v>1093.4065000000001</v>
      </c>
      <c r="O716" s="3">
        <v>112.0125</v>
      </c>
      <c r="P716" s="3">
        <v>1165.9743000000001</v>
      </c>
      <c r="Q716" s="3">
        <v>240.202</v>
      </c>
    </row>
    <row r="717" spans="1:17" x14ac:dyDescent="0.3">
      <c r="A717" s="8">
        <v>43084</v>
      </c>
      <c r="B717" s="3">
        <v>2</v>
      </c>
      <c r="C717" s="3">
        <v>7</v>
      </c>
      <c r="D717" s="3">
        <v>98.941999999999993</v>
      </c>
      <c r="E717" s="3">
        <v>94.51</v>
      </c>
      <c r="F717" s="3">
        <v>4</v>
      </c>
      <c r="G717" s="3">
        <v>8</v>
      </c>
      <c r="H717" s="3">
        <v>224.28400000000002</v>
      </c>
      <c r="I717" s="3">
        <v>90.71</v>
      </c>
      <c r="J717" s="3">
        <v>323.226</v>
      </c>
      <c r="K717" s="3">
        <v>6108.2160000000003</v>
      </c>
      <c r="L717" s="3">
        <v>-0.78739999999999999</v>
      </c>
      <c r="M717" s="3">
        <v>-1.4223999999999999</v>
      </c>
      <c r="N717" s="3">
        <v>1093.4446</v>
      </c>
      <c r="O717" s="3">
        <v>112.291</v>
      </c>
      <c r="P717" s="3">
        <v>1165.9616000000001</v>
      </c>
      <c r="Q717" s="3">
        <v>239.99700000000001</v>
      </c>
    </row>
    <row r="718" spans="1:17" x14ac:dyDescent="0.3">
      <c r="A718" s="8">
        <v>43085</v>
      </c>
      <c r="B718" s="3">
        <v>2</v>
      </c>
      <c r="C718" s="3">
        <v>10</v>
      </c>
      <c r="D718" s="3">
        <v>98.384999999999991</v>
      </c>
      <c r="E718" s="3">
        <v>93.98</v>
      </c>
      <c r="F718" s="3">
        <v>4</v>
      </c>
      <c r="G718" s="3">
        <v>11</v>
      </c>
      <c r="H718" s="3">
        <v>223.053</v>
      </c>
      <c r="I718" s="3">
        <v>90.21</v>
      </c>
      <c r="J718" s="3">
        <v>321.43799999999999</v>
      </c>
      <c r="K718" s="3">
        <v>6297.1210000000001</v>
      </c>
      <c r="L718" s="3">
        <v>-0.86359999999999992</v>
      </c>
      <c r="M718" s="3">
        <v>-1.4985999999999999</v>
      </c>
    </row>
    <row r="719" spans="1:17" x14ac:dyDescent="0.3">
      <c r="A719" s="8">
        <v>43086</v>
      </c>
      <c r="B719" s="3">
        <v>3</v>
      </c>
      <c r="C719" s="3">
        <v>2</v>
      </c>
      <c r="D719" s="3">
        <v>97.643999999999991</v>
      </c>
      <c r="E719" s="3">
        <v>93.27</v>
      </c>
      <c r="F719" s="3">
        <v>5</v>
      </c>
      <c r="G719" s="3">
        <v>3.5</v>
      </c>
      <c r="H719" s="3">
        <v>221.20750000000001</v>
      </c>
      <c r="I719" s="3">
        <v>89.46</v>
      </c>
      <c r="J719" s="3">
        <v>318.85149999999999</v>
      </c>
      <c r="K719" s="3">
        <v>5892.2489999999998</v>
      </c>
      <c r="L719" s="3">
        <v>-0.96519999999999995</v>
      </c>
      <c r="M719" s="3">
        <v>-1.6129</v>
      </c>
      <c r="N719" s="3">
        <v>1093.2667999999999</v>
      </c>
      <c r="O719" s="3">
        <v>110.99299999999999</v>
      </c>
      <c r="P719" s="3">
        <v>1165.7710999999999</v>
      </c>
      <c r="Q719" s="3">
        <v>236.9205</v>
      </c>
    </row>
    <row r="720" spans="1:17" x14ac:dyDescent="0.3">
      <c r="A720" s="8">
        <v>43087</v>
      </c>
      <c r="B720" s="3">
        <v>3</v>
      </c>
      <c r="C720" s="3">
        <v>8</v>
      </c>
      <c r="D720" s="3">
        <v>96.530999999999992</v>
      </c>
      <c r="E720" s="3">
        <v>92.21</v>
      </c>
      <c r="F720" s="3">
        <v>5</v>
      </c>
      <c r="G720" s="3">
        <v>7.5</v>
      </c>
      <c r="H720" s="3">
        <v>219.56700000000001</v>
      </c>
      <c r="I720" s="3">
        <v>88.8</v>
      </c>
      <c r="J720" s="3">
        <v>316.09800000000001</v>
      </c>
      <c r="K720" s="3">
        <v>5728.7020000000002</v>
      </c>
      <c r="L720" s="3">
        <v>-1.1175999999999999</v>
      </c>
      <c r="M720" s="3">
        <v>-1.7144999999999999</v>
      </c>
      <c r="N720" s="3">
        <v>1093.1143999999999</v>
      </c>
      <c r="O720" s="3">
        <v>109.88</v>
      </c>
      <c r="P720" s="3">
        <v>1165.6695</v>
      </c>
      <c r="Q720" s="3">
        <v>235.28</v>
      </c>
    </row>
    <row r="721" spans="1:19" x14ac:dyDescent="0.3">
      <c r="A721" s="8">
        <v>43088</v>
      </c>
      <c r="B721" s="3">
        <v>4</v>
      </c>
      <c r="C721" s="3">
        <v>1.5</v>
      </c>
      <c r="D721" s="3">
        <v>95.511499999999998</v>
      </c>
      <c r="E721" s="3">
        <v>91.23</v>
      </c>
      <c r="F721" s="3">
        <v>5</v>
      </c>
      <c r="G721" s="3">
        <v>11.5</v>
      </c>
      <c r="H721" s="3">
        <v>217.92600000000002</v>
      </c>
      <c r="I721" s="3">
        <v>88.14</v>
      </c>
      <c r="J721" s="3">
        <v>313.4375</v>
      </c>
      <c r="K721" s="3">
        <v>5471.7</v>
      </c>
      <c r="L721" s="3">
        <v>-1.2572999999999999</v>
      </c>
      <c r="M721" s="3">
        <v>-1.8160999999999998</v>
      </c>
    </row>
    <row r="722" spans="1:19" x14ac:dyDescent="0.3">
      <c r="A722" s="8">
        <v>43089</v>
      </c>
      <c r="B722" s="3">
        <v>4</v>
      </c>
      <c r="C722" s="3">
        <v>7.5</v>
      </c>
      <c r="D722" s="3">
        <v>94.399500000000003</v>
      </c>
      <c r="E722" s="3">
        <v>90.17</v>
      </c>
      <c r="F722" s="3">
        <v>6</v>
      </c>
      <c r="G722" s="3">
        <v>3</v>
      </c>
      <c r="H722" s="3">
        <v>216.49</v>
      </c>
      <c r="I722" s="3">
        <v>87.56</v>
      </c>
      <c r="J722" s="3">
        <v>310.8895</v>
      </c>
      <c r="K722" s="3">
        <v>3727.9879999999998</v>
      </c>
      <c r="L722" s="3">
        <v>-1.4097</v>
      </c>
      <c r="M722" s="3">
        <v>-1.905</v>
      </c>
    </row>
    <row r="723" spans="1:19" x14ac:dyDescent="0.3">
      <c r="A723" s="8">
        <v>43090</v>
      </c>
      <c r="B723" s="3">
        <v>3</v>
      </c>
      <c r="C723" s="3">
        <v>7</v>
      </c>
      <c r="D723" s="3">
        <v>96.716999999999999</v>
      </c>
      <c r="E723" s="3">
        <v>92.39</v>
      </c>
      <c r="F723" s="3">
        <v>5</v>
      </c>
      <c r="G723" s="3">
        <v>11.5</v>
      </c>
      <c r="H723" s="3">
        <v>217.92600000000002</v>
      </c>
      <c r="I723" s="3">
        <v>88.14</v>
      </c>
      <c r="J723" s="3">
        <v>314.64300000000003</v>
      </c>
      <c r="K723" s="3">
        <v>4658.232</v>
      </c>
      <c r="L723" s="3">
        <v>-1.0922000000000001</v>
      </c>
      <c r="M723" s="3">
        <v>-1.8160999999999998</v>
      </c>
      <c r="N723" s="3">
        <v>1093.1397999999999</v>
      </c>
      <c r="O723" s="3">
        <v>110.066</v>
      </c>
      <c r="P723" s="3">
        <v>1165.5679</v>
      </c>
      <c r="Q723" s="3">
        <v>233.63900000000001</v>
      </c>
    </row>
    <row r="724" spans="1:19" x14ac:dyDescent="0.3">
      <c r="A724" s="8">
        <v>43091</v>
      </c>
      <c r="B724" s="3">
        <v>3</v>
      </c>
      <c r="C724" s="3">
        <v>6</v>
      </c>
      <c r="D724" s="3">
        <v>96.902000000000001</v>
      </c>
      <c r="E724" s="3">
        <v>92.56</v>
      </c>
      <c r="F724" s="3">
        <v>5</v>
      </c>
      <c r="G724" s="3">
        <v>11</v>
      </c>
      <c r="H724" s="3">
        <v>218.131</v>
      </c>
      <c r="I724" s="3">
        <v>88.22</v>
      </c>
      <c r="J724" s="3">
        <v>315.03300000000002</v>
      </c>
      <c r="K724" s="3">
        <v>5343.1</v>
      </c>
      <c r="L724" s="3">
        <v>-1.0668</v>
      </c>
      <c r="M724" s="3">
        <v>-1.8033999999999999</v>
      </c>
    </row>
    <row r="725" spans="1:19" x14ac:dyDescent="0.3">
      <c r="A725" s="8">
        <v>43092</v>
      </c>
      <c r="B725" s="3">
        <v>3</v>
      </c>
      <c r="C725" s="3">
        <v>9</v>
      </c>
      <c r="D725" s="3">
        <v>96.616</v>
      </c>
      <c r="E725" s="3">
        <v>92.29</v>
      </c>
      <c r="F725" s="3">
        <v>6</v>
      </c>
      <c r="G725" s="3">
        <v>3.5</v>
      </c>
      <c r="H725" s="3">
        <v>216.285</v>
      </c>
      <c r="I725" s="3">
        <v>87.47</v>
      </c>
      <c r="J725" s="3">
        <v>312.90100000000001</v>
      </c>
      <c r="K725" s="3">
        <v>6091.5519999999997</v>
      </c>
      <c r="L725" s="3">
        <v>-1.143</v>
      </c>
      <c r="M725" s="3">
        <v>-1.9177</v>
      </c>
      <c r="N725" s="3">
        <v>1093.0889999999999</v>
      </c>
      <c r="O725" s="3">
        <v>109.965</v>
      </c>
      <c r="P725" s="3">
        <v>1165.4663</v>
      </c>
      <c r="Q725" s="3">
        <v>231.99799999999999</v>
      </c>
    </row>
    <row r="726" spans="1:19" x14ac:dyDescent="0.3">
      <c r="A726" s="8">
        <v>43093</v>
      </c>
      <c r="B726" s="3">
        <v>4</v>
      </c>
      <c r="C726" s="3">
        <v>3</v>
      </c>
      <c r="D726" s="3">
        <v>95.233999999999995</v>
      </c>
      <c r="E726" s="3">
        <v>90.97</v>
      </c>
      <c r="F726" s="3">
        <v>6</v>
      </c>
      <c r="G726" s="3">
        <v>7.5</v>
      </c>
      <c r="H726" s="3">
        <v>214.64400000000001</v>
      </c>
      <c r="I726" s="3">
        <v>86.81</v>
      </c>
      <c r="J726" s="3">
        <v>309.87799999999999</v>
      </c>
      <c r="K726" s="3">
        <v>6040.3</v>
      </c>
      <c r="L726" s="3">
        <v>-1.2953999999999999</v>
      </c>
      <c r="M726" s="3">
        <v>-2.0192999999999999</v>
      </c>
      <c r="S726" s="45"/>
    </row>
    <row r="727" spans="1:19" x14ac:dyDescent="0.3">
      <c r="A727" s="8">
        <v>43094</v>
      </c>
      <c r="B727" s="3">
        <v>4</v>
      </c>
      <c r="C727" s="3">
        <v>6.5</v>
      </c>
      <c r="D727" s="3">
        <v>94.584499999999991</v>
      </c>
      <c r="E727" s="3">
        <v>90.35</v>
      </c>
      <c r="F727" s="3">
        <v>6</v>
      </c>
      <c r="G727" s="3">
        <v>8.5</v>
      </c>
      <c r="H727" s="3">
        <v>214.23400000000001</v>
      </c>
      <c r="I727" s="3">
        <v>86.64</v>
      </c>
      <c r="J727" s="3">
        <v>308.81849999999997</v>
      </c>
      <c r="K727" s="3">
        <v>5002.152</v>
      </c>
      <c r="L727" s="3">
        <v>-1.3842999999999999</v>
      </c>
      <c r="M727" s="3">
        <v>-2.0446999999999997</v>
      </c>
      <c r="S727" s="45"/>
    </row>
    <row r="728" spans="1:19" x14ac:dyDescent="0.3">
      <c r="A728" s="8">
        <v>43095</v>
      </c>
      <c r="B728" s="3">
        <v>5</v>
      </c>
      <c r="C728" s="3">
        <v>2</v>
      </c>
      <c r="D728" s="3">
        <v>93.194000000000003</v>
      </c>
      <c r="E728" s="3">
        <v>89.02</v>
      </c>
      <c r="F728" s="3">
        <v>7</v>
      </c>
      <c r="G728" s="3">
        <v>1.5</v>
      </c>
      <c r="H728" s="3">
        <v>212.18300000000002</v>
      </c>
      <c r="I728" s="3">
        <v>85.82</v>
      </c>
      <c r="J728" s="3">
        <v>305.37700000000001</v>
      </c>
      <c r="K728" s="3">
        <v>5740.8440000000001</v>
      </c>
      <c r="L728" s="3">
        <v>-1.5748</v>
      </c>
      <c r="M728" s="3">
        <v>-2.1717</v>
      </c>
      <c r="N728" s="3">
        <v>1092.6571999999999</v>
      </c>
      <c r="O728" s="3">
        <v>106.54300000000001</v>
      </c>
      <c r="P728" s="3">
        <v>1165.2122999999999</v>
      </c>
      <c r="Q728" s="3">
        <v>227.89600000000002</v>
      </c>
      <c r="S728" s="45"/>
    </row>
    <row r="729" spans="1:19" x14ac:dyDescent="0.3">
      <c r="A729" s="8">
        <v>43096</v>
      </c>
      <c r="B729" s="3">
        <v>5</v>
      </c>
      <c r="C729" s="3">
        <v>8</v>
      </c>
      <c r="D729" s="3">
        <v>92.081999999999994</v>
      </c>
      <c r="E729" s="3">
        <v>87.96</v>
      </c>
      <c r="F729" s="3">
        <v>7</v>
      </c>
      <c r="G729" s="3">
        <v>4.5</v>
      </c>
      <c r="H729" s="3">
        <v>210.95200000000003</v>
      </c>
      <c r="I729" s="3">
        <v>85.32</v>
      </c>
      <c r="J729" s="3">
        <v>303.03399999999999</v>
      </c>
      <c r="K729" s="3">
        <v>5785.1040000000003</v>
      </c>
      <c r="L729" s="3">
        <v>-1.7271999999999998</v>
      </c>
      <c r="M729" s="3">
        <v>-2.2479</v>
      </c>
      <c r="N729" s="3">
        <v>1092.5047999999999</v>
      </c>
      <c r="O729" s="3">
        <v>105.431</v>
      </c>
      <c r="P729" s="3">
        <v>1165.1360999999999</v>
      </c>
      <c r="Q729" s="3">
        <v>226.66500000000002</v>
      </c>
      <c r="S729" s="45"/>
    </row>
    <row r="730" spans="1:19" x14ac:dyDescent="0.3">
      <c r="A730" s="8">
        <v>43097</v>
      </c>
      <c r="B730" s="3">
        <v>5</v>
      </c>
      <c r="C730" s="3">
        <v>11.5</v>
      </c>
      <c r="D730" s="3">
        <v>91.432999999999993</v>
      </c>
      <c r="E730" s="3">
        <v>87.34</v>
      </c>
      <c r="F730" s="3">
        <v>7</v>
      </c>
      <c r="G730" s="3">
        <v>10</v>
      </c>
      <c r="H730" s="3">
        <v>208.696</v>
      </c>
      <c r="I730" s="3">
        <v>84.4</v>
      </c>
      <c r="J730" s="3">
        <v>300.12900000000002</v>
      </c>
      <c r="K730" s="3">
        <v>6050.5</v>
      </c>
      <c r="L730" s="3">
        <v>-1.8160999999999998</v>
      </c>
      <c r="M730" s="3">
        <v>-2.3875999999999999</v>
      </c>
      <c r="N730" s="3">
        <v>1092.4159</v>
      </c>
      <c r="O730" s="3">
        <v>104.782</v>
      </c>
      <c r="P730" s="3">
        <v>1164.9964</v>
      </c>
      <c r="Q730" s="3">
        <v>224.40899999999999</v>
      </c>
      <c r="S730" s="45"/>
    </row>
    <row r="731" spans="1:19" x14ac:dyDescent="0.3">
      <c r="A731" s="8">
        <v>43098</v>
      </c>
      <c r="B731" s="3">
        <v>6</v>
      </c>
      <c r="C731" s="3">
        <v>6</v>
      </c>
      <c r="D731" s="3">
        <v>90.227999999999994</v>
      </c>
      <c r="E731" s="3">
        <v>86.19</v>
      </c>
      <c r="F731" s="3">
        <v>8</v>
      </c>
      <c r="G731" s="3">
        <v>3.5</v>
      </c>
      <c r="H731" s="3">
        <v>206.44000000000003</v>
      </c>
      <c r="I731" s="3">
        <v>83.49</v>
      </c>
      <c r="J731" s="3">
        <v>296.66800000000001</v>
      </c>
      <c r="K731" s="3">
        <v>5076.2</v>
      </c>
      <c r="L731" s="3">
        <v>-1.9811999999999999</v>
      </c>
      <c r="M731" s="3">
        <v>-2.5272999999999999</v>
      </c>
      <c r="N731" s="3">
        <v>1092.2508</v>
      </c>
      <c r="O731" s="3">
        <v>103.577</v>
      </c>
      <c r="P731" s="3">
        <v>1164.8567</v>
      </c>
      <c r="Q731" s="3">
        <v>222.15300000000002</v>
      </c>
      <c r="S731" s="45"/>
    </row>
    <row r="732" spans="1:19" x14ac:dyDescent="0.3">
      <c r="A732" s="8">
        <v>43099</v>
      </c>
      <c r="B732" s="3">
        <v>6</v>
      </c>
      <c r="C732" s="3">
        <v>8</v>
      </c>
      <c r="D732" s="3">
        <v>89.856999999999999</v>
      </c>
      <c r="E732" s="3">
        <v>85.83</v>
      </c>
      <c r="F732" s="3">
        <v>8</v>
      </c>
      <c r="G732" s="3">
        <v>8</v>
      </c>
      <c r="H732" s="3">
        <v>204.59399999999999</v>
      </c>
      <c r="I732" s="3">
        <v>82.75</v>
      </c>
      <c r="J732" s="3">
        <v>294.45100000000002</v>
      </c>
      <c r="K732" s="3">
        <v>4870.308</v>
      </c>
      <c r="L732" s="3">
        <v>-2.032</v>
      </c>
      <c r="M732" s="3">
        <v>-2.6415999999999999</v>
      </c>
    </row>
    <row r="733" spans="1:19" x14ac:dyDescent="0.3">
      <c r="A733" s="8">
        <v>43100</v>
      </c>
      <c r="B733" s="3">
        <v>7</v>
      </c>
      <c r="C733" s="3">
        <v>0.5</v>
      </c>
      <c r="D733" s="3">
        <v>89.022499999999994</v>
      </c>
      <c r="E733" s="3">
        <v>85.04</v>
      </c>
      <c r="F733" s="3">
        <v>8</v>
      </c>
      <c r="G733" s="3">
        <v>11.5</v>
      </c>
      <c r="H733" s="3">
        <v>203.15799999999999</v>
      </c>
      <c r="I733" s="3">
        <v>82.17</v>
      </c>
      <c r="J733" s="3">
        <v>292.18049999999999</v>
      </c>
      <c r="K733" s="3">
        <v>2839.2</v>
      </c>
      <c r="L733" s="3">
        <v>-2.1463000000000001</v>
      </c>
      <c r="M733" s="3">
        <v>-2.7304999999999997</v>
      </c>
      <c r="R733" s="46"/>
    </row>
    <row r="734" spans="1:19" x14ac:dyDescent="0.3">
      <c r="A734" s="8">
        <v>43101</v>
      </c>
      <c r="B734" s="3">
        <v>7</v>
      </c>
      <c r="C734" s="3">
        <v>1</v>
      </c>
      <c r="D734" s="3">
        <v>88.929999999999993</v>
      </c>
      <c r="E734" s="3">
        <v>84.95</v>
      </c>
      <c r="F734" s="3">
        <v>9</v>
      </c>
      <c r="G734" s="3">
        <v>0.5</v>
      </c>
      <c r="H734" s="3">
        <v>202.74800000000002</v>
      </c>
      <c r="I734" s="3">
        <v>82</v>
      </c>
      <c r="J734" s="3">
        <v>291.678</v>
      </c>
      <c r="K734" s="3">
        <v>3901.8</v>
      </c>
      <c r="L734" s="3">
        <v>-2.1589999999999998</v>
      </c>
      <c r="M734" s="3">
        <v>-2.7559</v>
      </c>
      <c r="N734" s="25">
        <f>3590*0.3048+L734</f>
        <v>1092.0729999999999</v>
      </c>
      <c r="O734" s="25">
        <f>D734+13.349</f>
        <v>102.279</v>
      </c>
      <c r="P734" s="25">
        <f>3830*0.3048+M734</f>
        <v>1164.6280999999999</v>
      </c>
      <c r="Q734" s="3">
        <f>H734+15.713</f>
        <v>218.46100000000001</v>
      </c>
      <c r="R734" s="46"/>
    </row>
    <row r="735" spans="1:19" x14ac:dyDescent="0.3">
      <c r="A735" s="8">
        <v>43102</v>
      </c>
      <c r="B735" s="3">
        <v>7</v>
      </c>
      <c r="C735" s="3">
        <v>6.5</v>
      </c>
      <c r="D735" s="3">
        <v>87.910499999999999</v>
      </c>
      <c r="E735" s="3">
        <v>83.97</v>
      </c>
      <c r="F735" s="3">
        <v>9</v>
      </c>
      <c r="G735" s="3">
        <v>2.5</v>
      </c>
      <c r="H735" s="3">
        <v>201.92750000000001</v>
      </c>
      <c r="I735" s="3">
        <v>81.67</v>
      </c>
      <c r="J735" s="3">
        <v>289.83800000000002</v>
      </c>
      <c r="K735" s="3">
        <v>4829</v>
      </c>
      <c r="L735" s="3">
        <v>-2.2986999999999997</v>
      </c>
      <c r="M735" s="3">
        <v>-2.8066999999999998</v>
      </c>
      <c r="N735" s="25">
        <f>3590*0.3048+L735</f>
        <v>1091.9332999999999</v>
      </c>
      <c r="O735" s="25">
        <f>D735+13.349</f>
        <v>101.2595</v>
      </c>
      <c r="P735" s="25">
        <f>3830*0.3048+M735</f>
        <v>1164.5772999999999</v>
      </c>
      <c r="Q735" s="3">
        <f>H735+15.713</f>
        <v>217.6405</v>
      </c>
    </row>
    <row r="736" spans="1:19" x14ac:dyDescent="0.3">
      <c r="A736" s="8">
        <v>43103</v>
      </c>
      <c r="B736" s="3">
        <v>7</v>
      </c>
      <c r="C736" s="3">
        <v>9.5</v>
      </c>
      <c r="D736" s="3">
        <v>87.353999999999999</v>
      </c>
      <c r="E736" s="3">
        <v>83.44</v>
      </c>
      <c r="F736" s="3">
        <v>9</v>
      </c>
      <c r="G736" s="3">
        <v>8</v>
      </c>
      <c r="H736" s="3">
        <v>199.67099999999999</v>
      </c>
      <c r="I736" s="3">
        <v>80.75</v>
      </c>
      <c r="J736" s="3">
        <v>287.02499999999998</v>
      </c>
      <c r="K736" s="3">
        <v>5505.6</v>
      </c>
      <c r="L736" s="3">
        <v>-2.3748999999999998</v>
      </c>
      <c r="M736" s="3">
        <v>-2.9463999999999997</v>
      </c>
      <c r="N736" s="3">
        <v>1091.8570999999999</v>
      </c>
      <c r="O736" s="3">
        <v>100.703</v>
      </c>
      <c r="P736" s="3">
        <v>1164.4376</v>
      </c>
      <c r="Q736" s="3">
        <v>215.38399999999999</v>
      </c>
    </row>
    <row r="737" spans="1:17" x14ac:dyDescent="0.3">
      <c r="A737" s="8">
        <v>43104</v>
      </c>
      <c r="B737" s="3">
        <v>8</v>
      </c>
      <c r="C737" s="3">
        <v>4</v>
      </c>
      <c r="D737" s="3">
        <v>86.149000000000001</v>
      </c>
      <c r="E737" s="3">
        <v>82.29</v>
      </c>
      <c r="F737" s="3">
        <v>10</v>
      </c>
      <c r="G737" s="3">
        <v>0.5</v>
      </c>
      <c r="H737" s="3">
        <v>197.82550000000001</v>
      </c>
      <c r="I737" s="3">
        <v>80.010000000000005</v>
      </c>
      <c r="J737" s="3">
        <v>283.97450000000003</v>
      </c>
      <c r="K737" s="3">
        <v>4841.3999999999996</v>
      </c>
      <c r="L737" s="3">
        <v>-2.54</v>
      </c>
      <c r="M737" s="3">
        <v>-3.0606999999999998</v>
      </c>
      <c r="N737" s="3">
        <v>1091.692</v>
      </c>
      <c r="O737" s="3">
        <v>99.498000000000005</v>
      </c>
      <c r="P737" s="3">
        <v>1164.3233</v>
      </c>
      <c r="Q737" s="3">
        <v>213.5385</v>
      </c>
    </row>
    <row r="738" spans="1:17" x14ac:dyDescent="0.3">
      <c r="A738" s="8">
        <v>43105</v>
      </c>
      <c r="B738" s="3">
        <v>8</v>
      </c>
      <c r="C738" s="3">
        <v>8</v>
      </c>
      <c r="D738" s="3">
        <v>85.406999999999996</v>
      </c>
      <c r="E738" s="3">
        <v>81.58</v>
      </c>
      <c r="F738" s="3">
        <v>10</v>
      </c>
      <c r="G738" s="3">
        <v>6.5</v>
      </c>
      <c r="H738" s="3">
        <v>195.364</v>
      </c>
      <c r="I738" s="3">
        <v>79.010000000000005</v>
      </c>
      <c r="J738" s="3">
        <v>280.77100000000002</v>
      </c>
      <c r="K738" s="3">
        <v>4781.3</v>
      </c>
      <c r="L738" s="3">
        <v>-2.6415999999999999</v>
      </c>
      <c r="M738" s="3">
        <v>-3.2130999999999998</v>
      </c>
      <c r="N738" s="3">
        <v>1091.5904</v>
      </c>
      <c r="O738" s="3">
        <v>98.756</v>
      </c>
      <c r="P738" s="3">
        <v>1164.1709000000001</v>
      </c>
      <c r="Q738" s="3">
        <v>211.077</v>
      </c>
    </row>
    <row r="739" spans="1:17" x14ac:dyDescent="0.3">
      <c r="A739" s="8">
        <v>43106</v>
      </c>
      <c r="B739" s="3">
        <v>9</v>
      </c>
      <c r="C739" s="3">
        <v>4</v>
      </c>
      <c r="D739" s="3">
        <v>83.923999999999992</v>
      </c>
      <c r="E739" s="3">
        <v>80.17</v>
      </c>
      <c r="F739" s="3">
        <v>10</v>
      </c>
      <c r="G739" s="3">
        <v>11</v>
      </c>
      <c r="H739" s="3">
        <v>193.518</v>
      </c>
      <c r="I739" s="3">
        <v>78.27</v>
      </c>
      <c r="J739" s="3">
        <v>277.44200000000001</v>
      </c>
      <c r="K739" s="3">
        <v>5169.3519999999999</v>
      </c>
      <c r="L739" s="3">
        <v>-2.8447999999999998</v>
      </c>
      <c r="M739" s="3">
        <v>-3.3273999999999999</v>
      </c>
      <c r="N739" s="3">
        <v>1091.3871999999999</v>
      </c>
      <c r="O739" s="3">
        <v>97.272999999999996</v>
      </c>
      <c r="P739" s="3">
        <v>1164.0566000000001</v>
      </c>
      <c r="Q739" s="3">
        <v>209.23099999999999</v>
      </c>
    </row>
    <row r="740" spans="1:17" x14ac:dyDescent="0.3">
      <c r="A740" s="8">
        <v>43107</v>
      </c>
      <c r="B740" s="3">
        <v>9</v>
      </c>
      <c r="C740" s="3">
        <v>9.5</v>
      </c>
      <c r="D740" s="3">
        <v>82.904499999999999</v>
      </c>
      <c r="E740" s="3">
        <v>79.19</v>
      </c>
      <c r="F740" s="3">
        <v>11</v>
      </c>
      <c r="G740" s="3">
        <v>4.5</v>
      </c>
      <c r="H740" s="3">
        <v>191.26200000000003</v>
      </c>
      <c r="I740" s="3">
        <v>77.349999999999994</v>
      </c>
      <c r="J740" s="3">
        <v>274.16650000000004</v>
      </c>
      <c r="K740" s="3">
        <v>4311.5</v>
      </c>
      <c r="L740" s="3">
        <v>-2.9844999999999997</v>
      </c>
      <c r="M740" s="3">
        <v>-3.4670999999999998</v>
      </c>
      <c r="N740" s="3">
        <v>1091.2474999999999</v>
      </c>
      <c r="O740" s="3">
        <v>96.253500000000003</v>
      </c>
      <c r="P740" s="3">
        <v>1163.9168999999999</v>
      </c>
      <c r="Q740" s="3">
        <v>206.97499999999999</v>
      </c>
    </row>
    <row r="741" spans="1:17" x14ac:dyDescent="0.3">
      <c r="A741" s="8">
        <v>43108</v>
      </c>
      <c r="B741" s="3">
        <v>10</v>
      </c>
      <c r="C741" s="3">
        <v>2</v>
      </c>
      <c r="D741" s="3">
        <v>82.07</v>
      </c>
      <c r="E741" s="3">
        <v>78.39</v>
      </c>
      <c r="F741" s="3">
        <v>11</v>
      </c>
      <c r="G741" s="3">
        <v>8.5</v>
      </c>
      <c r="H741" s="3">
        <v>189.62100000000001</v>
      </c>
      <c r="I741" s="3">
        <v>76.69</v>
      </c>
      <c r="J741" s="3">
        <v>271.69100000000003</v>
      </c>
      <c r="K741" s="3">
        <v>4764.8999999999996</v>
      </c>
      <c r="L741" s="3">
        <v>-3.0987999999999998</v>
      </c>
      <c r="M741" s="3">
        <v>-3.5686999999999998</v>
      </c>
      <c r="N741" s="3">
        <v>1091.1332</v>
      </c>
      <c r="O741" s="3">
        <v>95.418999999999997</v>
      </c>
      <c r="P741" s="3">
        <v>1163.8153</v>
      </c>
      <c r="Q741" s="3">
        <v>205.334</v>
      </c>
    </row>
    <row r="742" spans="1:17" x14ac:dyDescent="0.3">
      <c r="A742" s="8">
        <v>43109</v>
      </c>
      <c r="B742" s="3">
        <v>10</v>
      </c>
      <c r="C742" s="3">
        <v>8</v>
      </c>
      <c r="D742" s="3">
        <v>80.957999999999998</v>
      </c>
      <c r="E742" s="3">
        <v>77.33</v>
      </c>
      <c r="F742" s="3">
        <v>12</v>
      </c>
      <c r="G742" s="3">
        <v>0.5</v>
      </c>
      <c r="H742" s="3">
        <v>187.98</v>
      </c>
      <c r="I742" s="3">
        <v>76.03</v>
      </c>
      <c r="J742" s="3">
        <v>268.93799999999999</v>
      </c>
      <c r="K742" s="3">
        <v>4676.3819999999996</v>
      </c>
      <c r="L742" s="3">
        <v>-3.2511999999999999</v>
      </c>
      <c r="M742" s="3">
        <v>-3.6702999999999997</v>
      </c>
      <c r="N742" s="3">
        <v>1090.9808</v>
      </c>
      <c r="O742" s="3">
        <v>94.307000000000002</v>
      </c>
      <c r="P742" s="3">
        <v>1163.7137</v>
      </c>
      <c r="Q742" s="3">
        <v>203.69299999999998</v>
      </c>
    </row>
    <row r="743" spans="1:17" x14ac:dyDescent="0.3">
      <c r="A743" s="8">
        <v>43110</v>
      </c>
      <c r="B743" s="3">
        <v>11</v>
      </c>
      <c r="C743" s="3">
        <v>2.5</v>
      </c>
      <c r="D743" s="3">
        <v>79.752499999999998</v>
      </c>
      <c r="E743" s="3">
        <v>76.180000000000007</v>
      </c>
      <c r="F743" s="3">
        <v>12</v>
      </c>
      <c r="G743" s="3">
        <v>6.5</v>
      </c>
      <c r="H743" s="3">
        <v>185.51900000000001</v>
      </c>
      <c r="I743" s="3">
        <v>75.03</v>
      </c>
      <c r="J743" s="3">
        <v>265.2715</v>
      </c>
      <c r="K743" s="3">
        <v>5049.9759999999997</v>
      </c>
      <c r="L743" s="3">
        <v>-3.4162999999999997</v>
      </c>
      <c r="M743" s="3">
        <v>-3.8226999999999998</v>
      </c>
      <c r="N743" s="3">
        <v>1090.8157000000001</v>
      </c>
      <c r="O743" s="3">
        <v>93.101500000000001</v>
      </c>
      <c r="P743" s="3">
        <v>1163.5613000000001</v>
      </c>
      <c r="Q743" s="3">
        <v>201.232</v>
      </c>
    </row>
    <row r="744" spans="1:17" x14ac:dyDescent="0.3">
      <c r="A744" s="8">
        <v>43111</v>
      </c>
      <c r="B744" s="3">
        <v>11</v>
      </c>
      <c r="C744" s="3">
        <v>9</v>
      </c>
      <c r="D744" s="3">
        <v>78.548000000000002</v>
      </c>
      <c r="E744" s="3">
        <v>75.03</v>
      </c>
      <c r="F744" s="3">
        <v>12</v>
      </c>
      <c r="G744" s="3">
        <v>11.5</v>
      </c>
      <c r="H744" s="3">
        <v>183.46799999999999</v>
      </c>
      <c r="I744" s="3">
        <v>74.2</v>
      </c>
      <c r="J744" s="3">
        <v>262.01599999999996</v>
      </c>
      <c r="K744" s="3">
        <v>5467</v>
      </c>
      <c r="L744" s="3">
        <v>-3.5813999999999999</v>
      </c>
      <c r="M744" s="3">
        <v>-3.9497</v>
      </c>
      <c r="N744" s="3">
        <v>1090.6505999999999</v>
      </c>
      <c r="O744" s="3">
        <v>91.897000000000006</v>
      </c>
      <c r="P744" s="3">
        <v>1163.4343000000001</v>
      </c>
      <c r="Q744" s="3">
        <v>199.18099999999998</v>
      </c>
    </row>
    <row r="745" spans="1:17" x14ac:dyDescent="0.3">
      <c r="A745" s="8">
        <v>43112</v>
      </c>
      <c r="B745" s="3">
        <v>12</v>
      </c>
      <c r="C745" s="3">
        <v>4</v>
      </c>
      <c r="D745" s="3">
        <v>77.25</v>
      </c>
      <c r="E745" s="3">
        <v>73.790000000000006</v>
      </c>
      <c r="F745" s="3">
        <v>13</v>
      </c>
      <c r="G745" s="3">
        <v>5</v>
      </c>
      <c r="H745" s="3">
        <v>181.21200000000002</v>
      </c>
      <c r="I745" s="3">
        <v>73.290000000000006</v>
      </c>
      <c r="J745" s="3">
        <v>258.46199999999999</v>
      </c>
      <c r="K745" s="3">
        <v>4934.1000000000004</v>
      </c>
      <c r="L745" s="3">
        <v>-3.7591999999999999</v>
      </c>
      <c r="M745" s="3">
        <v>-4.0893999999999995</v>
      </c>
      <c r="N745" s="3">
        <v>1090.4728</v>
      </c>
      <c r="O745" s="3">
        <v>90.599000000000004</v>
      </c>
      <c r="P745" s="3">
        <v>1163.2945999999999</v>
      </c>
      <c r="Q745" s="3">
        <v>196.92500000000001</v>
      </c>
    </row>
    <row r="746" spans="1:17" x14ac:dyDescent="0.3">
      <c r="A746" s="8">
        <v>43113</v>
      </c>
      <c r="B746" s="3">
        <v>12</v>
      </c>
      <c r="C746" s="3">
        <v>8</v>
      </c>
      <c r="D746" s="3">
        <v>76.507999999999996</v>
      </c>
      <c r="E746" s="3">
        <v>73.08</v>
      </c>
      <c r="F746" s="3">
        <v>13</v>
      </c>
      <c r="G746" s="3">
        <v>10</v>
      </c>
      <c r="H746" s="3">
        <v>179.161</v>
      </c>
      <c r="I746" s="3">
        <v>72.459999999999994</v>
      </c>
      <c r="J746" s="3">
        <v>255.66899999999998</v>
      </c>
      <c r="K746" s="3">
        <v>3437</v>
      </c>
      <c r="L746" s="3">
        <v>-3.8607999999999998</v>
      </c>
      <c r="M746" s="3">
        <v>-4.2164000000000001</v>
      </c>
      <c r="N746" s="3">
        <v>1090.3712</v>
      </c>
      <c r="O746" s="3">
        <v>89.856999999999999</v>
      </c>
      <c r="P746" s="3">
        <v>1163.1676</v>
      </c>
      <c r="Q746" s="3">
        <v>194.874</v>
      </c>
    </row>
    <row r="747" spans="1:17" x14ac:dyDescent="0.3">
      <c r="A747" s="8">
        <v>43114</v>
      </c>
      <c r="B747" s="3">
        <v>12</v>
      </c>
      <c r="C747" s="3">
        <v>10</v>
      </c>
      <c r="D747" s="3">
        <v>76.137</v>
      </c>
      <c r="E747" s="3">
        <v>72.73</v>
      </c>
      <c r="F747" s="3">
        <v>14</v>
      </c>
      <c r="G747" s="3">
        <v>1</v>
      </c>
      <c r="H747" s="3">
        <v>177.93</v>
      </c>
      <c r="I747" s="3">
        <v>71.959999999999994</v>
      </c>
      <c r="J747" s="3">
        <v>254.06700000000001</v>
      </c>
      <c r="K747" s="3">
        <v>2862.42</v>
      </c>
      <c r="L747" s="3">
        <v>-3.9116</v>
      </c>
      <c r="M747" s="3">
        <v>-4.2926000000000002</v>
      </c>
      <c r="N747" s="3">
        <v>1090.3204000000001</v>
      </c>
      <c r="O747" s="3">
        <v>89.486000000000004</v>
      </c>
      <c r="P747" s="3">
        <v>1163.0914</v>
      </c>
      <c r="Q747" s="3">
        <v>193.643</v>
      </c>
    </row>
    <row r="748" spans="1:17" x14ac:dyDescent="0.3">
      <c r="A748" s="8">
        <v>43115</v>
      </c>
      <c r="B748" s="3">
        <v>12</v>
      </c>
      <c r="C748" s="3">
        <v>11</v>
      </c>
      <c r="D748" s="3">
        <v>75.951999999999998</v>
      </c>
      <c r="E748" s="3">
        <v>72.55</v>
      </c>
      <c r="F748" s="3">
        <v>14</v>
      </c>
      <c r="G748" s="3">
        <v>4</v>
      </c>
      <c r="H748" s="3">
        <v>176.70000000000002</v>
      </c>
      <c r="I748" s="3">
        <v>71.459999999999994</v>
      </c>
      <c r="J748" s="3">
        <v>252.65200000000002</v>
      </c>
      <c r="K748" s="3">
        <v>2340.056</v>
      </c>
      <c r="L748" s="3">
        <v>-3.9369999999999998</v>
      </c>
      <c r="M748" s="3">
        <v>-4.3688000000000002</v>
      </c>
      <c r="N748" s="3">
        <v>1090.2950000000001</v>
      </c>
      <c r="O748" s="3">
        <v>89.301000000000002</v>
      </c>
      <c r="P748" s="3">
        <v>1163.0152</v>
      </c>
      <c r="Q748" s="3">
        <v>192.41300000000001</v>
      </c>
    </row>
    <row r="749" spans="1:17" x14ac:dyDescent="0.3">
      <c r="A749" s="8">
        <v>43116</v>
      </c>
      <c r="B749" s="3">
        <v>13</v>
      </c>
      <c r="C749" s="3">
        <v>0</v>
      </c>
      <c r="D749" s="3">
        <v>75.766999999999996</v>
      </c>
      <c r="E749" s="3">
        <v>72.37</v>
      </c>
      <c r="F749" s="3">
        <v>14</v>
      </c>
      <c r="G749" s="3">
        <v>6.5</v>
      </c>
      <c r="H749" s="3">
        <v>175.67400000000001</v>
      </c>
      <c r="I749" s="3">
        <v>71.05</v>
      </c>
      <c r="J749" s="3">
        <v>251.441</v>
      </c>
      <c r="K749" s="3">
        <v>2020.5940000000001</v>
      </c>
      <c r="L749" s="3">
        <v>-3.9623999999999997</v>
      </c>
      <c r="M749" s="3">
        <v>-4.4322999999999997</v>
      </c>
      <c r="N749" s="3">
        <v>1090.2696000000001</v>
      </c>
      <c r="O749" s="3">
        <v>89.116</v>
      </c>
      <c r="P749" s="3">
        <v>1162.9517000000001</v>
      </c>
      <c r="Q749" s="3">
        <v>191.387</v>
      </c>
    </row>
    <row r="750" spans="1:17" x14ac:dyDescent="0.3">
      <c r="A750" s="8">
        <v>43117</v>
      </c>
      <c r="B750" s="3">
        <v>13</v>
      </c>
      <c r="C750" s="3">
        <v>4</v>
      </c>
      <c r="D750" s="3">
        <v>75.024999999999991</v>
      </c>
      <c r="E750" s="3">
        <v>71.66</v>
      </c>
      <c r="F750" s="3">
        <v>14</v>
      </c>
      <c r="G750" s="3">
        <v>8.5</v>
      </c>
      <c r="H750" s="3">
        <v>174.8535</v>
      </c>
      <c r="I750" s="3">
        <v>70.72</v>
      </c>
      <c r="J750" s="3">
        <v>249.87849999999997</v>
      </c>
      <c r="K750" s="3">
        <v>2077.4780000000001</v>
      </c>
      <c r="L750" s="3">
        <v>-4.0640000000000001</v>
      </c>
      <c r="M750" s="3">
        <v>-4.4830999999999994</v>
      </c>
      <c r="N750" s="3">
        <v>1090.1679999999999</v>
      </c>
      <c r="O750" s="3">
        <v>88.373999999999995</v>
      </c>
      <c r="P750" s="3">
        <v>1162.9009000000001</v>
      </c>
      <c r="Q750" s="3">
        <v>190.56649999999999</v>
      </c>
    </row>
    <row r="751" spans="1:17" x14ac:dyDescent="0.3">
      <c r="A751" s="8">
        <v>43118</v>
      </c>
      <c r="B751" s="3">
        <v>13</v>
      </c>
      <c r="C751" s="3">
        <v>7</v>
      </c>
      <c r="D751" s="3">
        <v>74.468999999999994</v>
      </c>
      <c r="E751" s="3">
        <v>71.13</v>
      </c>
      <c r="F751" s="3">
        <v>14</v>
      </c>
      <c r="G751" s="3">
        <v>11.5</v>
      </c>
      <c r="H751" s="3">
        <v>173.62300000000002</v>
      </c>
      <c r="I751" s="3">
        <v>70.22</v>
      </c>
      <c r="J751" s="3">
        <v>248.09200000000001</v>
      </c>
      <c r="K751" s="3">
        <v>2270.1</v>
      </c>
      <c r="L751" s="3">
        <v>-4.1402000000000001</v>
      </c>
      <c r="M751" s="3">
        <v>-4.5592999999999995</v>
      </c>
      <c r="N751" s="3">
        <v>1090.0917999999999</v>
      </c>
      <c r="O751" s="3">
        <v>87.817999999999998</v>
      </c>
      <c r="P751" s="3">
        <v>1162.8247000000001</v>
      </c>
      <c r="Q751" s="3">
        <v>189.33600000000001</v>
      </c>
    </row>
    <row r="752" spans="1:17" x14ac:dyDescent="0.3">
      <c r="A752" s="8">
        <v>43119</v>
      </c>
      <c r="B752" s="3">
        <v>13</v>
      </c>
      <c r="C752" s="3">
        <v>9.5</v>
      </c>
      <c r="D752" s="3">
        <v>74.005499999999998</v>
      </c>
      <c r="E752" s="3">
        <v>70.69</v>
      </c>
      <c r="F752" s="3">
        <v>15</v>
      </c>
      <c r="G752" s="3">
        <v>3</v>
      </c>
      <c r="H752" s="3">
        <v>172.18700000000001</v>
      </c>
      <c r="I752" s="3">
        <v>69.64</v>
      </c>
      <c r="J752" s="3">
        <v>246.1925</v>
      </c>
      <c r="K752" s="3">
        <v>2398.8000000000002</v>
      </c>
      <c r="L752" s="3">
        <v>-4.2036999999999995</v>
      </c>
      <c r="M752" s="3">
        <v>-4.6482000000000001</v>
      </c>
      <c r="N752" s="3">
        <v>1090.0282999999999</v>
      </c>
      <c r="O752" s="3">
        <v>87.354500000000002</v>
      </c>
      <c r="P752" s="3">
        <v>1162.7357999999999</v>
      </c>
      <c r="Q752" s="3">
        <v>187.9</v>
      </c>
    </row>
    <row r="753" spans="1:17" x14ac:dyDescent="0.3">
      <c r="A753" s="8">
        <v>43120</v>
      </c>
      <c r="B753" s="3">
        <v>14</v>
      </c>
      <c r="C753" s="3">
        <v>1.5</v>
      </c>
      <c r="D753" s="3">
        <v>73.263499999999993</v>
      </c>
      <c r="E753" s="3">
        <v>69.98</v>
      </c>
      <c r="F753" s="3">
        <v>15</v>
      </c>
      <c r="G753" s="3">
        <v>6.5</v>
      </c>
      <c r="H753" s="3">
        <v>170.75149999999999</v>
      </c>
      <c r="I753" s="3">
        <v>69.06</v>
      </c>
      <c r="J753" s="3">
        <v>244.01499999999999</v>
      </c>
      <c r="K753" s="3">
        <v>2507.2919999999999</v>
      </c>
      <c r="L753" s="3">
        <v>-4.3052999999999999</v>
      </c>
      <c r="M753" s="3">
        <v>-4.7370999999999999</v>
      </c>
      <c r="N753" s="3">
        <v>1089.9267</v>
      </c>
      <c r="O753" s="3">
        <v>86.612499999999997</v>
      </c>
      <c r="P753" s="3">
        <v>1162.6469</v>
      </c>
      <c r="Q753" s="3">
        <v>186.46449999999999</v>
      </c>
    </row>
    <row r="754" spans="1:17" x14ac:dyDescent="0.3">
      <c r="A754" s="8">
        <v>43121</v>
      </c>
      <c r="B754" s="3">
        <v>14</v>
      </c>
      <c r="C754" s="3">
        <v>6.5</v>
      </c>
      <c r="D754" s="3">
        <v>72.336500000000001</v>
      </c>
      <c r="E754" s="3">
        <v>69.099999999999994</v>
      </c>
      <c r="F754" s="3">
        <v>15</v>
      </c>
      <c r="G754" s="3">
        <v>8.5</v>
      </c>
      <c r="H754" s="3">
        <v>169.93100000000001</v>
      </c>
      <c r="I754" s="3">
        <v>68.73</v>
      </c>
      <c r="J754" s="3">
        <v>242.26750000000001</v>
      </c>
      <c r="K754" s="3">
        <v>1404.704</v>
      </c>
      <c r="L754" s="3">
        <v>-4.4322999999999997</v>
      </c>
      <c r="M754" s="3">
        <v>-4.7878999999999996</v>
      </c>
      <c r="N754" s="3">
        <v>1089.7997</v>
      </c>
      <c r="O754" s="3">
        <v>85.685500000000005</v>
      </c>
      <c r="P754" s="3">
        <v>1162.5961</v>
      </c>
      <c r="Q754" s="3">
        <v>185.64400000000001</v>
      </c>
    </row>
    <row r="755" spans="1:17" x14ac:dyDescent="0.3">
      <c r="A755" s="26">
        <v>43122</v>
      </c>
      <c r="B755" s="3">
        <v>14</v>
      </c>
      <c r="C755" s="3">
        <v>7</v>
      </c>
      <c r="D755" s="3">
        <v>72.244</v>
      </c>
      <c r="E755" s="3">
        <v>69.010000000000005</v>
      </c>
      <c r="F755" s="3">
        <v>15</v>
      </c>
      <c r="G755" s="3">
        <v>11.5</v>
      </c>
      <c r="H755" s="3">
        <v>168.70050000000001</v>
      </c>
      <c r="I755" s="3">
        <v>68.23</v>
      </c>
      <c r="J755" s="3">
        <v>240.94450000000001</v>
      </c>
      <c r="K755" s="3">
        <v>2422.6</v>
      </c>
      <c r="L755" s="3">
        <v>-4.4449999999999994</v>
      </c>
      <c r="M755" s="3">
        <v>-4.8640999999999996</v>
      </c>
      <c r="N755" s="3">
        <v>1089.787</v>
      </c>
      <c r="O755" s="3">
        <v>85.593000000000004</v>
      </c>
      <c r="P755" s="3">
        <v>1162.5199</v>
      </c>
      <c r="Q755" s="3">
        <v>184.4135</v>
      </c>
    </row>
    <row r="756" spans="1:17" x14ac:dyDescent="0.3">
      <c r="A756" s="8">
        <v>43123</v>
      </c>
      <c r="B756" s="3">
        <v>14</v>
      </c>
      <c r="C756" s="3">
        <v>10</v>
      </c>
      <c r="D756" s="3">
        <v>71.688000000000002</v>
      </c>
      <c r="E756" s="3">
        <v>68.48</v>
      </c>
      <c r="F756" s="3">
        <v>16</v>
      </c>
      <c r="G756" s="3">
        <v>3.5</v>
      </c>
      <c r="H756" s="3">
        <v>167.05950000000001</v>
      </c>
      <c r="I756" s="3">
        <v>67.569999999999993</v>
      </c>
      <c r="J756" s="3">
        <v>238.7475</v>
      </c>
      <c r="K756" s="3">
        <v>2983.7</v>
      </c>
      <c r="L756" s="3">
        <v>-4.5211999999999994</v>
      </c>
      <c r="M756" s="3">
        <v>-4.9657</v>
      </c>
      <c r="N756" s="3">
        <v>1089.7108000000001</v>
      </c>
      <c r="O756" s="3">
        <v>85.037000000000006</v>
      </c>
      <c r="P756" s="3">
        <v>1162.4183</v>
      </c>
      <c r="Q756" s="3">
        <v>182.77250000000001</v>
      </c>
    </row>
    <row r="757" spans="1:17" x14ac:dyDescent="0.3">
      <c r="A757" s="8">
        <v>43124</v>
      </c>
      <c r="B757" s="3">
        <v>15</v>
      </c>
      <c r="C757" s="3">
        <v>2.5</v>
      </c>
      <c r="D757" s="3">
        <v>70.879499999999993</v>
      </c>
      <c r="E757" s="3">
        <v>67.7</v>
      </c>
      <c r="F757" s="3">
        <v>16</v>
      </c>
      <c r="G757" s="3">
        <v>7.5</v>
      </c>
      <c r="H757" s="3">
        <v>165.41900000000001</v>
      </c>
      <c r="I757" s="3">
        <v>66.900000000000006</v>
      </c>
      <c r="J757" s="3">
        <v>236.29849999999999</v>
      </c>
      <c r="K757" s="3">
        <v>2867.0880000000002</v>
      </c>
      <c r="L757" s="3">
        <v>-4.6354999999999995</v>
      </c>
      <c r="M757" s="3">
        <v>-5.0672999999999995</v>
      </c>
      <c r="N757" s="3">
        <v>1089.5964999999999</v>
      </c>
      <c r="O757" s="3">
        <v>84.228499999999997</v>
      </c>
      <c r="P757" s="3">
        <v>1162.3167000000001</v>
      </c>
      <c r="Q757" s="3">
        <v>181.13200000000001</v>
      </c>
    </row>
    <row r="758" spans="1:17" x14ac:dyDescent="0.3">
      <c r="A758" s="8">
        <v>43125</v>
      </c>
      <c r="B758" s="3">
        <v>15</v>
      </c>
      <c r="C758" s="3">
        <v>8</v>
      </c>
      <c r="D758" s="3">
        <v>69.915999999999997</v>
      </c>
      <c r="E758" s="3">
        <v>66.78</v>
      </c>
      <c r="F758" s="3">
        <v>17</v>
      </c>
      <c r="G758" s="3">
        <v>2</v>
      </c>
      <c r="H758" s="3">
        <v>162.75200000000001</v>
      </c>
      <c r="I758" s="3">
        <v>65.819999999999993</v>
      </c>
      <c r="J758" s="3">
        <v>232.66800000000001</v>
      </c>
      <c r="K758" s="3">
        <v>2326.9</v>
      </c>
      <c r="L758" s="3">
        <v>-4.7751999999999999</v>
      </c>
      <c r="M758" s="3">
        <v>-5.2324000000000002</v>
      </c>
      <c r="N758" s="3">
        <v>1089.4567999999999</v>
      </c>
      <c r="O758" s="3">
        <v>83.265000000000001</v>
      </c>
      <c r="P758" s="3">
        <v>1162.1515999999999</v>
      </c>
      <c r="Q758" s="3">
        <v>178.465</v>
      </c>
    </row>
    <row r="759" spans="1:17" x14ac:dyDescent="0.3">
      <c r="A759" s="8">
        <v>43126</v>
      </c>
      <c r="B759" s="3">
        <v>15</v>
      </c>
      <c r="C759" s="3">
        <v>8.5</v>
      </c>
      <c r="D759" s="3">
        <v>69.828500000000005</v>
      </c>
      <c r="E759" s="3">
        <v>66.7</v>
      </c>
      <c r="F759" s="3">
        <v>17</v>
      </c>
      <c r="G759" s="3">
        <v>5</v>
      </c>
      <c r="H759" s="3">
        <v>161.52200000000002</v>
      </c>
      <c r="I759" s="3">
        <v>65.33</v>
      </c>
      <c r="J759" s="3">
        <v>231.35050000000001</v>
      </c>
      <c r="K759" s="3">
        <v>2200.9</v>
      </c>
      <c r="L759" s="3">
        <v>-4.7878999999999996</v>
      </c>
      <c r="M759" s="3">
        <v>-5.3086000000000002</v>
      </c>
      <c r="N759" s="3">
        <v>1089.4440999999999</v>
      </c>
      <c r="O759" s="3">
        <v>83.177500000000009</v>
      </c>
      <c r="P759" s="3">
        <v>1162.0753999999999</v>
      </c>
      <c r="Q759" s="3">
        <v>177.23500000000001</v>
      </c>
    </row>
    <row r="760" spans="1:17" x14ac:dyDescent="0.3">
      <c r="A760" s="26">
        <v>43127</v>
      </c>
      <c r="B760" s="3">
        <v>16</v>
      </c>
      <c r="C760" s="3">
        <v>1</v>
      </c>
      <c r="D760" s="3">
        <v>69.040999999999997</v>
      </c>
      <c r="E760" s="3">
        <v>65.95</v>
      </c>
      <c r="F760" s="3">
        <v>17</v>
      </c>
      <c r="G760" s="3">
        <v>8</v>
      </c>
      <c r="H760" s="3">
        <v>160.291</v>
      </c>
      <c r="I760" s="3">
        <v>64.83</v>
      </c>
      <c r="J760" s="3">
        <v>229.33199999999999</v>
      </c>
      <c r="K760" s="3">
        <v>2067.5259999999998</v>
      </c>
      <c r="L760" s="3">
        <v>-4.9021999999999997</v>
      </c>
      <c r="M760" s="3">
        <v>-5.3847999999999994</v>
      </c>
      <c r="N760" s="3">
        <v>1089.3298</v>
      </c>
      <c r="O760" s="3">
        <v>82.39</v>
      </c>
      <c r="P760" s="3">
        <v>1161.9992</v>
      </c>
      <c r="Q760" s="3">
        <v>176.00399999999999</v>
      </c>
    </row>
    <row r="761" spans="1:17" x14ac:dyDescent="0.3">
      <c r="A761" s="8">
        <v>43128</v>
      </c>
      <c r="B761" s="3">
        <v>16</v>
      </c>
      <c r="C761" s="3">
        <v>4.5</v>
      </c>
      <c r="D761" s="3">
        <v>68.427499999999995</v>
      </c>
      <c r="E761" s="3">
        <v>65.36</v>
      </c>
      <c r="F761" s="3">
        <v>17</v>
      </c>
      <c r="G761" s="3">
        <v>11.5</v>
      </c>
      <c r="H761" s="3">
        <v>158.85499999999999</v>
      </c>
      <c r="I761" s="3">
        <v>64.25</v>
      </c>
      <c r="J761" s="3">
        <v>227.28249999999997</v>
      </c>
      <c r="K761" s="3">
        <v>1898.4</v>
      </c>
      <c r="L761" s="3">
        <v>-4.9910999999999994</v>
      </c>
      <c r="M761" s="3">
        <v>-5.4737</v>
      </c>
      <c r="N761" s="3">
        <v>1089.2409</v>
      </c>
      <c r="O761" s="3">
        <v>81.776499999999999</v>
      </c>
      <c r="P761" s="3">
        <v>1161.9103</v>
      </c>
      <c r="Q761" s="3">
        <v>174.56800000000001</v>
      </c>
    </row>
    <row r="762" spans="1:17" x14ac:dyDescent="0.3">
      <c r="A762" s="26">
        <v>43129</v>
      </c>
      <c r="B762" s="3">
        <v>16</v>
      </c>
      <c r="C762" s="3">
        <v>7.5</v>
      </c>
      <c r="D762" s="3">
        <v>67.902499999999989</v>
      </c>
      <c r="E762" s="3">
        <v>64.86</v>
      </c>
      <c r="F762" s="3">
        <v>18</v>
      </c>
      <c r="G762" s="3">
        <v>2</v>
      </c>
      <c r="H762" s="3">
        <v>157.83000000000001</v>
      </c>
      <c r="I762" s="3">
        <v>63.83</v>
      </c>
      <c r="J762" s="3">
        <v>225.73250000000002</v>
      </c>
      <c r="K762" s="3">
        <v>2276.652</v>
      </c>
      <c r="L762" s="3">
        <v>-5.0672999999999995</v>
      </c>
      <c r="M762" s="3">
        <v>-5.5371999999999995</v>
      </c>
      <c r="N762" s="3">
        <v>1089.1647</v>
      </c>
      <c r="O762" s="3">
        <v>81.251499999999993</v>
      </c>
      <c r="P762" s="3">
        <v>1161.8468</v>
      </c>
      <c r="Q762" s="3">
        <v>173.54300000000001</v>
      </c>
    </row>
    <row r="763" spans="1:17" x14ac:dyDescent="0.3">
      <c r="A763" s="26">
        <v>43130</v>
      </c>
      <c r="B763" s="3">
        <v>16</v>
      </c>
      <c r="C763" s="3">
        <v>9</v>
      </c>
      <c r="D763" s="3">
        <v>67.64</v>
      </c>
      <c r="E763" s="3">
        <v>64.61</v>
      </c>
      <c r="F763" s="3">
        <v>18</v>
      </c>
      <c r="G763" s="3">
        <v>5.5</v>
      </c>
      <c r="H763" s="3">
        <v>156.39400000000001</v>
      </c>
      <c r="I763" s="3">
        <v>63.25</v>
      </c>
      <c r="J763" s="3">
        <v>224.03399999999999</v>
      </c>
      <c r="K763" s="3">
        <v>1503.28</v>
      </c>
      <c r="L763" s="3">
        <v>-5.1053999999999995</v>
      </c>
      <c r="M763" s="3">
        <v>-5.6261000000000001</v>
      </c>
      <c r="N763" s="3">
        <v>1089.1266000000001</v>
      </c>
      <c r="O763" s="3">
        <v>80.989000000000004</v>
      </c>
      <c r="P763" s="3">
        <v>1161.7579000000001</v>
      </c>
      <c r="Q763" s="3">
        <v>172.107</v>
      </c>
    </row>
    <row r="764" spans="1:17" x14ac:dyDescent="0.3">
      <c r="A764" s="26">
        <v>43131</v>
      </c>
      <c r="B764" s="3">
        <v>16</v>
      </c>
      <c r="C764" s="3">
        <v>6.5</v>
      </c>
      <c r="D764" s="3">
        <v>68.077500000000001</v>
      </c>
      <c r="E764" s="3">
        <v>65.03</v>
      </c>
      <c r="F764" s="3">
        <v>18</v>
      </c>
      <c r="G764" s="3">
        <v>6</v>
      </c>
      <c r="H764" s="3">
        <v>156.18899999999999</v>
      </c>
      <c r="I764" s="3">
        <v>63.17</v>
      </c>
      <c r="J764" s="3">
        <v>224.26650000000001</v>
      </c>
      <c r="K764" s="3">
        <v>1466.184</v>
      </c>
      <c r="L764" s="3">
        <v>-5.0419</v>
      </c>
      <c r="M764" s="3">
        <v>-5.6387999999999998</v>
      </c>
      <c r="N764" s="3">
        <v>1089.1901</v>
      </c>
      <c r="O764" s="3">
        <v>81.426500000000004</v>
      </c>
      <c r="P764" s="3">
        <v>1161.7452000000001</v>
      </c>
      <c r="Q764" s="3">
        <v>171.90199999999999</v>
      </c>
    </row>
    <row r="765" spans="1:17" x14ac:dyDescent="0.3">
      <c r="A765" s="26">
        <v>43132</v>
      </c>
      <c r="B765" s="3">
        <v>16</v>
      </c>
      <c r="C765" s="3">
        <v>6.5</v>
      </c>
      <c r="D765" s="3">
        <v>68.077500000000001</v>
      </c>
      <c r="E765" s="3">
        <v>65.03</v>
      </c>
      <c r="F765" s="3">
        <v>18</v>
      </c>
      <c r="G765" s="3">
        <v>8.5</v>
      </c>
      <c r="H765" s="3">
        <v>155.1635</v>
      </c>
      <c r="I765" s="3">
        <v>62.75</v>
      </c>
      <c r="J765" s="3">
        <v>223.24099999999999</v>
      </c>
      <c r="K765" s="3">
        <v>1713.7</v>
      </c>
      <c r="L765" s="3">
        <v>-5.0419</v>
      </c>
      <c r="M765" s="3">
        <v>-5.7023000000000001</v>
      </c>
      <c r="N765" s="3">
        <v>1089.1901</v>
      </c>
      <c r="O765" s="3">
        <v>81.426500000000004</v>
      </c>
      <c r="P765" s="3">
        <v>1161.6817000000001</v>
      </c>
      <c r="Q765" s="3">
        <v>170.87649999999999</v>
      </c>
    </row>
    <row r="766" spans="1:17" x14ac:dyDescent="0.3">
      <c r="A766" s="8">
        <v>43133</v>
      </c>
      <c r="B766" s="3">
        <v>16</v>
      </c>
      <c r="C766" s="3">
        <v>7</v>
      </c>
      <c r="D766" s="3">
        <v>67.989999999999995</v>
      </c>
      <c r="E766" s="3">
        <v>64.94</v>
      </c>
      <c r="F766" s="3">
        <v>18</v>
      </c>
      <c r="G766" s="3">
        <v>7</v>
      </c>
      <c r="H766" s="3">
        <v>155.779</v>
      </c>
      <c r="I766" s="3">
        <v>63</v>
      </c>
      <c r="J766" s="3">
        <v>223.76900000000001</v>
      </c>
      <c r="K766" s="3">
        <v>1268.2560000000001</v>
      </c>
      <c r="L766" s="3">
        <v>-5.0545999999999998</v>
      </c>
      <c r="M766" s="3">
        <v>-5.6642000000000001</v>
      </c>
      <c r="N766" s="3">
        <v>1089.1774</v>
      </c>
      <c r="O766" s="3">
        <v>81.338999999999999</v>
      </c>
      <c r="P766" s="3">
        <v>1161.7198000000001</v>
      </c>
      <c r="Q766" s="3">
        <v>171.49199999999999</v>
      </c>
    </row>
    <row r="767" spans="1:17" x14ac:dyDescent="0.3">
      <c r="A767" s="8">
        <v>43134</v>
      </c>
      <c r="B767" s="3">
        <v>16</v>
      </c>
      <c r="C767" s="3">
        <v>7</v>
      </c>
      <c r="D767" s="3">
        <v>67.989999999999995</v>
      </c>
      <c r="E767" s="3">
        <v>64.94</v>
      </c>
      <c r="F767" s="3">
        <v>18</v>
      </c>
      <c r="G767" s="3">
        <v>8</v>
      </c>
      <c r="H767" s="3">
        <v>155.369</v>
      </c>
      <c r="I767" s="3">
        <v>62.84</v>
      </c>
      <c r="J767" s="3">
        <v>223.35899999999998</v>
      </c>
      <c r="K767" s="3">
        <v>1173.5</v>
      </c>
      <c r="L767" s="3">
        <v>-5.0545999999999998</v>
      </c>
      <c r="M767" s="3">
        <v>-5.6895999999999995</v>
      </c>
      <c r="N767" s="3">
        <v>1089.1774</v>
      </c>
      <c r="O767" s="3">
        <v>81.338999999999999</v>
      </c>
      <c r="P767" s="3">
        <v>1161.6944000000001</v>
      </c>
      <c r="Q767" s="3">
        <v>171.08199999999999</v>
      </c>
    </row>
    <row r="768" spans="1:17" x14ac:dyDescent="0.3">
      <c r="A768" s="8">
        <v>43135</v>
      </c>
      <c r="B768" s="3">
        <v>16</v>
      </c>
      <c r="C768" s="3">
        <v>8</v>
      </c>
      <c r="D768" s="3">
        <v>67.814999999999998</v>
      </c>
      <c r="E768" s="3">
        <v>64.78</v>
      </c>
      <c r="F768" s="3">
        <v>18</v>
      </c>
      <c r="G768" s="3">
        <v>8.5</v>
      </c>
      <c r="H768" s="3">
        <v>155.1635</v>
      </c>
      <c r="I768" s="3">
        <v>62.75</v>
      </c>
      <c r="J768" s="3">
        <v>222.9785</v>
      </c>
      <c r="K768" s="3">
        <v>1149.9680000000001</v>
      </c>
      <c r="L768" s="3">
        <v>-5.08</v>
      </c>
      <c r="M768" s="3">
        <v>-5.7023000000000001</v>
      </c>
      <c r="N768" s="3">
        <v>1089.152</v>
      </c>
      <c r="O768" s="3">
        <v>81.164000000000001</v>
      </c>
      <c r="P768" s="3">
        <v>1161.6817000000001</v>
      </c>
      <c r="Q768" s="3">
        <v>170.87649999999999</v>
      </c>
    </row>
    <row r="769" spans="1:17" x14ac:dyDescent="0.3">
      <c r="A769" s="8">
        <v>43136</v>
      </c>
      <c r="B769" s="3">
        <v>16</v>
      </c>
      <c r="C769" s="3">
        <v>8</v>
      </c>
      <c r="D769" s="3">
        <v>67.814999999999998</v>
      </c>
      <c r="E769" s="3">
        <v>64.78</v>
      </c>
      <c r="F769" s="3">
        <v>18</v>
      </c>
      <c r="G769" s="3">
        <v>8.5</v>
      </c>
      <c r="H769" s="3">
        <v>155.1635</v>
      </c>
      <c r="I769" s="3">
        <v>62.75</v>
      </c>
      <c r="J769" s="3">
        <v>222.9785</v>
      </c>
      <c r="K769" s="3">
        <v>1392.0150000000001</v>
      </c>
      <c r="L769" s="3">
        <v>-5.08</v>
      </c>
      <c r="M769" s="3">
        <v>-5.7023000000000001</v>
      </c>
      <c r="N769" s="3">
        <v>1089.152</v>
      </c>
      <c r="O769" s="3">
        <v>81.164000000000001</v>
      </c>
      <c r="P769" s="3">
        <v>1161.6817000000001</v>
      </c>
      <c r="Q769" s="3">
        <v>170.87649999999999</v>
      </c>
    </row>
    <row r="770" spans="1:17" x14ac:dyDescent="0.3">
      <c r="A770" s="8">
        <v>43137</v>
      </c>
      <c r="B770" s="3">
        <v>16</v>
      </c>
      <c r="C770" s="3">
        <v>8.5</v>
      </c>
      <c r="D770" s="3">
        <v>67.727500000000006</v>
      </c>
      <c r="E770" s="3">
        <v>64.69</v>
      </c>
      <c r="F770" s="3">
        <v>18</v>
      </c>
      <c r="G770" s="3">
        <v>10</v>
      </c>
      <c r="H770" s="3">
        <v>154.548</v>
      </c>
      <c r="I770" s="3">
        <v>62.51</v>
      </c>
      <c r="J770" s="3">
        <v>222.27550000000002</v>
      </c>
      <c r="K770" s="3">
        <v>2475.6</v>
      </c>
      <c r="L770" s="3">
        <v>-5.0926999999999998</v>
      </c>
      <c r="M770" s="3">
        <v>-5.7404000000000002</v>
      </c>
      <c r="N770" s="3">
        <v>1089.1393</v>
      </c>
      <c r="O770" s="3">
        <v>81.07650000000001</v>
      </c>
      <c r="P770" s="3">
        <v>1161.6436000000001</v>
      </c>
      <c r="Q770" s="3">
        <v>170.261</v>
      </c>
    </row>
    <row r="771" spans="1:17" x14ac:dyDescent="0.3">
      <c r="A771" s="8">
        <v>43138</v>
      </c>
      <c r="B771" s="3">
        <v>16</v>
      </c>
      <c r="C771" s="3">
        <v>5</v>
      </c>
      <c r="D771" s="3">
        <v>68.339999999999989</v>
      </c>
      <c r="E771" s="3">
        <v>65.28</v>
      </c>
      <c r="F771" s="3">
        <v>18</v>
      </c>
      <c r="G771" s="3">
        <v>10.5</v>
      </c>
      <c r="H771" s="3">
        <v>154.34299999999999</v>
      </c>
      <c r="I771" s="3">
        <v>62.42</v>
      </c>
      <c r="J771" s="3">
        <v>222.68299999999999</v>
      </c>
      <c r="K771" s="3">
        <v>2746.3</v>
      </c>
      <c r="L771" s="3">
        <v>-5.0038</v>
      </c>
      <c r="M771" s="3">
        <v>-5.7530999999999999</v>
      </c>
      <c r="N771" s="3">
        <v>1089.2282</v>
      </c>
      <c r="O771" s="3">
        <v>81.688999999999993</v>
      </c>
      <c r="P771" s="3">
        <v>1161.6309000000001</v>
      </c>
      <c r="Q771" s="3">
        <v>170.05599999999998</v>
      </c>
    </row>
    <row r="772" spans="1:17" x14ac:dyDescent="0.3">
      <c r="A772" s="8">
        <v>43139</v>
      </c>
      <c r="B772" s="3">
        <v>16</v>
      </c>
      <c r="C772" s="3">
        <v>0</v>
      </c>
      <c r="D772" s="3">
        <v>69.215999999999994</v>
      </c>
      <c r="E772" s="3">
        <v>66.12</v>
      </c>
      <c r="F772" s="3">
        <v>19</v>
      </c>
      <c r="G772" s="3">
        <v>0.5</v>
      </c>
      <c r="H772" s="3">
        <v>153.52250000000001</v>
      </c>
      <c r="I772" s="3">
        <v>62.09</v>
      </c>
      <c r="J772" s="3">
        <v>222.73849999999999</v>
      </c>
      <c r="K772" s="3">
        <v>1038.7</v>
      </c>
      <c r="L772" s="3">
        <v>-4.8767999999999994</v>
      </c>
      <c r="M772" s="3">
        <v>-5.8038999999999996</v>
      </c>
      <c r="N772" s="3">
        <v>1089.3552</v>
      </c>
      <c r="O772" s="3">
        <v>82.564999999999998</v>
      </c>
      <c r="P772" s="3">
        <v>1161.5800999999999</v>
      </c>
      <c r="Q772" s="3">
        <v>169.2355</v>
      </c>
    </row>
    <row r="773" spans="1:17" x14ac:dyDescent="0.3">
      <c r="A773" s="8">
        <v>43140</v>
      </c>
      <c r="B773" s="3">
        <v>15</v>
      </c>
      <c r="C773" s="3">
        <v>3.5</v>
      </c>
      <c r="D773" s="3">
        <v>70.704499999999996</v>
      </c>
      <c r="E773" s="3">
        <v>67.540000000000006</v>
      </c>
      <c r="F773" s="3">
        <v>18</v>
      </c>
      <c r="G773" s="3">
        <v>9</v>
      </c>
      <c r="H773" s="3">
        <v>154.958</v>
      </c>
      <c r="I773" s="3">
        <v>62.67</v>
      </c>
      <c r="J773" s="3">
        <v>225.66249999999999</v>
      </c>
      <c r="K773" s="3">
        <v>1153.2</v>
      </c>
      <c r="L773" s="3">
        <v>-4.6608999999999998</v>
      </c>
      <c r="M773" s="3">
        <v>-5.7149999999999999</v>
      </c>
      <c r="N773" s="3">
        <v>1089.5710999999999</v>
      </c>
      <c r="O773" s="3">
        <v>84.0535</v>
      </c>
      <c r="P773" s="3">
        <v>1161.6690000000001</v>
      </c>
      <c r="Q773" s="3">
        <v>170.67099999999999</v>
      </c>
    </row>
    <row r="774" spans="1:17" x14ac:dyDescent="0.3">
      <c r="A774" s="8">
        <v>43141</v>
      </c>
      <c r="B774" s="3">
        <v>15</v>
      </c>
      <c r="C774" s="3">
        <v>1.5</v>
      </c>
      <c r="D774" s="3">
        <v>71.054500000000004</v>
      </c>
      <c r="E774" s="3">
        <v>67.87</v>
      </c>
      <c r="F774" s="3">
        <v>18</v>
      </c>
      <c r="G774" s="3">
        <v>8</v>
      </c>
      <c r="H774" s="3">
        <v>155.369</v>
      </c>
      <c r="I774" s="3">
        <v>62.84</v>
      </c>
      <c r="J774" s="3">
        <v>226.42349999999999</v>
      </c>
      <c r="K774" s="3">
        <v>1313.6</v>
      </c>
      <c r="L774" s="3">
        <v>-4.6101000000000001</v>
      </c>
      <c r="M774" s="3">
        <v>-5.6895999999999995</v>
      </c>
      <c r="N774" s="3">
        <v>1089.6218999999999</v>
      </c>
      <c r="O774" s="3">
        <v>84.403499999999994</v>
      </c>
      <c r="P774" s="3">
        <v>1161.6944000000001</v>
      </c>
      <c r="Q774" s="3">
        <v>171.08199999999999</v>
      </c>
    </row>
    <row r="775" spans="1:17" x14ac:dyDescent="0.3">
      <c r="A775" s="8">
        <v>43142</v>
      </c>
      <c r="B775" s="3">
        <v>15</v>
      </c>
      <c r="C775" s="3">
        <v>1.5</v>
      </c>
      <c r="D775" s="3">
        <v>71.054500000000004</v>
      </c>
      <c r="E775" s="3">
        <v>67.87</v>
      </c>
      <c r="F775" s="3">
        <v>18</v>
      </c>
      <c r="G775" s="3">
        <v>10</v>
      </c>
      <c r="H775" s="3">
        <v>154.548</v>
      </c>
      <c r="I775" s="3">
        <v>62.51</v>
      </c>
      <c r="J775" s="3">
        <v>225.60250000000002</v>
      </c>
      <c r="K775" s="3">
        <v>1612.1</v>
      </c>
      <c r="L775" s="3">
        <v>-4.6101000000000001</v>
      </c>
      <c r="M775" s="3">
        <v>-5.7404000000000002</v>
      </c>
      <c r="N775" s="3">
        <v>1089.6218999999999</v>
      </c>
      <c r="O775" s="3">
        <v>84.403500000000008</v>
      </c>
      <c r="P775" s="3">
        <v>1161.6436000000001</v>
      </c>
      <c r="Q775" s="3">
        <v>170.261</v>
      </c>
    </row>
    <row r="776" spans="1:17" x14ac:dyDescent="0.3">
      <c r="A776" s="8">
        <v>43143</v>
      </c>
      <c r="B776" s="3">
        <v>15</v>
      </c>
      <c r="C776" s="3">
        <v>3.5</v>
      </c>
      <c r="D776" s="3">
        <v>70.704499999999996</v>
      </c>
      <c r="E776" s="3">
        <v>67.540000000000006</v>
      </c>
      <c r="F776" s="3">
        <v>19</v>
      </c>
      <c r="G776" s="3">
        <v>0</v>
      </c>
      <c r="H776" s="3">
        <v>153.72800000000001</v>
      </c>
      <c r="I776" s="3">
        <v>62.17</v>
      </c>
      <c r="J776" s="3">
        <v>224.4325</v>
      </c>
      <c r="K776" s="3">
        <v>1740.078</v>
      </c>
      <c r="L776" s="3">
        <v>-4.6608999999999998</v>
      </c>
      <c r="M776" s="3">
        <v>-5.7911999999999999</v>
      </c>
      <c r="N776" s="3">
        <v>1089.5710999999999</v>
      </c>
      <c r="O776" s="3">
        <v>84.0535</v>
      </c>
      <c r="P776" s="3">
        <v>1161.5928000000001</v>
      </c>
      <c r="Q776" s="3">
        <v>169.441</v>
      </c>
    </row>
    <row r="777" spans="1:17" x14ac:dyDescent="0.3">
      <c r="A777" s="8">
        <v>43144</v>
      </c>
      <c r="B777" s="3">
        <v>15</v>
      </c>
      <c r="C777" s="3">
        <v>7.5</v>
      </c>
      <c r="D777" s="3">
        <v>70.003499999999988</v>
      </c>
      <c r="E777" s="3">
        <v>66.87</v>
      </c>
      <c r="F777" s="3">
        <v>19</v>
      </c>
      <c r="G777" s="3">
        <v>1</v>
      </c>
      <c r="H777" s="3">
        <v>153.31700000000001</v>
      </c>
      <c r="I777" s="3">
        <v>62.01</v>
      </c>
      <c r="J777" s="3">
        <v>223.32049999999998</v>
      </c>
      <c r="K777" s="3">
        <v>1429.1</v>
      </c>
      <c r="L777" s="3">
        <v>-4.7625000000000002</v>
      </c>
      <c r="M777" s="3">
        <v>-5.8165999999999993</v>
      </c>
      <c r="N777" s="3">
        <v>1089.4694999999999</v>
      </c>
      <c r="O777" s="3">
        <v>83.352499999999992</v>
      </c>
      <c r="P777" s="3">
        <v>1161.5673999999999</v>
      </c>
      <c r="Q777" s="3">
        <v>169.03</v>
      </c>
    </row>
    <row r="778" spans="1:17" x14ac:dyDescent="0.3">
      <c r="A778" s="8">
        <v>43145</v>
      </c>
      <c r="B778" s="3">
        <v>15</v>
      </c>
      <c r="C778" s="3">
        <v>8</v>
      </c>
      <c r="D778" s="3">
        <v>69.915999999999997</v>
      </c>
      <c r="E778" s="3">
        <v>66.78</v>
      </c>
      <c r="F778" s="3">
        <v>19</v>
      </c>
      <c r="G778" s="3">
        <v>1</v>
      </c>
      <c r="H778" s="3">
        <v>153.31700000000001</v>
      </c>
      <c r="I778" s="3">
        <v>62.01</v>
      </c>
      <c r="J778" s="3">
        <v>223.233</v>
      </c>
      <c r="K778" s="3">
        <v>1808.4</v>
      </c>
      <c r="L778" s="3">
        <v>-4.7751999999999999</v>
      </c>
      <c r="M778" s="3">
        <v>-5.8165999999999993</v>
      </c>
      <c r="N778" s="3">
        <v>1089.4567999999999</v>
      </c>
      <c r="O778" s="3">
        <v>83.265000000000001</v>
      </c>
      <c r="P778" s="3">
        <v>1161.5673999999999</v>
      </c>
      <c r="Q778" s="3">
        <v>169.03</v>
      </c>
    </row>
    <row r="779" spans="1:17" x14ac:dyDescent="0.3">
      <c r="A779" s="8">
        <v>43146</v>
      </c>
      <c r="B779" s="3">
        <v>16</v>
      </c>
      <c r="C779" s="3">
        <v>1</v>
      </c>
      <c r="D779" s="3">
        <v>69.040999999999997</v>
      </c>
      <c r="E779" s="3">
        <v>65.95</v>
      </c>
      <c r="F779" s="3">
        <v>19</v>
      </c>
      <c r="G779" s="3">
        <v>4</v>
      </c>
      <c r="H779" s="3">
        <v>152.143</v>
      </c>
      <c r="I779" s="3">
        <v>61.53</v>
      </c>
      <c r="J779" s="3">
        <v>221.184</v>
      </c>
      <c r="K779" s="3">
        <v>1400.2739999999999</v>
      </c>
      <c r="L779" s="3">
        <v>-4.9021999999999997</v>
      </c>
      <c r="M779" s="3">
        <v>-5.8927999999999994</v>
      </c>
      <c r="N779" s="3">
        <v>1089.3298</v>
      </c>
      <c r="O779" s="3">
        <v>82.39</v>
      </c>
      <c r="P779" s="3">
        <v>1161.4911999999999</v>
      </c>
      <c r="Q779" s="3">
        <v>167.85599999999999</v>
      </c>
    </row>
    <row r="780" spans="1:17" x14ac:dyDescent="0.3">
      <c r="A780" s="8">
        <v>43147</v>
      </c>
      <c r="B780" s="3">
        <v>16</v>
      </c>
      <c r="C780" s="3">
        <v>3.5</v>
      </c>
      <c r="D780" s="3">
        <v>68.602500000000006</v>
      </c>
      <c r="E780" s="3">
        <v>65.53</v>
      </c>
      <c r="F780" s="3">
        <v>19</v>
      </c>
      <c r="G780" s="3">
        <v>4.5</v>
      </c>
      <c r="H780" s="3">
        <v>151.95150000000001</v>
      </c>
      <c r="I780" s="3">
        <v>61.46</v>
      </c>
      <c r="J780" s="3">
        <v>220.55400000000003</v>
      </c>
      <c r="K780" s="3">
        <v>1473.4</v>
      </c>
      <c r="L780" s="3">
        <v>-4.9657</v>
      </c>
      <c r="M780" s="3">
        <v>-5.9055</v>
      </c>
      <c r="N780" s="3">
        <v>1089.2663</v>
      </c>
      <c r="O780" s="3">
        <v>81.95150000000001</v>
      </c>
      <c r="P780" s="3">
        <v>1161.4784999999999</v>
      </c>
      <c r="Q780" s="3">
        <v>167.6645</v>
      </c>
    </row>
    <row r="781" spans="1:17" x14ac:dyDescent="0.3">
      <c r="A781" s="8">
        <v>43148</v>
      </c>
      <c r="B781" s="3">
        <v>16</v>
      </c>
      <c r="C781" s="3">
        <v>6</v>
      </c>
      <c r="D781" s="3">
        <v>68.164999999999992</v>
      </c>
      <c r="E781" s="3">
        <v>65.11</v>
      </c>
      <c r="F781" s="3">
        <v>19</v>
      </c>
      <c r="G781" s="3">
        <v>6</v>
      </c>
      <c r="H781" s="3">
        <v>151.37800000000001</v>
      </c>
      <c r="I781" s="3">
        <v>61.22</v>
      </c>
      <c r="J781" s="3">
        <v>219.54300000000001</v>
      </c>
      <c r="K781" s="3">
        <v>1313.4</v>
      </c>
      <c r="L781" s="3">
        <v>-5.0291999999999994</v>
      </c>
      <c r="M781" s="3">
        <v>-5.9436</v>
      </c>
      <c r="N781" s="3">
        <v>1089.2028</v>
      </c>
      <c r="O781" s="3">
        <v>81.513999999999996</v>
      </c>
      <c r="P781" s="3">
        <v>1161.4404</v>
      </c>
      <c r="Q781" s="3">
        <v>167.09100000000001</v>
      </c>
    </row>
    <row r="782" spans="1:17" x14ac:dyDescent="0.3">
      <c r="A782" s="8">
        <v>43149</v>
      </c>
      <c r="B782" s="3">
        <v>16</v>
      </c>
      <c r="C782" s="3">
        <v>6.5</v>
      </c>
      <c r="D782" s="3">
        <v>68.077500000000001</v>
      </c>
      <c r="E782" s="3">
        <v>65.03</v>
      </c>
      <c r="F782" s="3">
        <v>19</v>
      </c>
      <c r="G782" s="3">
        <v>7.5</v>
      </c>
      <c r="H782" s="3">
        <v>150.80449999999999</v>
      </c>
      <c r="I782" s="3">
        <v>60.99</v>
      </c>
      <c r="J782" s="3">
        <v>218.88200000000001</v>
      </c>
      <c r="K782" s="3">
        <v>1625.22</v>
      </c>
      <c r="L782" s="3">
        <v>-5.0419</v>
      </c>
      <c r="M782" s="3">
        <v>-5.9817</v>
      </c>
      <c r="N782" s="3">
        <v>1089.1901</v>
      </c>
      <c r="O782" s="3">
        <v>81.426500000000004</v>
      </c>
      <c r="P782" s="3">
        <v>1161.4023</v>
      </c>
      <c r="Q782" s="3">
        <v>166.51749999999998</v>
      </c>
    </row>
    <row r="783" spans="1:17" x14ac:dyDescent="0.3">
      <c r="A783" s="8">
        <v>43150</v>
      </c>
      <c r="B783" s="3">
        <v>16</v>
      </c>
      <c r="C783" s="3">
        <v>7.5</v>
      </c>
      <c r="D783" s="3">
        <v>67.902499999999989</v>
      </c>
      <c r="E783" s="3">
        <v>64.86</v>
      </c>
      <c r="F783" s="3">
        <v>19</v>
      </c>
      <c r="G783" s="3">
        <v>10</v>
      </c>
      <c r="H783" s="3">
        <v>149.84900000000002</v>
      </c>
      <c r="I783" s="3">
        <v>60.6</v>
      </c>
      <c r="J783" s="3">
        <v>217.75150000000002</v>
      </c>
      <c r="K783" s="3">
        <v>1625.6</v>
      </c>
      <c r="L783" s="3">
        <v>-5.0672999999999995</v>
      </c>
      <c r="M783" s="3">
        <v>-6.0451999999999995</v>
      </c>
      <c r="N783" s="3">
        <v>1089.1647</v>
      </c>
      <c r="O783" s="3">
        <v>81.251499999999993</v>
      </c>
      <c r="P783" s="3">
        <v>1161.3388</v>
      </c>
      <c r="Q783" s="3">
        <v>165.56200000000001</v>
      </c>
    </row>
    <row r="784" spans="1:17" x14ac:dyDescent="0.3">
      <c r="A784" s="8">
        <v>43151</v>
      </c>
      <c r="B784" s="3">
        <v>16</v>
      </c>
      <c r="C784" s="3">
        <v>9.5</v>
      </c>
      <c r="D784" s="3">
        <v>67.552499999999995</v>
      </c>
      <c r="E784" s="3">
        <v>64.53</v>
      </c>
      <c r="F784" s="3">
        <v>20</v>
      </c>
      <c r="G784" s="3">
        <v>0.5</v>
      </c>
      <c r="H784" s="3">
        <v>148.86500000000001</v>
      </c>
      <c r="I784" s="3">
        <v>60.21</v>
      </c>
      <c r="J784" s="3">
        <v>216.41750000000002</v>
      </c>
      <c r="K784" s="3">
        <v>1473.202</v>
      </c>
      <c r="L784" s="3">
        <v>-5.1181000000000001</v>
      </c>
      <c r="M784" s="3">
        <v>-6.1086999999999998</v>
      </c>
      <c r="N784" s="3">
        <v>1089.1139000000001</v>
      </c>
      <c r="O784" s="3">
        <v>80.901499999999999</v>
      </c>
      <c r="P784" s="3">
        <v>1161.2753</v>
      </c>
      <c r="Q784" s="3">
        <v>164.578</v>
      </c>
    </row>
    <row r="785" spans="1:17" x14ac:dyDescent="0.3">
      <c r="A785" s="8">
        <v>43152</v>
      </c>
      <c r="B785" s="3">
        <v>16</v>
      </c>
      <c r="C785" s="3">
        <v>11.5</v>
      </c>
      <c r="D785" s="3">
        <v>67.202500000000001</v>
      </c>
      <c r="E785" s="3">
        <v>64.19</v>
      </c>
      <c r="F785" s="3">
        <v>20</v>
      </c>
      <c r="G785" s="3">
        <v>3</v>
      </c>
      <c r="H785" s="3">
        <v>147.90900000000002</v>
      </c>
      <c r="I785" s="3">
        <v>59.82</v>
      </c>
      <c r="J785" s="3">
        <v>215.11150000000004</v>
      </c>
      <c r="K785" s="3">
        <v>2435.2220000000002</v>
      </c>
      <c r="L785" s="3">
        <v>-5.1688999999999998</v>
      </c>
      <c r="M785" s="3">
        <v>-6.1722000000000001</v>
      </c>
      <c r="N785" s="3">
        <v>1089.0631000000001</v>
      </c>
      <c r="O785" s="3">
        <v>80.551500000000004</v>
      </c>
      <c r="P785" s="3">
        <v>1161.2118</v>
      </c>
      <c r="Q785" s="3">
        <v>163.62200000000001</v>
      </c>
    </row>
    <row r="786" spans="1:17" x14ac:dyDescent="0.3">
      <c r="A786" s="8">
        <v>43153</v>
      </c>
      <c r="B786" s="3">
        <v>17</v>
      </c>
      <c r="C786" s="3">
        <v>3.5</v>
      </c>
      <c r="D786" s="3">
        <v>66.501500000000007</v>
      </c>
      <c r="E786" s="3">
        <v>63.52</v>
      </c>
      <c r="F786" s="3">
        <v>20</v>
      </c>
      <c r="G786" s="3">
        <v>8</v>
      </c>
      <c r="H786" s="3">
        <v>145.99800000000002</v>
      </c>
      <c r="I786" s="3">
        <v>59.05</v>
      </c>
      <c r="J786" s="3">
        <v>212.49950000000001</v>
      </c>
      <c r="K786" s="3">
        <v>2803.6</v>
      </c>
      <c r="L786" s="3">
        <v>-5.2705000000000002</v>
      </c>
      <c r="M786" s="3">
        <v>-6.2991999999999999</v>
      </c>
      <c r="N786" s="3">
        <v>1088.9614999999999</v>
      </c>
      <c r="O786" s="3">
        <v>79.850500000000011</v>
      </c>
      <c r="P786" s="3">
        <v>1161.0848000000001</v>
      </c>
      <c r="Q786" s="3">
        <v>161.71100000000001</v>
      </c>
    </row>
    <row r="787" spans="1:17" x14ac:dyDescent="0.3">
      <c r="A787" s="8">
        <v>43154</v>
      </c>
      <c r="B787" s="3">
        <v>17</v>
      </c>
      <c r="C787" s="3">
        <v>7.5</v>
      </c>
      <c r="D787" s="3">
        <v>65.80149999999999</v>
      </c>
      <c r="E787" s="3">
        <v>62.85</v>
      </c>
      <c r="F787" s="3">
        <v>21</v>
      </c>
      <c r="G787" s="3">
        <v>1.5</v>
      </c>
      <c r="H787" s="3">
        <v>143.89500000000001</v>
      </c>
      <c r="I787" s="3">
        <v>58.2</v>
      </c>
      <c r="J787" s="3">
        <v>209.69650000000001</v>
      </c>
      <c r="K787" s="3">
        <v>2380.931</v>
      </c>
      <c r="L787" s="3">
        <v>-5.3720999999999997</v>
      </c>
      <c r="M787" s="3">
        <v>-6.4388999999999994</v>
      </c>
      <c r="N787" s="3">
        <v>1088.8598999999999</v>
      </c>
      <c r="O787" s="3">
        <v>79.150499999999994</v>
      </c>
      <c r="P787" s="3">
        <v>1160.9450999999999</v>
      </c>
      <c r="Q787" s="3">
        <v>159.608</v>
      </c>
    </row>
    <row r="788" spans="1:17" x14ac:dyDescent="0.3">
      <c r="A788" s="8">
        <v>43155</v>
      </c>
      <c r="B788" s="3">
        <v>17</v>
      </c>
      <c r="C788" s="3">
        <v>9.5</v>
      </c>
      <c r="D788" s="3">
        <v>65.451499999999996</v>
      </c>
      <c r="E788" s="3">
        <v>62.52</v>
      </c>
      <c r="F788" s="3">
        <v>21</v>
      </c>
      <c r="G788" s="3">
        <v>6</v>
      </c>
      <c r="H788" s="3">
        <v>142.17500000000001</v>
      </c>
      <c r="I788" s="3">
        <v>57.5</v>
      </c>
      <c r="J788" s="3">
        <v>207.62650000000002</v>
      </c>
      <c r="K788" s="3">
        <v>1903.42</v>
      </c>
      <c r="L788" s="3">
        <v>-5.4228999999999994</v>
      </c>
      <c r="M788" s="3">
        <v>-6.5531999999999995</v>
      </c>
      <c r="N788" s="3">
        <v>1088.8090999999999</v>
      </c>
      <c r="O788" s="3">
        <v>78.8005</v>
      </c>
      <c r="P788" s="3">
        <v>1160.8308</v>
      </c>
      <c r="Q788" s="3">
        <v>157.88800000000001</v>
      </c>
    </row>
    <row r="789" spans="1:17" x14ac:dyDescent="0.3">
      <c r="A789" s="8">
        <v>43156</v>
      </c>
      <c r="B789" s="3">
        <v>18</v>
      </c>
      <c r="C789" s="3">
        <v>1</v>
      </c>
      <c r="D789" s="3">
        <v>64.837999999999994</v>
      </c>
      <c r="E789" s="3">
        <v>61.93</v>
      </c>
      <c r="F789" s="3">
        <v>21</v>
      </c>
      <c r="G789" s="3">
        <v>9.5</v>
      </c>
      <c r="H789" s="3">
        <v>140.83700000000002</v>
      </c>
      <c r="I789" s="3">
        <v>56.96</v>
      </c>
      <c r="J789" s="3">
        <v>205.67500000000001</v>
      </c>
      <c r="K789" s="3">
        <v>1668.5</v>
      </c>
      <c r="L789" s="3">
        <v>-5.5118</v>
      </c>
      <c r="M789" s="3">
        <v>-6.6421000000000001</v>
      </c>
      <c r="N789" s="3">
        <v>1088.7202</v>
      </c>
      <c r="O789" s="3">
        <v>78.186999999999998</v>
      </c>
      <c r="P789" s="3">
        <v>1160.7419</v>
      </c>
      <c r="Q789" s="3">
        <v>156.55000000000001</v>
      </c>
    </row>
    <row r="790" spans="1:17" x14ac:dyDescent="0.3">
      <c r="A790" s="8">
        <v>43157</v>
      </c>
      <c r="B790" s="3">
        <v>18</v>
      </c>
      <c r="C790" s="3">
        <v>2</v>
      </c>
      <c r="D790" s="3">
        <v>64.662999999999997</v>
      </c>
      <c r="E790" s="3">
        <v>61.77</v>
      </c>
      <c r="F790" s="3">
        <v>21</v>
      </c>
      <c r="G790" s="3">
        <v>11.5</v>
      </c>
      <c r="H790" s="3">
        <v>140.072</v>
      </c>
      <c r="I790" s="3">
        <v>56.65</v>
      </c>
      <c r="J790" s="3">
        <v>204.73500000000001</v>
      </c>
      <c r="K790" s="3">
        <v>2556.413</v>
      </c>
      <c r="L790" s="3">
        <v>-5.5371999999999995</v>
      </c>
      <c r="M790" s="3">
        <v>-6.6928999999999998</v>
      </c>
      <c r="N790" s="3">
        <v>1088.6948</v>
      </c>
      <c r="O790" s="3">
        <v>78.012</v>
      </c>
      <c r="P790" s="3">
        <v>1160.6911</v>
      </c>
      <c r="Q790" s="3">
        <v>155.785</v>
      </c>
    </row>
    <row r="791" spans="1:17" x14ac:dyDescent="0.3">
      <c r="A791" s="8">
        <v>43158</v>
      </c>
      <c r="B791" s="3">
        <v>18</v>
      </c>
      <c r="C791" s="3">
        <v>5.5</v>
      </c>
      <c r="D791" s="3">
        <v>64.050499999999985</v>
      </c>
      <c r="E791" s="3">
        <v>61.18</v>
      </c>
      <c r="F791" s="3">
        <v>22</v>
      </c>
      <c r="G791" s="3">
        <v>2.5</v>
      </c>
      <c r="H791" s="3">
        <v>139.078</v>
      </c>
      <c r="I791" s="3">
        <v>56.25</v>
      </c>
      <c r="J791" s="3">
        <v>203.12849999999997</v>
      </c>
      <c r="K791" s="3">
        <v>2069.6999999999998</v>
      </c>
      <c r="L791" s="3">
        <v>-5.6261000000000001</v>
      </c>
      <c r="M791" s="3">
        <v>-6.7690999999999999</v>
      </c>
      <c r="N791" s="3">
        <v>1088.6059</v>
      </c>
      <c r="O791" s="3">
        <v>77.399499999999989</v>
      </c>
      <c r="P791" s="3">
        <v>1160.6149</v>
      </c>
      <c r="Q791" s="3">
        <v>154.791</v>
      </c>
    </row>
    <row r="792" spans="1:17" x14ac:dyDescent="0.3">
      <c r="A792" s="8">
        <v>43159</v>
      </c>
      <c r="B792" s="3">
        <v>18</v>
      </c>
      <c r="C792" s="3">
        <v>7</v>
      </c>
      <c r="D792" s="3">
        <v>63.787999999999997</v>
      </c>
      <c r="E792" s="3">
        <v>60.93</v>
      </c>
      <c r="F792" s="3">
        <v>22</v>
      </c>
      <c r="G792" s="3">
        <v>4.5</v>
      </c>
      <c r="H792" s="3">
        <v>138.43550000000002</v>
      </c>
      <c r="I792" s="3">
        <v>55.99</v>
      </c>
      <c r="J792" s="3">
        <v>202.2235</v>
      </c>
      <c r="K792" s="3">
        <v>1841.4</v>
      </c>
      <c r="L792" s="3">
        <v>-5.6642000000000001</v>
      </c>
      <c r="M792" s="3">
        <v>-6.8198999999999996</v>
      </c>
      <c r="N792" s="3">
        <v>1088.5678</v>
      </c>
      <c r="O792" s="3">
        <v>77.137</v>
      </c>
      <c r="P792" s="3">
        <v>1160.5641000000001</v>
      </c>
      <c r="Q792" s="3">
        <v>154.14850000000001</v>
      </c>
    </row>
    <row r="793" spans="1:17" x14ac:dyDescent="0.3">
      <c r="A793" s="8">
        <v>43160</v>
      </c>
      <c r="B793" s="3">
        <v>18</v>
      </c>
      <c r="C793" s="3">
        <v>6.5</v>
      </c>
      <c r="D793" s="3">
        <v>63.875500000000002</v>
      </c>
      <c r="E793" s="3">
        <v>61.01</v>
      </c>
      <c r="F793" s="3">
        <v>22</v>
      </c>
      <c r="G793" s="3">
        <v>5.5</v>
      </c>
      <c r="H793" s="3">
        <v>138.11449999999999</v>
      </c>
      <c r="I793" s="3">
        <v>55.86</v>
      </c>
      <c r="J793" s="3">
        <v>201.99</v>
      </c>
      <c r="K793" s="3">
        <v>870.9</v>
      </c>
      <c r="L793" s="3">
        <v>-5.6514999999999995</v>
      </c>
      <c r="M793" s="3">
        <v>-6.8452999999999999</v>
      </c>
      <c r="N793" s="3">
        <v>1088.5805</v>
      </c>
      <c r="O793" s="3">
        <v>77.224500000000006</v>
      </c>
      <c r="P793" s="3">
        <v>1160.5387000000001</v>
      </c>
      <c r="Q793" s="3">
        <v>153.82749999999999</v>
      </c>
    </row>
    <row r="794" spans="1:17" x14ac:dyDescent="0.3">
      <c r="A794" s="8">
        <v>43161</v>
      </c>
      <c r="B794" s="3">
        <v>18</v>
      </c>
      <c r="C794" s="3">
        <v>3.5</v>
      </c>
      <c r="D794" s="3">
        <v>64.400500000000008</v>
      </c>
      <c r="E794" s="3">
        <v>61.52</v>
      </c>
      <c r="F794" s="3">
        <v>22</v>
      </c>
      <c r="G794" s="3">
        <v>8.5</v>
      </c>
      <c r="H794" s="3">
        <v>137.15049999999999</v>
      </c>
      <c r="I794" s="3">
        <v>55.47</v>
      </c>
      <c r="J794" s="3">
        <v>201.55099999999999</v>
      </c>
      <c r="K794" s="3">
        <v>2146.1</v>
      </c>
      <c r="L794" s="3">
        <v>-5.5752999999999995</v>
      </c>
      <c r="M794" s="3">
        <v>-6.9215</v>
      </c>
      <c r="N794" s="3">
        <v>1088.6567</v>
      </c>
      <c r="O794" s="3">
        <v>77.749500000000012</v>
      </c>
      <c r="P794" s="3">
        <v>1160.4625000000001</v>
      </c>
      <c r="Q794" s="3">
        <v>152.86349999999999</v>
      </c>
    </row>
    <row r="795" spans="1:17" x14ac:dyDescent="0.3">
      <c r="A795" s="8">
        <v>43162</v>
      </c>
      <c r="B795" s="3">
        <v>18</v>
      </c>
      <c r="C795" s="3">
        <v>4</v>
      </c>
      <c r="D795" s="3">
        <v>64.313000000000002</v>
      </c>
      <c r="E795" s="3">
        <v>61.43</v>
      </c>
      <c r="F795" s="3">
        <v>22</v>
      </c>
      <c r="G795" s="3">
        <v>8.5</v>
      </c>
      <c r="H795" s="3">
        <v>137.15049999999999</v>
      </c>
      <c r="I795" s="3">
        <v>55.47</v>
      </c>
      <c r="J795" s="3">
        <v>201.46350000000001</v>
      </c>
      <c r="K795" s="3">
        <v>1241.5999999999999</v>
      </c>
      <c r="L795" s="3">
        <v>-5.5880000000000001</v>
      </c>
      <c r="M795" s="3">
        <v>-6.9215</v>
      </c>
      <c r="N795" s="3">
        <v>1088.644</v>
      </c>
      <c r="O795" s="3">
        <v>77.662000000000006</v>
      </c>
      <c r="P795" s="3">
        <v>1160.4625000000001</v>
      </c>
      <c r="Q795" s="3">
        <v>152.86349999999999</v>
      </c>
    </row>
    <row r="796" spans="1:17" x14ac:dyDescent="0.3">
      <c r="A796" s="8">
        <v>43163</v>
      </c>
      <c r="B796" s="3">
        <v>18</v>
      </c>
      <c r="C796" s="3">
        <v>1</v>
      </c>
      <c r="D796" s="3">
        <v>64.837999999999994</v>
      </c>
      <c r="E796" s="3">
        <v>61.93</v>
      </c>
      <c r="F796" s="3">
        <v>22</v>
      </c>
      <c r="G796" s="3">
        <v>6.5</v>
      </c>
      <c r="H796" s="3">
        <v>137.79350000000002</v>
      </c>
      <c r="I796" s="3">
        <v>55.73</v>
      </c>
      <c r="J796" s="3">
        <v>202.63150000000002</v>
      </c>
      <c r="K796" s="3">
        <v>1375.8</v>
      </c>
      <c r="L796" s="3">
        <v>-5.5118</v>
      </c>
      <c r="M796" s="3">
        <v>-6.8706999999999994</v>
      </c>
      <c r="N796" s="3">
        <v>1088.7202</v>
      </c>
      <c r="O796" s="3">
        <v>78.186999999999998</v>
      </c>
      <c r="P796" s="3">
        <v>1160.5133000000001</v>
      </c>
      <c r="Q796" s="3">
        <v>153.50650000000002</v>
      </c>
    </row>
    <row r="797" spans="1:17" x14ac:dyDescent="0.3">
      <c r="A797" s="8">
        <v>43164</v>
      </c>
      <c r="B797" s="3">
        <v>17</v>
      </c>
      <c r="C797" s="3">
        <v>11</v>
      </c>
      <c r="D797" s="3">
        <v>65.188000000000002</v>
      </c>
      <c r="E797" s="3">
        <v>62.27</v>
      </c>
      <c r="F797" s="3">
        <v>22</v>
      </c>
      <c r="G797" s="3">
        <v>5</v>
      </c>
      <c r="H797" s="3">
        <v>138.27500000000001</v>
      </c>
      <c r="I797" s="3">
        <v>55.92</v>
      </c>
      <c r="J797" s="3">
        <v>203.46300000000002</v>
      </c>
      <c r="K797" s="3">
        <v>2101.6999999999998</v>
      </c>
      <c r="L797" s="3">
        <v>-5.4609999999999994</v>
      </c>
      <c r="M797" s="3">
        <v>-6.8325999999999993</v>
      </c>
      <c r="N797" s="3">
        <v>1088.771</v>
      </c>
      <c r="O797" s="3">
        <v>78.537000000000006</v>
      </c>
      <c r="P797" s="3">
        <v>1160.5514000000001</v>
      </c>
      <c r="Q797" s="3">
        <v>153.988</v>
      </c>
    </row>
    <row r="798" spans="1:17" x14ac:dyDescent="0.3">
      <c r="A798" s="8">
        <v>43165</v>
      </c>
      <c r="B798" s="3">
        <v>17</v>
      </c>
      <c r="C798" s="3">
        <v>4.5</v>
      </c>
      <c r="D798" s="3">
        <v>66.326499999999996</v>
      </c>
      <c r="E798" s="3">
        <v>63.36</v>
      </c>
      <c r="F798" s="3">
        <v>22</v>
      </c>
      <c r="G798" s="3">
        <v>1.5</v>
      </c>
      <c r="H798" s="3">
        <v>139.39950000000002</v>
      </c>
      <c r="I798" s="3">
        <v>56.38</v>
      </c>
      <c r="J798" s="3">
        <v>205.726</v>
      </c>
      <c r="K798" s="3">
        <v>2131.143</v>
      </c>
      <c r="L798" s="3">
        <v>-5.2958999999999996</v>
      </c>
      <c r="M798" s="3">
        <v>-6.7436999999999996</v>
      </c>
      <c r="N798" s="3">
        <v>1088.9360999999999</v>
      </c>
      <c r="O798" s="3">
        <v>79.6755</v>
      </c>
      <c r="P798" s="3">
        <v>1160.6403</v>
      </c>
      <c r="Q798" s="3">
        <v>155.11250000000001</v>
      </c>
    </row>
    <row r="799" spans="1:17" x14ac:dyDescent="0.3">
      <c r="A799" s="8">
        <v>43166</v>
      </c>
      <c r="B799" s="3">
        <v>17</v>
      </c>
      <c r="C799" s="3">
        <v>6</v>
      </c>
      <c r="D799" s="3">
        <v>66.063999999999993</v>
      </c>
      <c r="E799" s="3">
        <v>63.11</v>
      </c>
      <c r="F799" s="3">
        <v>21</v>
      </c>
      <c r="G799" s="3">
        <v>11.5</v>
      </c>
      <c r="H799" s="3">
        <v>140.072</v>
      </c>
      <c r="I799" s="3">
        <v>56.65</v>
      </c>
      <c r="J799" s="3">
        <v>206.136</v>
      </c>
      <c r="K799" s="3">
        <v>2233.9</v>
      </c>
      <c r="L799" s="3">
        <v>-5.3339999999999996</v>
      </c>
      <c r="M799" s="3">
        <v>-6.6928999999999998</v>
      </c>
      <c r="N799" s="3">
        <v>1088.8979999999999</v>
      </c>
      <c r="O799" s="3">
        <v>79.412999999999997</v>
      </c>
      <c r="P799" s="3">
        <v>1160.6911</v>
      </c>
      <c r="Q799" s="3">
        <v>155.785</v>
      </c>
    </row>
    <row r="800" spans="1:17" x14ac:dyDescent="0.3">
      <c r="A800" s="8">
        <v>43167</v>
      </c>
      <c r="B800" s="3">
        <v>17</v>
      </c>
      <c r="C800" s="3">
        <v>10.5</v>
      </c>
      <c r="D800" s="3">
        <v>65.275999999999996</v>
      </c>
      <c r="E800" s="3">
        <v>62.35</v>
      </c>
      <c r="F800" s="3">
        <v>22</v>
      </c>
      <c r="G800" s="3">
        <v>2</v>
      </c>
      <c r="H800" s="3">
        <v>139.239</v>
      </c>
      <c r="I800" s="3">
        <v>56.31</v>
      </c>
      <c r="J800" s="3">
        <v>204.51499999999999</v>
      </c>
      <c r="K800" s="3">
        <v>2036.8</v>
      </c>
      <c r="L800" s="3">
        <v>-5.4482999999999997</v>
      </c>
      <c r="M800" s="3">
        <v>-6.7563999999999993</v>
      </c>
      <c r="N800" s="3">
        <v>1088.7837</v>
      </c>
      <c r="O800" s="3">
        <v>78.625</v>
      </c>
      <c r="P800" s="3">
        <v>1160.6276</v>
      </c>
      <c r="Q800" s="3">
        <v>154.952</v>
      </c>
    </row>
    <row r="801" spans="1:17" x14ac:dyDescent="0.3">
      <c r="A801" s="8">
        <v>43168</v>
      </c>
      <c r="B801" s="3">
        <v>18</v>
      </c>
      <c r="C801" s="3">
        <v>5</v>
      </c>
      <c r="D801" s="3">
        <v>64.137999999999991</v>
      </c>
      <c r="E801" s="3">
        <v>61.27</v>
      </c>
      <c r="F801" s="3">
        <v>22</v>
      </c>
      <c r="G801" s="3">
        <v>4</v>
      </c>
      <c r="H801" s="3">
        <v>138.596</v>
      </c>
      <c r="I801" s="3">
        <v>56.05</v>
      </c>
      <c r="J801" s="3">
        <v>202.73399999999998</v>
      </c>
      <c r="K801" s="3">
        <v>2159.5659999999998</v>
      </c>
      <c r="L801" s="3">
        <v>-5.6133999999999995</v>
      </c>
      <c r="M801" s="3">
        <v>-6.8071999999999999</v>
      </c>
      <c r="N801" s="3">
        <v>1088.6186</v>
      </c>
      <c r="O801" s="3">
        <v>77.486999999999995</v>
      </c>
      <c r="P801" s="3">
        <v>1160.5768</v>
      </c>
      <c r="Q801" s="3">
        <v>154.309</v>
      </c>
    </row>
    <row r="802" spans="1:17" x14ac:dyDescent="0.3">
      <c r="A802" s="8">
        <v>43169</v>
      </c>
      <c r="B802" s="3">
        <v>18</v>
      </c>
      <c r="C802" s="3">
        <v>6</v>
      </c>
      <c r="D802" s="3">
        <v>63.962999999999994</v>
      </c>
      <c r="E802" s="3">
        <v>61.1</v>
      </c>
      <c r="F802" s="3">
        <v>22</v>
      </c>
      <c r="G802" s="3">
        <v>7.5</v>
      </c>
      <c r="H802" s="3">
        <v>137.47200000000001</v>
      </c>
      <c r="I802" s="3">
        <v>55.6</v>
      </c>
      <c r="J802" s="3">
        <v>201.435</v>
      </c>
      <c r="K802" s="3">
        <v>2373.4</v>
      </c>
      <c r="L802" s="3">
        <v>-5.6387999999999998</v>
      </c>
      <c r="M802" s="3">
        <v>-6.8960999999999997</v>
      </c>
      <c r="N802" s="3">
        <v>1088.5932</v>
      </c>
      <c r="O802" s="3">
        <v>77.311999999999998</v>
      </c>
      <c r="P802" s="3">
        <v>1160.4879000000001</v>
      </c>
      <c r="Q802" s="3">
        <v>153.185</v>
      </c>
    </row>
    <row r="803" spans="1:17" x14ac:dyDescent="0.3">
      <c r="A803" s="8">
        <v>43170</v>
      </c>
      <c r="B803" s="3">
        <v>18</v>
      </c>
      <c r="C803" s="3">
        <v>8.5</v>
      </c>
      <c r="D803" s="3">
        <v>63.524999999999991</v>
      </c>
      <c r="E803" s="3">
        <v>60.68</v>
      </c>
      <c r="F803" s="3">
        <v>22</v>
      </c>
      <c r="G803" s="3">
        <v>11.5</v>
      </c>
      <c r="H803" s="3">
        <v>136.18700000000001</v>
      </c>
      <c r="I803" s="3">
        <v>55.08</v>
      </c>
      <c r="J803" s="3">
        <v>199.71199999999999</v>
      </c>
      <c r="K803" s="3">
        <v>1253.2</v>
      </c>
      <c r="L803" s="3">
        <v>-5.7023000000000001</v>
      </c>
      <c r="M803" s="3">
        <v>-6.9977</v>
      </c>
      <c r="N803" s="3">
        <v>1088.5297</v>
      </c>
      <c r="O803" s="3">
        <v>76.873999999999995</v>
      </c>
      <c r="P803" s="3">
        <v>1160.3863000000001</v>
      </c>
      <c r="Q803" s="3">
        <v>151.9</v>
      </c>
    </row>
    <row r="804" spans="1:17" x14ac:dyDescent="0.3">
      <c r="A804" s="8">
        <v>43171</v>
      </c>
      <c r="B804" s="3">
        <v>18</v>
      </c>
      <c r="C804" s="3">
        <v>9</v>
      </c>
      <c r="D804" s="3">
        <v>63.436999999999998</v>
      </c>
      <c r="E804" s="3">
        <v>60.6</v>
      </c>
      <c r="F804" s="3">
        <v>23</v>
      </c>
      <c r="G804" s="3">
        <v>0.5</v>
      </c>
      <c r="H804" s="3">
        <v>135.86550000000003</v>
      </c>
      <c r="I804" s="3">
        <v>54.95</v>
      </c>
      <c r="J804" s="3">
        <v>199.30250000000001</v>
      </c>
      <c r="K804" s="3">
        <v>1837.54</v>
      </c>
      <c r="L804" s="3">
        <v>-5.7149999999999999</v>
      </c>
      <c r="M804" s="3">
        <v>-7.0230999999999995</v>
      </c>
      <c r="N804" s="3">
        <v>1088.5170000000001</v>
      </c>
      <c r="O804" s="3">
        <v>76.786000000000001</v>
      </c>
      <c r="P804" s="3">
        <v>1160.3609000000001</v>
      </c>
      <c r="Q804" s="3">
        <v>151.57850000000002</v>
      </c>
    </row>
    <row r="805" spans="1:17" x14ac:dyDescent="0.3">
      <c r="A805" s="8">
        <v>43172</v>
      </c>
      <c r="B805" s="3">
        <v>18</v>
      </c>
      <c r="C805" s="3">
        <v>7</v>
      </c>
      <c r="D805" s="3">
        <v>63.787999999999997</v>
      </c>
      <c r="E805" s="3">
        <v>60.93</v>
      </c>
      <c r="F805" s="3">
        <v>23</v>
      </c>
      <c r="G805" s="3">
        <v>3</v>
      </c>
      <c r="H805" s="3">
        <v>135.06300000000002</v>
      </c>
      <c r="I805" s="3">
        <v>54.62</v>
      </c>
      <c r="J805" s="3">
        <v>198.851</v>
      </c>
      <c r="K805" s="3">
        <v>2377.38</v>
      </c>
      <c r="L805" s="3">
        <v>-5.6642000000000001</v>
      </c>
      <c r="M805" s="3">
        <v>-7.0865999999999998</v>
      </c>
      <c r="N805" s="3">
        <v>1088.5678</v>
      </c>
      <c r="O805" s="3">
        <v>77.137</v>
      </c>
      <c r="P805" s="3">
        <v>1160.2973999999999</v>
      </c>
      <c r="Q805" s="3">
        <v>150.77600000000001</v>
      </c>
    </row>
    <row r="806" spans="1:17" x14ac:dyDescent="0.3">
      <c r="A806" s="8">
        <v>43173</v>
      </c>
      <c r="B806" s="3">
        <v>18</v>
      </c>
      <c r="C806" s="3">
        <v>7.5</v>
      </c>
      <c r="D806" s="3">
        <v>63.700499999999991</v>
      </c>
      <c r="E806" s="3">
        <v>60.85</v>
      </c>
      <c r="F806" s="3">
        <v>23</v>
      </c>
      <c r="G806" s="3">
        <v>6</v>
      </c>
      <c r="H806" s="3">
        <v>134.09900000000002</v>
      </c>
      <c r="I806" s="3">
        <v>54.23</v>
      </c>
      <c r="J806" s="3">
        <v>197.79950000000002</v>
      </c>
      <c r="K806" s="3">
        <v>3022.924</v>
      </c>
      <c r="L806" s="3">
        <v>-5.6768999999999998</v>
      </c>
      <c r="M806" s="3">
        <v>-7.1627999999999998</v>
      </c>
      <c r="N806" s="3">
        <v>1088.5551</v>
      </c>
      <c r="O806" s="3">
        <v>77.049499999999995</v>
      </c>
      <c r="P806" s="3">
        <v>1160.2212</v>
      </c>
      <c r="Q806" s="3">
        <v>149.81200000000001</v>
      </c>
    </row>
    <row r="807" spans="1:17" x14ac:dyDescent="0.3">
      <c r="A807" s="8">
        <v>43174</v>
      </c>
      <c r="B807" s="3">
        <v>18</v>
      </c>
      <c r="C807" s="3">
        <v>10</v>
      </c>
      <c r="D807" s="3">
        <v>63.262</v>
      </c>
      <c r="E807" s="3">
        <v>60.43</v>
      </c>
      <c r="F807" s="3">
        <v>23</v>
      </c>
      <c r="G807" s="3">
        <v>11</v>
      </c>
      <c r="H807" s="3">
        <v>132.49299999999999</v>
      </c>
      <c r="I807" s="3">
        <v>53.59</v>
      </c>
      <c r="J807" s="3">
        <v>195.755</v>
      </c>
      <c r="K807" s="3">
        <v>4116.7</v>
      </c>
      <c r="L807" s="3">
        <v>-5.7404000000000002</v>
      </c>
      <c r="M807" s="3">
        <v>-7.2897999999999996</v>
      </c>
      <c r="N807" s="3">
        <v>1088.4916000000001</v>
      </c>
      <c r="O807" s="3">
        <v>76.611000000000004</v>
      </c>
      <c r="P807" s="3">
        <v>1160.0942</v>
      </c>
      <c r="Q807" s="3">
        <v>148.20599999999999</v>
      </c>
    </row>
    <row r="808" spans="1:17" x14ac:dyDescent="0.3">
      <c r="A808" s="8">
        <v>43175</v>
      </c>
      <c r="B808" s="3">
        <v>18</v>
      </c>
      <c r="C808" s="3">
        <v>11.5</v>
      </c>
      <c r="D808" s="3">
        <v>62.999499999999998</v>
      </c>
      <c r="E808" s="3">
        <v>60.18</v>
      </c>
      <c r="F808" s="3">
        <v>24</v>
      </c>
      <c r="G808" s="3">
        <v>5.5</v>
      </c>
      <c r="H808" s="3">
        <v>130.40450000000001</v>
      </c>
      <c r="I808" s="3">
        <v>52.74</v>
      </c>
      <c r="J808" s="3">
        <v>193.404</v>
      </c>
      <c r="K808" s="3">
        <v>3490.3</v>
      </c>
      <c r="L808" s="3">
        <v>-5.7785000000000002</v>
      </c>
      <c r="M808" s="3">
        <v>-7.4548999999999994</v>
      </c>
      <c r="N808" s="3">
        <v>1088.4535000000001</v>
      </c>
      <c r="O808" s="3">
        <v>76.348500000000001</v>
      </c>
      <c r="P808" s="3">
        <v>1159.9291000000001</v>
      </c>
      <c r="Q808" s="3">
        <v>146.11750000000001</v>
      </c>
    </row>
    <row r="809" spans="1:17" x14ac:dyDescent="0.3">
      <c r="A809" s="8">
        <v>43176</v>
      </c>
      <c r="B809" s="3">
        <v>19</v>
      </c>
      <c r="C809" s="3">
        <v>0</v>
      </c>
      <c r="D809" s="3">
        <v>62.911999999999992</v>
      </c>
      <c r="E809" s="3">
        <v>60.09</v>
      </c>
      <c r="F809" s="3">
        <v>24</v>
      </c>
      <c r="G809" s="3">
        <v>8.5</v>
      </c>
      <c r="H809" s="3">
        <v>129.441</v>
      </c>
      <c r="I809" s="3">
        <v>52.35</v>
      </c>
      <c r="J809" s="3">
        <v>192.35300000000001</v>
      </c>
      <c r="K809" s="3">
        <v>3051.11</v>
      </c>
      <c r="L809" s="3">
        <v>-5.7911999999999999</v>
      </c>
      <c r="M809" s="3">
        <v>-7.5310999999999995</v>
      </c>
      <c r="N809" s="3">
        <v>1088.4408000000001</v>
      </c>
      <c r="O809" s="3">
        <v>76.260999999999996</v>
      </c>
      <c r="P809" s="3">
        <v>1159.8529000000001</v>
      </c>
      <c r="Q809" s="3">
        <v>145.154</v>
      </c>
    </row>
    <row r="810" spans="1:17" x14ac:dyDescent="0.3">
      <c r="A810" s="8">
        <v>43177</v>
      </c>
      <c r="B810" s="3">
        <v>18</v>
      </c>
      <c r="C810" s="3">
        <v>10</v>
      </c>
      <c r="D810" s="3">
        <v>63.262</v>
      </c>
      <c r="E810" s="3">
        <v>60.43</v>
      </c>
      <c r="F810" s="3">
        <v>24</v>
      </c>
      <c r="G810" s="3">
        <v>9</v>
      </c>
      <c r="H810" s="3">
        <v>129.28</v>
      </c>
      <c r="I810" s="3">
        <v>52.29</v>
      </c>
      <c r="J810" s="3">
        <v>192.542</v>
      </c>
      <c r="K810" s="3">
        <v>3306.43</v>
      </c>
      <c r="L810" s="3">
        <v>-5.7404000000000002</v>
      </c>
      <c r="M810" s="3">
        <v>-7.5438000000000001</v>
      </c>
      <c r="N810" s="3">
        <v>1088.4916000000001</v>
      </c>
      <c r="O810" s="3">
        <v>76.611000000000004</v>
      </c>
      <c r="P810" s="3">
        <v>1159.8402000000001</v>
      </c>
      <c r="Q810" s="3">
        <v>144.99299999999999</v>
      </c>
    </row>
    <row r="811" spans="1:17" x14ac:dyDescent="0.3">
      <c r="A811" s="8">
        <v>43178</v>
      </c>
      <c r="B811" s="3">
        <v>19</v>
      </c>
      <c r="C811" s="3">
        <v>2</v>
      </c>
      <c r="D811" s="3">
        <v>62.561999999999998</v>
      </c>
      <c r="E811" s="3">
        <v>59.76</v>
      </c>
      <c r="F811" s="3">
        <v>25</v>
      </c>
      <c r="G811" s="3">
        <v>0.5</v>
      </c>
      <c r="H811" s="3">
        <v>128.15600000000001</v>
      </c>
      <c r="I811" s="3">
        <v>51.83</v>
      </c>
      <c r="J811" s="3">
        <v>190.71800000000002</v>
      </c>
      <c r="K811" s="3">
        <v>3986</v>
      </c>
      <c r="L811" s="3">
        <v>-5.8419999999999996</v>
      </c>
      <c r="M811" s="3">
        <v>-7.6326999999999998</v>
      </c>
      <c r="N811" s="3">
        <v>1088.3899999999999</v>
      </c>
      <c r="O811" s="3">
        <v>75.911000000000001</v>
      </c>
      <c r="P811" s="3">
        <v>1159.7512999999999</v>
      </c>
      <c r="Q811" s="3">
        <v>143.869</v>
      </c>
    </row>
    <row r="812" spans="1:17" x14ac:dyDescent="0.3">
      <c r="A812" s="8">
        <v>43179</v>
      </c>
      <c r="B812" s="3">
        <v>19</v>
      </c>
      <c r="C812" s="3">
        <v>4</v>
      </c>
      <c r="D812" s="3">
        <v>62.212000000000003</v>
      </c>
      <c r="E812" s="3">
        <v>59.43</v>
      </c>
      <c r="F812" s="3">
        <v>25</v>
      </c>
      <c r="G812" s="3">
        <v>5.5</v>
      </c>
      <c r="H812" s="3">
        <v>126.54949999999999</v>
      </c>
      <c r="I812" s="3">
        <v>51.18</v>
      </c>
      <c r="J812" s="3">
        <v>188.76150000000001</v>
      </c>
      <c r="K812" s="3">
        <v>3795.8</v>
      </c>
      <c r="L812" s="3">
        <v>-5.8927999999999994</v>
      </c>
      <c r="M812" s="3">
        <v>-7.7596999999999996</v>
      </c>
      <c r="N812" s="3">
        <v>1088.3391999999999</v>
      </c>
      <c r="O812" s="3">
        <v>75.561000000000007</v>
      </c>
      <c r="P812" s="3">
        <v>1159.6242999999999</v>
      </c>
      <c r="Q812" s="3">
        <v>142.26249999999999</v>
      </c>
    </row>
    <row r="813" spans="1:17" x14ac:dyDescent="0.3">
      <c r="A813" s="8">
        <v>43180</v>
      </c>
      <c r="B813" s="3">
        <v>19</v>
      </c>
      <c r="C813" s="3">
        <v>9.5</v>
      </c>
      <c r="D813" s="3">
        <v>61.248499999999993</v>
      </c>
      <c r="E813" s="3">
        <v>58.51</v>
      </c>
      <c r="F813" s="3">
        <v>25</v>
      </c>
      <c r="G813" s="3">
        <v>11.5</v>
      </c>
      <c r="H813" s="3">
        <v>124.62250000000003</v>
      </c>
      <c r="I813" s="3">
        <v>50.4</v>
      </c>
      <c r="J813" s="3">
        <v>185.87100000000004</v>
      </c>
      <c r="K813" s="3">
        <v>4376.08</v>
      </c>
      <c r="L813" s="3">
        <v>-6.0324999999999998</v>
      </c>
      <c r="M813" s="3">
        <v>-7.9120999999999997</v>
      </c>
      <c r="N813" s="3">
        <v>1088.1994999999999</v>
      </c>
      <c r="O813" s="3">
        <v>74.597499999999997</v>
      </c>
      <c r="P813" s="3">
        <v>1159.4719</v>
      </c>
      <c r="Q813" s="3">
        <v>140.3355</v>
      </c>
    </row>
    <row r="814" spans="1:17" x14ac:dyDescent="0.3">
      <c r="A814" s="8">
        <v>43181</v>
      </c>
      <c r="B814" s="3">
        <v>20</v>
      </c>
      <c r="C814" s="3">
        <v>3</v>
      </c>
      <c r="D814" s="3">
        <v>60.316999999999993</v>
      </c>
      <c r="E814" s="3">
        <v>57.62</v>
      </c>
      <c r="F814" s="3">
        <v>26</v>
      </c>
      <c r="G814" s="3">
        <v>4.5</v>
      </c>
      <c r="H814" s="3">
        <v>123.11850000000001</v>
      </c>
      <c r="I814" s="3">
        <v>49.79</v>
      </c>
      <c r="J814" s="3">
        <v>183.43549999999999</v>
      </c>
      <c r="K814" s="3">
        <v>4194.6440000000002</v>
      </c>
      <c r="L814" s="3">
        <v>-6.1722000000000001</v>
      </c>
      <c r="M814" s="3">
        <v>-8.0390999999999995</v>
      </c>
      <c r="N814" s="3">
        <v>1088.0598</v>
      </c>
      <c r="O814" s="3">
        <v>73.665999999999997</v>
      </c>
      <c r="P814" s="3">
        <v>1159.3449000000001</v>
      </c>
      <c r="Q814" s="3">
        <v>138.83150000000001</v>
      </c>
    </row>
    <row r="815" spans="1:17" x14ac:dyDescent="0.3">
      <c r="A815" s="8">
        <v>43182</v>
      </c>
      <c r="B815" s="3">
        <v>20</v>
      </c>
      <c r="C815" s="3">
        <v>9</v>
      </c>
      <c r="D815" s="3">
        <v>59.328000000000003</v>
      </c>
      <c r="E815" s="3">
        <v>56.67</v>
      </c>
      <c r="F815" s="3">
        <v>26</v>
      </c>
      <c r="G815" s="3">
        <v>10.5</v>
      </c>
      <c r="H815" s="3">
        <v>121.32750000000001</v>
      </c>
      <c r="I815" s="3">
        <v>49.07</v>
      </c>
      <c r="J815" s="3">
        <v>180.65550000000002</v>
      </c>
      <c r="K815" s="3">
        <v>4289.8</v>
      </c>
      <c r="L815" s="3">
        <v>-6.3245999999999993</v>
      </c>
      <c r="M815" s="3">
        <v>-8.1914999999999996</v>
      </c>
      <c r="N815" s="3">
        <v>1087.9074000000001</v>
      </c>
      <c r="O815" s="3">
        <v>72.677000000000007</v>
      </c>
      <c r="P815" s="3">
        <v>1159.1925000000001</v>
      </c>
      <c r="Q815" s="3">
        <v>137.04050000000001</v>
      </c>
    </row>
    <row r="816" spans="1:17" x14ac:dyDescent="0.3">
      <c r="A816" s="8">
        <v>43183</v>
      </c>
      <c r="B816" s="3">
        <v>21</v>
      </c>
      <c r="C816" s="3">
        <v>6.5</v>
      </c>
      <c r="D816" s="3">
        <v>57.762500000000003</v>
      </c>
      <c r="E816" s="3">
        <v>55.18</v>
      </c>
      <c r="F816" s="3">
        <v>27</v>
      </c>
      <c r="G816" s="3">
        <v>4.5</v>
      </c>
      <c r="H816" s="3">
        <v>119.536</v>
      </c>
      <c r="I816" s="3">
        <v>48.35</v>
      </c>
      <c r="J816" s="3">
        <v>177.29849999999999</v>
      </c>
      <c r="K816" s="3">
        <v>3344.4920000000002</v>
      </c>
      <c r="L816" s="3">
        <v>-6.5659000000000001</v>
      </c>
      <c r="M816" s="3">
        <v>-8.3438999999999997</v>
      </c>
      <c r="N816" s="3">
        <v>1087.6660999999999</v>
      </c>
      <c r="O816" s="3">
        <v>71.111500000000007</v>
      </c>
      <c r="P816" s="3">
        <v>1159.0400999999999</v>
      </c>
      <c r="Q816" s="3">
        <v>135.249</v>
      </c>
    </row>
    <row r="817" spans="1:17" x14ac:dyDescent="0.3">
      <c r="A817" s="8">
        <v>43184</v>
      </c>
      <c r="B817" s="3">
        <v>22</v>
      </c>
      <c r="C817" s="3">
        <v>2</v>
      </c>
      <c r="D817" s="3">
        <v>56.525999999999996</v>
      </c>
      <c r="E817" s="3">
        <v>53.99</v>
      </c>
      <c r="F817" s="3">
        <v>27</v>
      </c>
      <c r="G817" s="3">
        <v>6.5</v>
      </c>
      <c r="H817" s="3">
        <v>118.93899999999999</v>
      </c>
      <c r="I817" s="3">
        <v>48.1</v>
      </c>
      <c r="J817" s="3">
        <v>175.46499999999997</v>
      </c>
      <c r="K817" s="3">
        <v>2971.77</v>
      </c>
      <c r="L817" s="3">
        <v>-6.7563999999999993</v>
      </c>
      <c r="M817" s="3">
        <v>-8.3947000000000003</v>
      </c>
      <c r="N817" s="3">
        <v>1087.4756</v>
      </c>
      <c r="O817" s="3">
        <v>69.875</v>
      </c>
      <c r="P817" s="3">
        <v>1158.9893</v>
      </c>
      <c r="Q817" s="3">
        <v>134.65199999999999</v>
      </c>
    </row>
    <row r="818" spans="1:17" x14ac:dyDescent="0.3">
      <c r="A818" s="8">
        <v>43185</v>
      </c>
      <c r="B818" s="3">
        <v>22</v>
      </c>
      <c r="C818" s="3">
        <v>7</v>
      </c>
      <c r="D818" s="3">
        <v>55.701999999999998</v>
      </c>
      <c r="E818" s="3">
        <v>53.21</v>
      </c>
      <c r="F818" s="3">
        <v>27</v>
      </c>
      <c r="G818" s="3">
        <v>9</v>
      </c>
      <c r="H818" s="3">
        <v>118.19300000000001</v>
      </c>
      <c r="I818" s="3">
        <v>47.8</v>
      </c>
      <c r="J818" s="3">
        <v>173.89500000000001</v>
      </c>
      <c r="K818" s="3">
        <v>4393.616</v>
      </c>
      <c r="L818" s="3">
        <v>-6.8834</v>
      </c>
      <c r="M818" s="3">
        <v>-8.4581999999999997</v>
      </c>
      <c r="N818" s="3">
        <v>1087.3486</v>
      </c>
      <c r="O818" s="3">
        <v>69.051000000000002</v>
      </c>
      <c r="P818" s="3">
        <v>1158.9258</v>
      </c>
      <c r="Q818" s="3">
        <v>133.90600000000001</v>
      </c>
    </row>
    <row r="819" spans="1:17" x14ac:dyDescent="0.3">
      <c r="A819" s="8">
        <v>43186</v>
      </c>
      <c r="B819" s="3">
        <v>23</v>
      </c>
      <c r="C819" s="3">
        <v>3</v>
      </c>
      <c r="D819" s="3">
        <v>54.384</v>
      </c>
      <c r="E819" s="3">
        <v>51.95</v>
      </c>
      <c r="F819" s="3">
        <v>27</v>
      </c>
      <c r="G819" s="3">
        <v>9.5</v>
      </c>
      <c r="H819" s="3">
        <v>118.04350000000002</v>
      </c>
      <c r="I819" s="3">
        <v>47.74</v>
      </c>
      <c r="J819" s="3">
        <v>172.42750000000001</v>
      </c>
      <c r="K819" s="3">
        <v>4331.6059999999998</v>
      </c>
      <c r="L819" s="3">
        <v>-7.0865999999999998</v>
      </c>
      <c r="M819" s="3">
        <v>-8.4709000000000003</v>
      </c>
      <c r="N819" s="3">
        <v>1087.1453999999999</v>
      </c>
      <c r="O819" s="3">
        <v>67.733000000000004</v>
      </c>
      <c r="P819" s="3">
        <v>1158.9131</v>
      </c>
      <c r="Q819" s="3">
        <v>133.75650000000002</v>
      </c>
    </row>
    <row r="820" spans="1:17" x14ac:dyDescent="0.3">
      <c r="A820" s="8">
        <v>43187</v>
      </c>
      <c r="B820" s="3">
        <v>23</v>
      </c>
      <c r="C820" s="3">
        <v>7</v>
      </c>
      <c r="D820" s="3">
        <v>53.724999999999994</v>
      </c>
      <c r="E820" s="3">
        <v>51.32</v>
      </c>
      <c r="F820" s="3">
        <v>28</v>
      </c>
      <c r="G820" s="3">
        <v>1.5</v>
      </c>
      <c r="H820" s="3">
        <v>116.84950000000001</v>
      </c>
      <c r="I820" s="3">
        <v>47.26</v>
      </c>
      <c r="J820" s="3">
        <v>170.5745</v>
      </c>
      <c r="K820" s="3">
        <v>4315.7719999999999</v>
      </c>
      <c r="L820" s="3">
        <v>-7.1882000000000001</v>
      </c>
      <c r="M820" s="3">
        <v>-8.5724999999999998</v>
      </c>
      <c r="N820" s="3">
        <v>1087.0437999999999</v>
      </c>
      <c r="O820" s="3">
        <v>67.073999999999998</v>
      </c>
      <c r="P820" s="3">
        <v>1158.8115</v>
      </c>
      <c r="Q820" s="3">
        <v>132.5625</v>
      </c>
    </row>
    <row r="821" spans="1:17" x14ac:dyDescent="0.3">
      <c r="A821" s="8">
        <v>43188</v>
      </c>
      <c r="B821" s="3">
        <v>23</v>
      </c>
      <c r="C821" s="3">
        <v>9.5</v>
      </c>
      <c r="D821" s="3">
        <v>53.312499999999986</v>
      </c>
      <c r="E821" s="3">
        <v>50.92</v>
      </c>
      <c r="F821" s="3">
        <v>28</v>
      </c>
      <c r="G821" s="3">
        <v>6.5</v>
      </c>
      <c r="H821" s="3">
        <v>115.357</v>
      </c>
      <c r="I821" s="3">
        <v>46.65</v>
      </c>
      <c r="J821" s="3">
        <v>168.66949999999997</v>
      </c>
      <c r="K821" s="3">
        <v>4492.04</v>
      </c>
      <c r="L821" s="3">
        <v>-7.2516999999999996</v>
      </c>
      <c r="M821" s="3">
        <v>-8.6995000000000005</v>
      </c>
      <c r="N821" s="3">
        <v>1086.9802999999999</v>
      </c>
      <c r="O821" s="3">
        <v>66.66149999999999</v>
      </c>
      <c r="P821" s="3">
        <v>1158.6845000000001</v>
      </c>
      <c r="Q821" s="3">
        <v>131.07</v>
      </c>
    </row>
    <row r="822" spans="1:17" x14ac:dyDescent="0.3">
      <c r="A822" s="8">
        <v>43189</v>
      </c>
      <c r="B822" s="3">
        <v>24</v>
      </c>
      <c r="C822" s="3">
        <v>5</v>
      </c>
      <c r="D822" s="3">
        <v>52.076999999999998</v>
      </c>
      <c r="E822" s="3">
        <v>49.74</v>
      </c>
      <c r="F822" s="3">
        <v>28</v>
      </c>
      <c r="G822" s="3">
        <v>10</v>
      </c>
      <c r="H822" s="3">
        <v>114.31200000000001</v>
      </c>
      <c r="I822" s="3">
        <v>46.23</v>
      </c>
      <c r="J822" s="3">
        <v>166.38900000000001</v>
      </c>
      <c r="K822" s="3">
        <v>4662.5439999999999</v>
      </c>
      <c r="L822" s="3">
        <v>-7.4421999999999997</v>
      </c>
      <c r="M822" s="3">
        <v>-8.7883999999999993</v>
      </c>
      <c r="N822" s="3">
        <v>1086.7898</v>
      </c>
      <c r="O822" s="3">
        <v>65.426000000000002</v>
      </c>
      <c r="P822" s="3">
        <v>1158.5956000000001</v>
      </c>
      <c r="Q822" s="3">
        <v>130.02500000000001</v>
      </c>
    </row>
    <row r="823" spans="1:17" x14ac:dyDescent="0.3">
      <c r="A823" s="8">
        <v>43190</v>
      </c>
      <c r="B823" s="3">
        <v>24</v>
      </c>
      <c r="C823" s="3">
        <v>11.5</v>
      </c>
      <c r="D823" s="3">
        <v>51.005499999999998</v>
      </c>
      <c r="E823" s="3">
        <v>48.72</v>
      </c>
      <c r="F823" s="3">
        <v>29</v>
      </c>
      <c r="G823" s="3">
        <v>4</v>
      </c>
      <c r="H823" s="3">
        <v>112.52100000000002</v>
      </c>
      <c r="I823" s="3">
        <v>45.51</v>
      </c>
      <c r="J823" s="3">
        <v>163.5265</v>
      </c>
      <c r="K823" s="3">
        <v>4218.8760000000002</v>
      </c>
      <c r="L823" s="3">
        <v>-7.6072999999999995</v>
      </c>
      <c r="M823" s="3">
        <v>-8.9407999999999994</v>
      </c>
      <c r="N823" s="3">
        <v>1086.6247000000001</v>
      </c>
      <c r="O823" s="3">
        <v>64.354500000000002</v>
      </c>
      <c r="P823" s="3">
        <v>1158.4431999999999</v>
      </c>
      <c r="Q823" s="3">
        <v>128.23400000000001</v>
      </c>
    </row>
    <row r="824" spans="1:17" x14ac:dyDescent="0.3">
      <c r="A824" s="8">
        <v>43191</v>
      </c>
      <c r="B824" s="3">
        <v>25</v>
      </c>
      <c r="C824" s="3">
        <v>9</v>
      </c>
      <c r="D824" s="3">
        <v>49.531999999999996</v>
      </c>
      <c r="E824" s="3">
        <v>47.31</v>
      </c>
      <c r="F824" s="3">
        <v>29</v>
      </c>
      <c r="G824" s="3">
        <v>9</v>
      </c>
      <c r="H824" s="3">
        <v>111.02800000000001</v>
      </c>
      <c r="I824" s="3">
        <v>44.9</v>
      </c>
      <c r="J824" s="3">
        <v>160.56</v>
      </c>
      <c r="K824" s="3">
        <v>3263.922</v>
      </c>
      <c r="L824" s="3">
        <v>-7.8485999999999994</v>
      </c>
      <c r="M824" s="3">
        <v>-9.0678000000000001</v>
      </c>
      <c r="N824" s="3">
        <v>1086.3833999999999</v>
      </c>
      <c r="O824" s="3">
        <v>62.881</v>
      </c>
      <c r="P824" s="3">
        <v>1158.3162</v>
      </c>
      <c r="Q824" s="3">
        <v>126.741</v>
      </c>
    </row>
    <row r="825" spans="1:17" x14ac:dyDescent="0.3">
      <c r="A825" s="8">
        <v>43192</v>
      </c>
      <c r="B825" s="3">
        <v>26</v>
      </c>
      <c r="C825" s="3">
        <v>0.5</v>
      </c>
      <c r="D825" s="3">
        <v>48.991500000000002</v>
      </c>
      <c r="E825" s="3">
        <v>46.8</v>
      </c>
      <c r="F825" s="3">
        <v>29</v>
      </c>
      <c r="G825" s="3">
        <v>11.5</v>
      </c>
      <c r="H825" s="3">
        <v>110.28200000000001</v>
      </c>
      <c r="I825" s="3">
        <v>44.6</v>
      </c>
      <c r="J825" s="3">
        <v>159.27350000000001</v>
      </c>
      <c r="K825" s="3">
        <v>4668.6000000000004</v>
      </c>
      <c r="L825" s="3">
        <v>-7.9375</v>
      </c>
      <c r="M825" s="3">
        <v>-9.1312999999999995</v>
      </c>
      <c r="N825" s="3">
        <v>1086.2945</v>
      </c>
      <c r="O825" s="3">
        <v>62.340500000000006</v>
      </c>
      <c r="P825" s="3">
        <v>1158.2527</v>
      </c>
      <c r="Q825" s="3">
        <v>125.995</v>
      </c>
    </row>
    <row r="826" spans="1:17" x14ac:dyDescent="0.3">
      <c r="A826" s="8">
        <v>43193</v>
      </c>
      <c r="B826" s="3">
        <v>26</v>
      </c>
      <c r="C826" s="3">
        <v>3</v>
      </c>
      <c r="D826" s="3">
        <v>48.605000000000004</v>
      </c>
      <c r="E826" s="3">
        <v>46.43</v>
      </c>
      <c r="F826" s="3">
        <v>30</v>
      </c>
      <c r="G826" s="3">
        <v>4</v>
      </c>
      <c r="H826" s="3">
        <v>108.93900000000001</v>
      </c>
      <c r="I826" s="3">
        <v>44.06</v>
      </c>
      <c r="J826" s="3">
        <v>157.54400000000001</v>
      </c>
      <c r="K826" s="3">
        <v>5121.1000000000004</v>
      </c>
      <c r="L826" s="3">
        <v>-8.0009999999999994</v>
      </c>
      <c r="M826" s="3">
        <v>-9.2455999999999996</v>
      </c>
      <c r="N826" s="3">
        <v>1086.231</v>
      </c>
      <c r="O826" s="3">
        <v>61.954000000000008</v>
      </c>
      <c r="P826" s="3">
        <v>1158.1384</v>
      </c>
      <c r="Q826" s="3">
        <v>124.652</v>
      </c>
    </row>
    <row r="827" spans="1:17" x14ac:dyDescent="0.3">
      <c r="A827" s="8">
        <v>43194</v>
      </c>
      <c r="B827" s="3">
        <v>26</v>
      </c>
      <c r="C827" s="3">
        <v>10.5</v>
      </c>
      <c r="D827" s="3">
        <v>47.4465</v>
      </c>
      <c r="E827" s="3">
        <v>45.32</v>
      </c>
      <c r="F827" s="3">
        <v>30</v>
      </c>
      <c r="G827" s="3">
        <v>8.5</v>
      </c>
      <c r="H827" s="3">
        <v>107.595</v>
      </c>
      <c r="I827" s="3">
        <v>43.52</v>
      </c>
      <c r="J827" s="3">
        <v>155.04149999999998</v>
      </c>
      <c r="K827" s="3">
        <v>5277.43</v>
      </c>
      <c r="L827" s="3">
        <v>-8.1914999999999996</v>
      </c>
      <c r="M827" s="3">
        <v>-9.3598999999999997</v>
      </c>
      <c r="N827" s="3">
        <v>1086.0405000000001</v>
      </c>
      <c r="O827" s="3">
        <v>60.795500000000004</v>
      </c>
      <c r="P827" s="3">
        <v>1158.0241000000001</v>
      </c>
      <c r="Q827" s="3">
        <v>123.30799999999999</v>
      </c>
    </row>
    <row r="828" spans="1:17" x14ac:dyDescent="0.3">
      <c r="A828" s="8">
        <v>43195</v>
      </c>
      <c r="B828" s="3">
        <v>27</v>
      </c>
      <c r="C828" s="3">
        <v>6.5</v>
      </c>
      <c r="D828" s="3">
        <v>46.210499999999996</v>
      </c>
      <c r="E828" s="3">
        <v>44.14</v>
      </c>
      <c r="F828" s="3">
        <v>31</v>
      </c>
      <c r="G828" s="3">
        <v>4.5</v>
      </c>
      <c r="H828" s="3">
        <v>105.20700000000001</v>
      </c>
      <c r="I828" s="3">
        <v>42.55</v>
      </c>
      <c r="J828" s="3">
        <v>151.41750000000002</v>
      </c>
      <c r="K828" s="3">
        <v>5120.0479999999998</v>
      </c>
      <c r="L828" s="3">
        <v>-8.3947000000000003</v>
      </c>
      <c r="M828" s="3">
        <v>-9.5631000000000004</v>
      </c>
      <c r="N828" s="3">
        <v>1085.8372999999999</v>
      </c>
      <c r="O828" s="3">
        <v>59.5595</v>
      </c>
      <c r="P828" s="3">
        <v>1157.8208999999999</v>
      </c>
      <c r="Q828" s="3">
        <v>120.92</v>
      </c>
    </row>
    <row r="829" spans="1:17" x14ac:dyDescent="0.3">
      <c r="A829" s="8">
        <v>43196</v>
      </c>
      <c r="B829" s="3">
        <v>28</v>
      </c>
      <c r="C829" s="3">
        <v>2</v>
      </c>
      <c r="D829" s="3">
        <v>45.052000000000007</v>
      </c>
      <c r="E829" s="3">
        <v>43.03</v>
      </c>
      <c r="F829" s="3">
        <v>31</v>
      </c>
      <c r="G829" s="3">
        <v>11</v>
      </c>
      <c r="H829" s="3">
        <v>103.26700000000001</v>
      </c>
      <c r="I829" s="3">
        <v>41.77</v>
      </c>
      <c r="J829" s="3">
        <v>148.31900000000002</v>
      </c>
      <c r="K829" s="3">
        <v>2771</v>
      </c>
      <c r="L829" s="3">
        <v>-8.5852000000000004</v>
      </c>
      <c r="M829" s="3">
        <v>-9.7281999999999993</v>
      </c>
      <c r="N829" s="3">
        <v>1085.6468</v>
      </c>
      <c r="O829" s="3">
        <v>58.40100000000001</v>
      </c>
      <c r="P829" s="3">
        <v>1157.6558</v>
      </c>
      <c r="Q829" s="3">
        <v>118.98</v>
      </c>
    </row>
    <row r="830" spans="1:17" x14ac:dyDescent="0.3">
      <c r="A830" s="8">
        <v>43197</v>
      </c>
      <c r="B830" s="3">
        <v>27</v>
      </c>
      <c r="C830" s="3">
        <v>8</v>
      </c>
      <c r="D830" s="3">
        <v>45.978999999999999</v>
      </c>
      <c r="E830" s="3">
        <v>43.92</v>
      </c>
      <c r="F830" s="3">
        <v>31</v>
      </c>
      <c r="G830" s="3">
        <v>11.5</v>
      </c>
      <c r="H830" s="3">
        <v>103.11750000000001</v>
      </c>
      <c r="I830" s="3">
        <v>41.7</v>
      </c>
      <c r="J830" s="3">
        <v>149.09649999999999</v>
      </c>
      <c r="K830" s="3">
        <v>1962.14</v>
      </c>
      <c r="L830" s="3">
        <v>-8.4328000000000003</v>
      </c>
      <c r="M830" s="3">
        <v>-9.7408999999999999</v>
      </c>
      <c r="N830" s="3">
        <v>1085.7991999999999</v>
      </c>
      <c r="O830" s="3">
        <v>59.328000000000003</v>
      </c>
      <c r="P830" s="3">
        <v>1157.6431</v>
      </c>
      <c r="Q830" s="3">
        <v>118.8305</v>
      </c>
    </row>
    <row r="831" spans="1:17" x14ac:dyDescent="0.3">
      <c r="A831" s="8">
        <v>43198</v>
      </c>
      <c r="B831" s="3">
        <v>25</v>
      </c>
      <c r="C831" s="3">
        <v>10</v>
      </c>
      <c r="D831" s="3">
        <v>49.378</v>
      </c>
      <c r="E831" s="3">
        <v>47.17</v>
      </c>
      <c r="F831" s="3">
        <v>31</v>
      </c>
      <c r="G831" s="3">
        <v>9.5</v>
      </c>
      <c r="H831" s="3">
        <v>103.71450000000002</v>
      </c>
      <c r="I831" s="3">
        <v>41.95</v>
      </c>
      <c r="J831" s="3">
        <v>153.09250000000003</v>
      </c>
      <c r="K831" s="3">
        <v>2697.4</v>
      </c>
      <c r="L831" s="3">
        <v>-7.8739999999999997</v>
      </c>
      <c r="M831" s="3">
        <v>-9.6900999999999993</v>
      </c>
      <c r="N831" s="3">
        <v>1086.3579999999999</v>
      </c>
      <c r="O831" s="3">
        <v>62.727000000000004</v>
      </c>
      <c r="P831" s="3">
        <v>1157.6939</v>
      </c>
      <c r="Q831" s="3">
        <v>119.42750000000001</v>
      </c>
    </row>
    <row r="832" spans="1:17" x14ac:dyDescent="0.3">
      <c r="A832" s="8">
        <v>43199</v>
      </c>
      <c r="B832" s="3">
        <v>25</v>
      </c>
      <c r="C832" s="3">
        <v>7.5</v>
      </c>
      <c r="D832" s="3">
        <v>49.763999999999996</v>
      </c>
      <c r="E832" s="3">
        <v>47.54</v>
      </c>
      <c r="F832" s="3">
        <v>31</v>
      </c>
      <c r="G832" s="3">
        <v>10.5</v>
      </c>
      <c r="H832" s="3">
        <v>103.41600000000001</v>
      </c>
      <c r="I832" s="3">
        <v>41.83</v>
      </c>
      <c r="J832" s="3">
        <v>153.18</v>
      </c>
      <c r="K832" s="3">
        <v>2219.4360000000001</v>
      </c>
      <c r="L832" s="3">
        <v>-7.8104999999999993</v>
      </c>
      <c r="M832" s="3">
        <v>-9.7155000000000005</v>
      </c>
      <c r="N832" s="3">
        <v>1086.4214999999999</v>
      </c>
      <c r="O832" s="3">
        <v>63.113</v>
      </c>
      <c r="P832" s="3">
        <v>1157.6685</v>
      </c>
      <c r="Q832" s="3">
        <v>119.129</v>
      </c>
    </row>
    <row r="833" spans="1:17" x14ac:dyDescent="0.3">
      <c r="A833" s="8">
        <v>43200</v>
      </c>
      <c r="B833" s="3">
        <v>24</v>
      </c>
      <c r="C833" s="3">
        <v>4</v>
      </c>
      <c r="D833" s="3">
        <v>52.241</v>
      </c>
      <c r="E833" s="3">
        <v>49.9</v>
      </c>
      <c r="F833" s="3">
        <v>31</v>
      </c>
      <c r="G833" s="3">
        <v>8.5</v>
      </c>
      <c r="H833" s="3">
        <v>104.01300000000001</v>
      </c>
      <c r="I833" s="3">
        <v>42.07</v>
      </c>
      <c r="J833" s="3">
        <v>156.25400000000002</v>
      </c>
      <c r="K833" s="3">
        <v>1497.16</v>
      </c>
      <c r="L833" s="3">
        <v>-7.4167999999999994</v>
      </c>
      <c r="M833" s="3">
        <v>-9.6646999999999998</v>
      </c>
      <c r="N833" s="3">
        <v>1086.8152</v>
      </c>
      <c r="O833" s="3">
        <v>65.59</v>
      </c>
      <c r="P833" s="3">
        <v>1157.7193</v>
      </c>
      <c r="Q833" s="3">
        <v>119.726</v>
      </c>
    </row>
    <row r="834" spans="1:17" x14ac:dyDescent="0.3">
      <c r="A834" s="8">
        <v>43201</v>
      </c>
      <c r="B834" s="3">
        <v>23</v>
      </c>
      <c r="C834" s="3">
        <v>6.5</v>
      </c>
      <c r="D834" s="3">
        <v>53.807000000000002</v>
      </c>
      <c r="E834" s="3">
        <v>51.4</v>
      </c>
      <c r="F834" s="3">
        <v>31</v>
      </c>
      <c r="G834" s="3">
        <v>4.5</v>
      </c>
      <c r="H834" s="3">
        <v>105.20700000000001</v>
      </c>
      <c r="I834" s="3">
        <v>42.55</v>
      </c>
      <c r="J834" s="3">
        <v>159.01400000000001</v>
      </c>
      <c r="K834" s="3">
        <v>1732</v>
      </c>
      <c r="L834" s="3">
        <v>-7.1754999999999995</v>
      </c>
      <c r="M834" s="3">
        <v>-9.5631000000000004</v>
      </c>
      <c r="N834" s="3">
        <v>1087.0564999999999</v>
      </c>
      <c r="O834" s="3">
        <v>67.156000000000006</v>
      </c>
      <c r="P834" s="3">
        <v>1157.8208999999999</v>
      </c>
      <c r="Q834" s="3">
        <v>120.92</v>
      </c>
    </row>
    <row r="835" spans="1:17" x14ac:dyDescent="0.3">
      <c r="A835" s="8">
        <v>43202</v>
      </c>
      <c r="B835" s="3">
        <v>23</v>
      </c>
      <c r="C835" s="3">
        <v>8.5</v>
      </c>
      <c r="D835" s="3">
        <v>53.477500000000006</v>
      </c>
      <c r="E835" s="3">
        <v>51.08</v>
      </c>
      <c r="F835" s="3">
        <v>31</v>
      </c>
      <c r="G835" s="3">
        <v>10</v>
      </c>
      <c r="H835" s="3">
        <v>103.56500000000001</v>
      </c>
      <c r="I835" s="3">
        <v>41.89</v>
      </c>
      <c r="J835" s="3">
        <v>157.04250000000002</v>
      </c>
      <c r="K835" s="3">
        <v>2710.24</v>
      </c>
      <c r="L835" s="3">
        <v>-7.2262999999999993</v>
      </c>
      <c r="M835" s="3">
        <v>-9.7027999999999999</v>
      </c>
      <c r="N835" s="3">
        <v>1087.0056999999999</v>
      </c>
      <c r="O835" s="3">
        <v>66.82650000000001</v>
      </c>
      <c r="P835" s="3">
        <v>1157.6812</v>
      </c>
      <c r="Q835" s="3">
        <v>119.27800000000001</v>
      </c>
    </row>
    <row r="836" spans="1:17" x14ac:dyDescent="0.3">
      <c r="A836" s="8">
        <v>43203</v>
      </c>
      <c r="B836" s="3">
        <v>23</v>
      </c>
      <c r="C836" s="3">
        <v>4</v>
      </c>
      <c r="D836" s="3">
        <v>54.218999999999994</v>
      </c>
      <c r="E836" s="3">
        <v>51.79</v>
      </c>
      <c r="F836" s="3">
        <v>30</v>
      </c>
      <c r="G836" s="3">
        <v>7.5</v>
      </c>
      <c r="H836" s="3">
        <v>108.3935</v>
      </c>
      <c r="I836" s="3">
        <v>43.84</v>
      </c>
      <c r="J836" s="3">
        <v>162.61250000000001</v>
      </c>
      <c r="K836" s="3">
        <v>2553.596</v>
      </c>
      <c r="L836" s="3">
        <v>-7.1120000000000001</v>
      </c>
      <c r="M836" s="3">
        <v>-9.3345000000000002</v>
      </c>
      <c r="N836" s="3">
        <v>1087.1199999999999</v>
      </c>
      <c r="O836" s="3">
        <v>67.567999999999998</v>
      </c>
      <c r="P836" s="3">
        <v>1158.0495000000001</v>
      </c>
      <c r="Q836" s="3">
        <v>124.1065</v>
      </c>
    </row>
    <row r="837" spans="1:17" x14ac:dyDescent="0.3">
      <c r="A837" s="8">
        <v>43204</v>
      </c>
      <c r="B837" s="3">
        <v>22</v>
      </c>
      <c r="C837" s="3">
        <v>11.5</v>
      </c>
      <c r="D837" s="3">
        <v>54.960499999999996</v>
      </c>
      <c r="E837" s="3">
        <v>52.5</v>
      </c>
      <c r="F837" s="3">
        <v>30</v>
      </c>
      <c r="G837" s="3">
        <v>5.5</v>
      </c>
      <c r="H837" s="3">
        <v>108.49100000000001</v>
      </c>
      <c r="I837" s="3">
        <v>43.88</v>
      </c>
      <c r="J837" s="3">
        <v>163.45150000000001</v>
      </c>
      <c r="K837" s="3">
        <v>1849.1</v>
      </c>
      <c r="L837" s="3">
        <v>-6.9977</v>
      </c>
      <c r="M837" s="3">
        <v>-9.2836999999999996</v>
      </c>
      <c r="N837" s="3">
        <v>1087.2343000000001</v>
      </c>
      <c r="O837" s="3">
        <v>68.3095</v>
      </c>
      <c r="P837" s="3">
        <v>1158.1003000000001</v>
      </c>
      <c r="Q837" s="3">
        <v>124.20400000000001</v>
      </c>
    </row>
    <row r="838" spans="1:17" x14ac:dyDescent="0.3">
      <c r="A838" s="8">
        <v>43205</v>
      </c>
      <c r="B838" s="3">
        <v>21</v>
      </c>
      <c r="C838" s="3">
        <v>9</v>
      </c>
      <c r="D838" s="3">
        <v>57.349999999999994</v>
      </c>
      <c r="E838" s="3">
        <v>54.78</v>
      </c>
      <c r="F838" s="3">
        <v>29</v>
      </c>
      <c r="G838" s="3">
        <v>11</v>
      </c>
      <c r="H838" s="3">
        <v>110.43100000000001</v>
      </c>
      <c r="I838" s="3">
        <v>44.66</v>
      </c>
      <c r="J838" s="3">
        <v>167.78100000000001</v>
      </c>
      <c r="K838" s="3">
        <v>3328</v>
      </c>
      <c r="L838" s="3">
        <v>-6.6293999999999995</v>
      </c>
      <c r="M838" s="3">
        <v>-9.1185999999999989</v>
      </c>
      <c r="N838" s="3">
        <v>1087.6025999999999</v>
      </c>
      <c r="O838" s="3">
        <v>70.698999999999998</v>
      </c>
      <c r="P838" s="3">
        <v>1158.2654</v>
      </c>
      <c r="Q838" s="3">
        <v>126.14400000000001</v>
      </c>
    </row>
    <row r="839" spans="1:17" x14ac:dyDescent="0.3">
      <c r="A839" s="8">
        <v>43206</v>
      </c>
      <c r="B839" s="3">
        <v>21</v>
      </c>
      <c r="C839" s="3">
        <v>5</v>
      </c>
      <c r="D839" s="3">
        <v>58.009</v>
      </c>
      <c r="E839" s="3">
        <v>55.41</v>
      </c>
      <c r="F839" s="3">
        <v>29</v>
      </c>
      <c r="G839" s="3">
        <v>11</v>
      </c>
      <c r="H839" s="3">
        <v>110.43100000000001</v>
      </c>
      <c r="I839" s="3">
        <v>44.66</v>
      </c>
      <c r="J839" s="3">
        <v>168.44</v>
      </c>
      <c r="K839" s="3">
        <v>2470.4</v>
      </c>
      <c r="L839" s="3">
        <v>-6.5278</v>
      </c>
      <c r="M839" s="3">
        <v>-9.1185999999999989</v>
      </c>
      <c r="N839" s="3">
        <v>1087.7041999999999</v>
      </c>
      <c r="O839" s="3">
        <v>71.358000000000004</v>
      </c>
      <c r="P839" s="3">
        <v>1158.2654</v>
      </c>
      <c r="Q839" s="3">
        <v>126.14400000000001</v>
      </c>
    </row>
    <row r="840" spans="1:17" x14ac:dyDescent="0.3">
      <c r="A840" s="8">
        <v>43207</v>
      </c>
      <c r="B840" s="3">
        <v>21</v>
      </c>
      <c r="C840" s="3">
        <v>6</v>
      </c>
      <c r="D840" s="3">
        <v>57.844999999999999</v>
      </c>
      <c r="E840" s="3">
        <v>55.25</v>
      </c>
      <c r="F840" s="3">
        <v>29</v>
      </c>
      <c r="G840" s="3">
        <v>10.5</v>
      </c>
      <c r="H840" s="3">
        <v>110.5805</v>
      </c>
      <c r="I840" s="3">
        <v>44.72</v>
      </c>
      <c r="J840" s="3">
        <v>168.4255</v>
      </c>
      <c r="K840" s="3">
        <v>2969.64</v>
      </c>
      <c r="L840" s="3">
        <v>-6.5531999999999995</v>
      </c>
      <c r="M840" s="3">
        <v>-9.1059000000000001</v>
      </c>
      <c r="N840" s="3">
        <v>1087.6787999999999</v>
      </c>
      <c r="O840" s="3">
        <v>71.194000000000003</v>
      </c>
      <c r="P840" s="3">
        <v>1158.2781</v>
      </c>
      <c r="Q840" s="3">
        <v>126.29349999999999</v>
      </c>
    </row>
    <row r="841" spans="1:17" x14ac:dyDescent="0.3">
      <c r="A841" s="8">
        <v>43208</v>
      </c>
      <c r="B841" s="3">
        <v>21</v>
      </c>
      <c r="C841" s="3">
        <v>8</v>
      </c>
      <c r="D841" s="3">
        <v>57.515000000000001</v>
      </c>
      <c r="E841" s="3">
        <v>54.94</v>
      </c>
      <c r="F841" s="3">
        <v>29</v>
      </c>
      <c r="G841" s="3">
        <v>10.5</v>
      </c>
      <c r="H841" s="3">
        <v>110.5805</v>
      </c>
      <c r="I841" s="3">
        <v>44.72</v>
      </c>
      <c r="J841" s="3">
        <v>168.09550000000002</v>
      </c>
      <c r="K841" s="3">
        <v>2896.1</v>
      </c>
      <c r="L841" s="3">
        <v>-6.6040000000000001</v>
      </c>
      <c r="M841" s="3">
        <v>-9.1059000000000001</v>
      </c>
      <c r="N841" s="3">
        <v>1087.6279999999999</v>
      </c>
      <c r="O841" s="3">
        <v>70.864000000000004</v>
      </c>
      <c r="P841" s="3">
        <v>1158.2781</v>
      </c>
      <c r="Q841" s="3">
        <v>126.29349999999999</v>
      </c>
    </row>
    <row r="842" spans="1:17" x14ac:dyDescent="0.3">
      <c r="A842" s="8">
        <v>43209</v>
      </c>
      <c r="B842" s="3">
        <v>21</v>
      </c>
      <c r="C842" s="3">
        <v>9</v>
      </c>
      <c r="D842" s="3">
        <v>57.349999999999994</v>
      </c>
      <c r="E842" s="3">
        <v>54.78</v>
      </c>
      <c r="F842" s="3">
        <v>29</v>
      </c>
      <c r="G842" s="3">
        <v>11</v>
      </c>
      <c r="H842" s="3">
        <v>110.43100000000001</v>
      </c>
      <c r="I842" s="3">
        <v>44.66</v>
      </c>
      <c r="J842" s="3">
        <v>167.78100000000001</v>
      </c>
      <c r="K842" s="3">
        <v>3465.12</v>
      </c>
      <c r="L842" s="3">
        <v>-6.6293999999999995</v>
      </c>
      <c r="M842" s="3">
        <v>-9.1185999999999989</v>
      </c>
      <c r="N842" s="3">
        <v>1087.6025999999999</v>
      </c>
      <c r="O842" s="3">
        <v>70.698999999999998</v>
      </c>
      <c r="P842" s="3">
        <v>1158.2654</v>
      </c>
      <c r="Q842" s="3">
        <v>126.14400000000001</v>
      </c>
    </row>
    <row r="843" spans="1:17" x14ac:dyDescent="0.3">
      <c r="A843" s="8">
        <v>43210</v>
      </c>
      <c r="B843" s="3">
        <v>21</v>
      </c>
      <c r="C843" s="3">
        <v>9</v>
      </c>
      <c r="D843" s="3">
        <v>57.349999999999994</v>
      </c>
      <c r="E843" s="3">
        <v>54.78</v>
      </c>
      <c r="F843" s="3">
        <v>30</v>
      </c>
      <c r="G843" s="3">
        <v>1.5</v>
      </c>
      <c r="H843" s="3">
        <v>109.685</v>
      </c>
      <c r="I843" s="3">
        <v>44.36</v>
      </c>
      <c r="J843" s="3">
        <v>167.035</v>
      </c>
      <c r="K843" s="3">
        <v>3844</v>
      </c>
      <c r="L843" s="3">
        <v>-6.6293999999999995</v>
      </c>
      <c r="M843" s="3">
        <v>-9.1821000000000002</v>
      </c>
      <c r="N843" s="3">
        <v>1087.6025999999999</v>
      </c>
      <c r="O843" s="3">
        <v>70.698999999999998</v>
      </c>
      <c r="P843" s="3">
        <v>1158.2019</v>
      </c>
      <c r="Q843" s="3">
        <v>125.398</v>
      </c>
    </row>
    <row r="844" spans="1:17" x14ac:dyDescent="0.3">
      <c r="A844" s="8">
        <v>43211</v>
      </c>
      <c r="B844" s="3">
        <v>22</v>
      </c>
      <c r="C844" s="3">
        <v>4</v>
      </c>
      <c r="D844" s="3">
        <v>56.197000000000003</v>
      </c>
      <c r="E844" s="3">
        <v>53.68</v>
      </c>
      <c r="F844" s="3">
        <v>30</v>
      </c>
      <c r="G844" s="3">
        <v>3</v>
      </c>
      <c r="H844" s="3">
        <v>109.23700000000001</v>
      </c>
      <c r="I844" s="3">
        <v>44.18</v>
      </c>
      <c r="J844" s="3">
        <v>165.43400000000003</v>
      </c>
      <c r="K844" s="3">
        <v>3809.884</v>
      </c>
      <c r="L844" s="3">
        <v>-6.8071999999999999</v>
      </c>
      <c r="M844" s="3">
        <v>-9.2202000000000002</v>
      </c>
      <c r="N844" s="3">
        <v>1087.4248</v>
      </c>
      <c r="O844" s="3">
        <v>69.546000000000006</v>
      </c>
      <c r="P844" s="3">
        <v>1158.1638</v>
      </c>
      <c r="Q844" s="3">
        <v>124.95</v>
      </c>
    </row>
    <row r="845" spans="1:17" x14ac:dyDescent="0.3">
      <c r="A845" s="8">
        <v>43212</v>
      </c>
      <c r="B845" s="3">
        <v>22</v>
      </c>
      <c r="C845" s="3">
        <v>10.5</v>
      </c>
      <c r="D845" s="3">
        <v>55.125500000000002</v>
      </c>
      <c r="E845" s="3">
        <v>52.66</v>
      </c>
      <c r="F845" s="3">
        <v>30</v>
      </c>
      <c r="G845" s="3">
        <v>6.5</v>
      </c>
      <c r="H845" s="3">
        <v>108.69250000000001</v>
      </c>
      <c r="I845" s="3">
        <v>43.96</v>
      </c>
      <c r="J845" s="3">
        <v>163.81800000000001</v>
      </c>
      <c r="K845" s="3">
        <v>4147.5</v>
      </c>
      <c r="L845" s="3">
        <v>-6.9722999999999997</v>
      </c>
      <c r="M845" s="3">
        <v>-9.309099999999999</v>
      </c>
      <c r="N845" s="3">
        <v>1087.2597000000001</v>
      </c>
      <c r="O845" s="3">
        <v>68.474500000000006</v>
      </c>
      <c r="P845" s="3">
        <v>1158.0749000000001</v>
      </c>
      <c r="Q845" s="3">
        <v>124.4055</v>
      </c>
    </row>
    <row r="846" spans="1:17" x14ac:dyDescent="0.3">
      <c r="A846" s="8">
        <v>43213</v>
      </c>
      <c r="B846" s="3">
        <v>23</v>
      </c>
      <c r="C846" s="3">
        <v>7</v>
      </c>
      <c r="D846" s="3">
        <v>53.724999999999994</v>
      </c>
      <c r="E846" s="3">
        <v>51.32</v>
      </c>
      <c r="F846" s="3">
        <v>30</v>
      </c>
      <c r="G846" s="3">
        <v>9.5</v>
      </c>
      <c r="H846" s="3">
        <v>107.29650000000001</v>
      </c>
      <c r="I846" s="3">
        <v>43.39</v>
      </c>
      <c r="J846" s="3">
        <v>161.0215</v>
      </c>
      <c r="K846" s="3">
        <v>3850.6</v>
      </c>
      <c r="L846" s="3">
        <v>-7.1882000000000001</v>
      </c>
      <c r="M846" s="3">
        <v>-9.3852999999999991</v>
      </c>
      <c r="N846" s="3">
        <v>1087.0437999999999</v>
      </c>
      <c r="O846" s="3">
        <v>67.073999999999998</v>
      </c>
      <c r="P846" s="3">
        <v>1157.9987000000001</v>
      </c>
      <c r="Q846" s="3">
        <v>123.0095</v>
      </c>
    </row>
    <row r="847" spans="1:17" x14ac:dyDescent="0.3">
      <c r="A847" s="8">
        <v>43214</v>
      </c>
      <c r="B847" s="3">
        <v>24</v>
      </c>
      <c r="C847" s="3">
        <v>0</v>
      </c>
      <c r="D847" s="3">
        <v>52.900999999999996</v>
      </c>
      <c r="E847" s="3">
        <v>50.53</v>
      </c>
      <c r="F847" s="3">
        <v>31</v>
      </c>
      <c r="G847" s="3">
        <v>0</v>
      </c>
      <c r="H847" s="3">
        <v>106.55000000000001</v>
      </c>
      <c r="I847" s="3">
        <v>43.09</v>
      </c>
      <c r="J847" s="3">
        <v>159.45100000000002</v>
      </c>
      <c r="K847" s="3">
        <v>3613</v>
      </c>
      <c r="L847" s="3">
        <v>-7.3151999999999999</v>
      </c>
      <c r="M847" s="3">
        <v>-9.4488000000000003</v>
      </c>
      <c r="N847" s="3">
        <v>1086.9168</v>
      </c>
      <c r="O847" s="3">
        <v>66.25</v>
      </c>
      <c r="P847" s="3">
        <v>1157.9352000000001</v>
      </c>
      <c r="Q847" s="3">
        <v>122.26300000000001</v>
      </c>
    </row>
    <row r="848" spans="1:17" x14ac:dyDescent="0.3">
      <c r="A848" s="8">
        <v>43215</v>
      </c>
      <c r="B848" s="3">
        <v>24</v>
      </c>
      <c r="C848" s="3">
        <v>6</v>
      </c>
      <c r="D848" s="3">
        <v>51.911999999999992</v>
      </c>
      <c r="E848" s="3">
        <v>49.59</v>
      </c>
      <c r="F848" s="3">
        <v>31</v>
      </c>
      <c r="G848" s="3">
        <v>2.5</v>
      </c>
      <c r="H848" s="3">
        <v>105.804</v>
      </c>
      <c r="I848" s="3">
        <v>42.79</v>
      </c>
      <c r="J848" s="3">
        <v>157.71600000000001</v>
      </c>
      <c r="K848" s="3">
        <v>3430.2919999999999</v>
      </c>
      <c r="L848" s="3">
        <v>-7.4676</v>
      </c>
      <c r="M848" s="3">
        <v>-9.5122999999999998</v>
      </c>
      <c r="N848" s="3">
        <v>1086.7644</v>
      </c>
      <c r="O848" s="3">
        <v>65.260999999999996</v>
      </c>
      <c r="P848" s="3">
        <v>1157.8716999999999</v>
      </c>
      <c r="Q848" s="3">
        <v>121.517</v>
      </c>
    </row>
    <row r="849" spans="1:17" x14ac:dyDescent="0.3">
      <c r="A849" s="8">
        <v>43216</v>
      </c>
      <c r="B849" s="3">
        <v>24</v>
      </c>
      <c r="C849" s="3">
        <v>10.5</v>
      </c>
      <c r="D849" s="3">
        <v>51.17049999999999</v>
      </c>
      <c r="E849" s="3">
        <v>48.88</v>
      </c>
      <c r="F849" s="3">
        <v>31</v>
      </c>
      <c r="G849" s="3">
        <v>2</v>
      </c>
      <c r="H849" s="3">
        <v>105.953</v>
      </c>
      <c r="I849" s="3">
        <v>42.85</v>
      </c>
      <c r="J849" s="3">
        <v>157.12349999999998</v>
      </c>
      <c r="K849" s="3">
        <v>2986.4540000000002</v>
      </c>
      <c r="L849" s="3">
        <v>-7.5819000000000001</v>
      </c>
      <c r="M849" s="3">
        <v>-9.4995999999999992</v>
      </c>
      <c r="N849" s="3">
        <v>1086.6501000000001</v>
      </c>
      <c r="O849" s="3">
        <v>64.519499999999994</v>
      </c>
      <c r="P849" s="3">
        <v>1157.8843999999999</v>
      </c>
      <c r="Q849" s="3">
        <v>121.666</v>
      </c>
    </row>
    <row r="850" spans="1:17" x14ac:dyDescent="0.3">
      <c r="A850" s="8">
        <v>43217</v>
      </c>
      <c r="B850" s="3">
        <v>25</v>
      </c>
      <c r="C850" s="3">
        <v>0.5</v>
      </c>
      <c r="D850" s="3">
        <v>50.845500000000001</v>
      </c>
      <c r="E850" s="3">
        <v>48.57</v>
      </c>
      <c r="F850" s="3">
        <v>31</v>
      </c>
      <c r="G850" s="3">
        <v>0</v>
      </c>
      <c r="H850" s="3">
        <v>106.55000000000001</v>
      </c>
      <c r="I850" s="3">
        <v>43.09</v>
      </c>
      <c r="J850" s="3">
        <v>157.39550000000003</v>
      </c>
      <c r="K850" s="3">
        <v>3696.0189999999998</v>
      </c>
      <c r="L850" s="3">
        <v>-7.6326999999999998</v>
      </c>
      <c r="M850" s="3">
        <v>-9.4488000000000003</v>
      </c>
      <c r="N850" s="3">
        <v>1086.5992999999999</v>
      </c>
      <c r="O850" s="3">
        <v>64.194500000000005</v>
      </c>
      <c r="P850" s="3">
        <v>1157.9352000000001</v>
      </c>
      <c r="Q850" s="3">
        <v>122.26300000000001</v>
      </c>
    </row>
    <row r="851" spans="1:17" x14ac:dyDescent="0.3">
      <c r="A851" s="8">
        <v>43218</v>
      </c>
      <c r="B851" s="3">
        <v>25</v>
      </c>
      <c r="C851" s="3">
        <v>3</v>
      </c>
      <c r="D851" s="3">
        <v>50.459000000000003</v>
      </c>
      <c r="E851" s="3">
        <v>48.2</v>
      </c>
      <c r="F851" s="3">
        <v>30</v>
      </c>
      <c r="G851" s="3">
        <v>11</v>
      </c>
      <c r="H851" s="3">
        <v>106.849</v>
      </c>
      <c r="I851" s="3">
        <v>43.21</v>
      </c>
      <c r="J851" s="3">
        <v>157.30799999999999</v>
      </c>
      <c r="K851" s="3">
        <v>3650.4</v>
      </c>
      <c r="L851" s="3">
        <v>-7.6961999999999993</v>
      </c>
      <c r="M851" s="3">
        <v>-9.4233999999999991</v>
      </c>
      <c r="N851" s="3">
        <v>1086.5357999999999</v>
      </c>
      <c r="O851" s="3">
        <v>63.808000000000007</v>
      </c>
      <c r="P851" s="3">
        <v>1157.9606000000001</v>
      </c>
      <c r="Q851" s="3">
        <v>122.562</v>
      </c>
    </row>
    <row r="852" spans="1:17" x14ac:dyDescent="0.3">
      <c r="A852" s="8">
        <v>43219</v>
      </c>
      <c r="B852" s="3">
        <v>24</v>
      </c>
      <c r="C852" s="3">
        <v>8</v>
      </c>
      <c r="D852" s="3">
        <v>51.581999999999994</v>
      </c>
      <c r="E852" s="3">
        <v>49.27</v>
      </c>
      <c r="F852" s="3">
        <v>30</v>
      </c>
      <c r="G852" s="3">
        <v>9.5</v>
      </c>
      <c r="H852" s="3">
        <v>107.29650000000001</v>
      </c>
      <c r="I852" s="3">
        <v>43.39</v>
      </c>
      <c r="J852" s="3">
        <v>158.8785</v>
      </c>
      <c r="K852" s="3">
        <v>2215.8000000000002</v>
      </c>
      <c r="L852" s="3">
        <v>-7.5183999999999997</v>
      </c>
      <c r="M852" s="3">
        <v>-9.3852999999999991</v>
      </c>
      <c r="N852" s="3">
        <v>1086.7136</v>
      </c>
      <c r="O852" s="3">
        <v>64.930999999999997</v>
      </c>
      <c r="P852" s="3">
        <v>1157.9987000000001</v>
      </c>
      <c r="Q852" s="3">
        <v>123.0095</v>
      </c>
    </row>
    <row r="853" spans="1:17" x14ac:dyDescent="0.3">
      <c r="A853" s="8">
        <v>43220</v>
      </c>
      <c r="B853" s="3">
        <v>24</v>
      </c>
      <c r="C853" s="3">
        <v>3</v>
      </c>
      <c r="D853" s="3">
        <v>52.405999999999992</v>
      </c>
      <c r="E853" s="3">
        <v>50.06</v>
      </c>
      <c r="F853" s="3">
        <v>30</v>
      </c>
      <c r="G853" s="3">
        <v>6</v>
      </c>
      <c r="H853" s="3">
        <v>108.34200000000001</v>
      </c>
      <c r="I853" s="3">
        <v>43.82</v>
      </c>
      <c r="J853" s="3">
        <v>160.74799999999999</v>
      </c>
      <c r="K853" s="3">
        <v>3042.1770000000001</v>
      </c>
      <c r="L853" s="3">
        <v>-7.3914</v>
      </c>
      <c r="M853" s="3">
        <v>-9.2964000000000002</v>
      </c>
      <c r="N853" s="3">
        <v>1086.8406</v>
      </c>
      <c r="O853" s="3">
        <v>65.754999999999995</v>
      </c>
      <c r="P853" s="3">
        <v>1158.0876000000001</v>
      </c>
      <c r="Q853" s="3">
        <v>124.05500000000001</v>
      </c>
    </row>
    <row r="854" spans="1:17" x14ac:dyDescent="0.3">
      <c r="A854" s="8">
        <v>43221</v>
      </c>
      <c r="B854" s="3">
        <v>24</v>
      </c>
      <c r="C854" s="3">
        <v>3.5</v>
      </c>
      <c r="D854" s="3">
        <v>52.323499999999996</v>
      </c>
      <c r="E854" s="3">
        <v>49.98</v>
      </c>
      <c r="F854" s="3">
        <v>30</v>
      </c>
      <c r="G854" s="3">
        <v>6</v>
      </c>
      <c r="H854" s="3">
        <v>108.34200000000001</v>
      </c>
      <c r="I854" s="3">
        <v>43.82</v>
      </c>
      <c r="J854" s="3">
        <v>160.66550000000001</v>
      </c>
      <c r="K854" s="3">
        <v>3902.7330000000002</v>
      </c>
      <c r="L854" s="3">
        <v>-7.4040999999999997</v>
      </c>
      <c r="M854" s="3">
        <v>-9.2964000000000002</v>
      </c>
      <c r="N854" s="3">
        <v>1086.8279</v>
      </c>
      <c r="O854" s="3">
        <v>65.672499999999999</v>
      </c>
      <c r="P854" s="3">
        <v>1158.0876000000001</v>
      </c>
      <c r="Q854" s="3">
        <v>124.05500000000001</v>
      </c>
    </row>
    <row r="855" spans="1:17" x14ac:dyDescent="0.3">
      <c r="A855" s="8">
        <v>43222</v>
      </c>
      <c r="B855" s="3">
        <v>24</v>
      </c>
      <c r="C855" s="3">
        <v>8</v>
      </c>
      <c r="D855" s="3">
        <v>51.581999999999994</v>
      </c>
      <c r="E855" s="3">
        <v>49.27</v>
      </c>
      <c r="F855" s="3">
        <v>30</v>
      </c>
      <c r="G855" s="3">
        <v>8.5</v>
      </c>
      <c r="H855" s="3">
        <v>107.595</v>
      </c>
      <c r="I855" s="3">
        <v>43.52</v>
      </c>
      <c r="J855" s="3">
        <v>159.17699999999999</v>
      </c>
      <c r="K855" s="3">
        <v>4583.2120000000004</v>
      </c>
      <c r="L855" s="3">
        <v>-7.5183999999999997</v>
      </c>
      <c r="M855" s="3">
        <v>-9.3598999999999997</v>
      </c>
      <c r="N855" s="3">
        <v>1086.7136</v>
      </c>
      <c r="O855" s="3">
        <v>64.930999999999997</v>
      </c>
      <c r="P855" s="3">
        <v>1158.0241000000001</v>
      </c>
      <c r="Q855" s="3">
        <v>123.30799999999999</v>
      </c>
    </row>
    <row r="856" spans="1:17" x14ac:dyDescent="0.3">
      <c r="A856" s="8">
        <v>43223</v>
      </c>
      <c r="B856" s="3">
        <v>25</v>
      </c>
      <c r="C856" s="3">
        <v>4.5</v>
      </c>
      <c r="D856" s="3">
        <v>50.227500000000006</v>
      </c>
      <c r="E856" s="3">
        <v>47.98</v>
      </c>
      <c r="F856" s="3">
        <v>31</v>
      </c>
      <c r="G856" s="3">
        <v>1</v>
      </c>
      <c r="H856" s="3">
        <v>106.25200000000001</v>
      </c>
      <c r="I856" s="3">
        <v>42.97</v>
      </c>
      <c r="J856" s="3">
        <v>156.47950000000003</v>
      </c>
      <c r="K856" s="3">
        <v>4480.0079999999998</v>
      </c>
      <c r="L856" s="3">
        <v>-7.7342999999999993</v>
      </c>
      <c r="M856" s="3">
        <v>-9.4741999999999997</v>
      </c>
      <c r="N856" s="3">
        <v>1086.4976999999999</v>
      </c>
      <c r="O856" s="3">
        <v>63.57650000000001</v>
      </c>
      <c r="P856" s="3">
        <v>1157.9097999999999</v>
      </c>
      <c r="Q856" s="3">
        <v>121.965</v>
      </c>
    </row>
    <row r="857" spans="1:17" x14ac:dyDescent="0.3">
      <c r="A857" s="8">
        <v>43224</v>
      </c>
      <c r="B857" s="3">
        <v>25</v>
      </c>
      <c r="C857" s="3">
        <v>5.5</v>
      </c>
      <c r="D857" s="3">
        <v>50.072999999999993</v>
      </c>
      <c r="E857" s="3">
        <v>47.83</v>
      </c>
      <c r="F857" s="3">
        <v>31</v>
      </c>
      <c r="G857" s="3">
        <v>4.5</v>
      </c>
      <c r="H857" s="3">
        <v>105.20700000000001</v>
      </c>
      <c r="I857" s="3">
        <v>42.55</v>
      </c>
      <c r="J857" s="3">
        <v>155.28</v>
      </c>
      <c r="K857" s="3">
        <v>3757.2</v>
      </c>
      <c r="L857" s="3">
        <v>-7.7596999999999996</v>
      </c>
      <c r="M857" s="3">
        <v>-9.5631000000000004</v>
      </c>
      <c r="N857" s="3">
        <v>1086.4722999999999</v>
      </c>
      <c r="O857" s="3">
        <v>63.421999999999997</v>
      </c>
      <c r="P857" s="3">
        <v>1157.8208999999999</v>
      </c>
      <c r="Q857" s="3">
        <v>120.92</v>
      </c>
    </row>
    <row r="858" spans="1:17" x14ac:dyDescent="0.3">
      <c r="A858" s="8">
        <v>43225</v>
      </c>
      <c r="B858" s="3">
        <v>24</v>
      </c>
      <c r="C858" s="3">
        <v>7.5</v>
      </c>
      <c r="D858" s="3">
        <v>51.66449999999999</v>
      </c>
      <c r="E858" s="3">
        <v>49.35</v>
      </c>
      <c r="F858" s="3">
        <v>31</v>
      </c>
      <c r="G858" s="3">
        <v>2</v>
      </c>
      <c r="H858" s="3">
        <v>105.953</v>
      </c>
      <c r="I858" s="3">
        <v>42.85</v>
      </c>
      <c r="J858" s="3">
        <v>157.61750000000001</v>
      </c>
      <c r="K858" s="3">
        <v>3133.4839999999999</v>
      </c>
      <c r="L858" s="3">
        <v>-7.5057</v>
      </c>
      <c r="M858" s="3">
        <v>-9.4995999999999992</v>
      </c>
      <c r="N858" s="3">
        <v>1086.7263</v>
      </c>
      <c r="O858" s="3">
        <v>65.013499999999993</v>
      </c>
      <c r="P858" s="3">
        <v>1157.8843999999999</v>
      </c>
      <c r="Q858" s="3">
        <v>121.666</v>
      </c>
    </row>
    <row r="859" spans="1:17" x14ac:dyDescent="0.3">
      <c r="A859" s="8">
        <v>43226</v>
      </c>
      <c r="B859" s="3">
        <v>24</v>
      </c>
      <c r="C859" s="3">
        <v>4</v>
      </c>
      <c r="D859" s="3">
        <v>52.241</v>
      </c>
      <c r="E859" s="3">
        <v>49.9</v>
      </c>
      <c r="F859" s="3">
        <v>31</v>
      </c>
      <c r="G859" s="3">
        <v>7.5</v>
      </c>
      <c r="H859" s="3">
        <v>104.31150000000001</v>
      </c>
      <c r="I859" s="3">
        <v>42.19</v>
      </c>
      <c r="J859" s="3">
        <v>156.55250000000001</v>
      </c>
      <c r="K859" s="3">
        <v>3487.7</v>
      </c>
      <c r="L859" s="3">
        <v>-7.4167999999999994</v>
      </c>
      <c r="M859" s="3">
        <v>-9.6393000000000004</v>
      </c>
      <c r="N859" s="3">
        <v>1086.8152</v>
      </c>
      <c r="O859" s="3">
        <v>65.59</v>
      </c>
      <c r="P859" s="3">
        <v>1157.7447</v>
      </c>
      <c r="Q859" s="3">
        <v>120.0245</v>
      </c>
    </row>
    <row r="860" spans="1:17" x14ac:dyDescent="0.3">
      <c r="A860" s="8">
        <v>43227</v>
      </c>
      <c r="B860" s="3">
        <v>24</v>
      </c>
      <c r="C860" s="3">
        <v>6</v>
      </c>
      <c r="D860" s="3">
        <v>51.911999999999992</v>
      </c>
      <c r="E860" s="3">
        <v>49.59</v>
      </c>
      <c r="F860" s="3">
        <v>30</v>
      </c>
      <c r="G860" s="3">
        <v>7.5</v>
      </c>
      <c r="H860" s="3">
        <v>108.3935</v>
      </c>
      <c r="I860" s="3">
        <v>43.84</v>
      </c>
      <c r="J860" s="3">
        <v>160.30549999999999</v>
      </c>
      <c r="K860" s="3">
        <v>1846.5</v>
      </c>
      <c r="L860" s="3">
        <v>-7.4676</v>
      </c>
      <c r="M860" s="3">
        <v>-9.3345000000000002</v>
      </c>
      <c r="N860" s="3">
        <v>1086.7644</v>
      </c>
      <c r="O860" s="3">
        <v>65.260999999999996</v>
      </c>
      <c r="P860" s="3">
        <v>1158.0495000000001</v>
      </c>
      <c r="Q860" s="3">
        <v>124.1065</v>
      </c>
    </row>
    <row r="861" spans="1:17" x14ac:dyDescent="0.3">
      <c r="A861" s="8">
        <v>43228</v>
      </c>
      <c r="B861" s="3">
        <v>24</v>
      </c>
      <c r="C861" s="3">
        <v>2.5</v>
      </c>
      <c r="D861" s="3">
        <v>52.488500000000002</v>
      </c>
      <c r="E861" s="3">
        <v>50.14</v>
      </c>
      <c r="F861" s="3">
        <v>30</v>
      </c>
      <c r="G861" s="3">
        <v>3</v>
      </c>
      <c r="H861" s="3">
        <v>109.23700000000001</v>
      </c>
      <c r="I861" s="3">
        <v>44.18</v>
      </c>
      <c r="J861" s="3">
        <v>161.72550000000001</v>
      </c>
      <c r="K861" s="3">
        <v>2421.1</v>
      </c>
      <c r="L861" s="3">
        <v>-7.3786999999999994</v>
      </c>
      <c r="M861" s="3">
        <v>-9.2202000000000002</v>
      </c>
      <c r="N861" s="3">
        <v>1086.8533</v>
      </c>
      <c r="O861" s="3">
        <v>65.837500000000006</v>
      </c>
      <c r="P861" s="3">
        <v>1158.1638</v>
      </c>
      <c r="Q861" s="3">
        <v>124.95</v>
      </c>
    </row>
    <row r="862" spans="1:17" x14ac:dyDescent="0.3">
      <c r="A862" s="8">
        <v>43229</v>
      </c>
      <c r="B862" s="3">
        <v>23</v>
      </c>
      <c r="C862" s="3">
        <v>6</v>
      </c>
      <c r="D862" s="3">
        <v>53.888999999999996</v>
      </c>
      <c r="E862" s="3">
        <v>51.48</v>
      </c>
      <c r="F862" s="3">
        <v>29</v>
      </c>
      <c r="G862" s="3">
        <v>11.5</v>
      </c>
      <c r="H862" s="3">
        <v>110.28200000000001</v>
      </c>
      <c r="I862" s="3">
        <v>44.6</v>
      </c>
      <c r="J862" s="3">
        <v>164.17099999999999</v>
      </c>
      <c r="K862" s="3">
        <v>2153.4059999999999</v>
      </c>
      <c r="L862" s="3">
        <v>-7.1627999999999998</v>
      </c>
      <c r="M862" s="3">
        <v>-9.1312999999999995</v>
      </c>
      <c r="N862" s="3">
        <v>1087.0691999999999</v>
      </c>
      <c r="O862" s="3">
        <v>67.238</v>
      </c>
      <c r="P862" s="3">
        <v>1158.2527</v>
      </c>
      <c r="Q862" s="3">
        <v>125.995</v>
      </c>
    </row>
    <row r="863" spans="1:17" x14ac:dyDescent="0.3">
      <c r="A863" s="8">
        <v>43230</v>
      </c>
      <c r="B863" s="3">
        <v>22</v>
      </c>
      <c r="C863" s="3">
        <v>8</v>
      </c>
      <c r="D863" s="3">
        <v>55.536999999999992</v>
      </c>
      <c r="E863" s="3">
        <v>53.05</v>
      </c>
      <c r="F863" s="3">
        <v>29</v>
      </c>
      <c r="G863" s="3">
        <v>6.5</v>
      </c>
      <c r="H863" s="3">
        <v>111.7745</v>
      </c>
      <c r="I863" s="3">
        <v>45.21</v>
      </c>
      <c r="J863" s="3">
        <v>167.3115</v>
      </c>
      <c r="K863" s="3">
        <v>2120.8000000000002</v>
      </c>
      <c r="L863" s="3">
        <v>-6.9087999999999994</v>
      </c>
      <c r="M863" s="3">
        <v>-9.0042999999999989</v>
      </c>
      <c r="N863" s="3">
        <v>1087.3232</v>
      </c>
      <c r="O863" s="3">
        <v>68.885999999999996</v>
      </c>
      <c r="P863" s="3">
        <v>1158.3797</v>
      </c>
      <c r="Q863" s="3">
        <v>127.4875</v>
      </c>
    </row>
    <row r="864" spans="1:17" x14ac:dyDescent="0.3">
      <c r="A864" s="8">
        <v>43231</v>
      </c>
      <c r="B864" s="3">
        <v>21</v>
      </c>
      <c r="C864" s="3">
        <v>10.5</v>
      </c>
      <c r="D864" s="3">
        <v>57.102999999999994</v>
      </c>
      <c r="E864" s="3">
        <v>54.55</v>
      </c>
      <c r="F864" s="3">
        <v>29</v>
      </c>
      <c r="G864" s="3">
        <v>5</v>
      </c>
      <c r="H864" s="3">
        <v>112.22200000000001</v>
      </c>
      <c r="I864" s="3">
        <v>45.39</v>
      </c>
      <c r="J864" s="3">
        <v>169.32499999999999</v>
      </c>
      <c r="K864" s="3">
        <v>2303.5</v>
      </c>
      <c r="L864" s="3">
        <v>-6.6674999999999995</v>
      </c>
      <c r="M864" s="3">
        <v>-8.9661999999999988</v>
      </c>
      <c r="N864" s="3">
        <v>1087.5645</v>
      </c>
      <c r="O864" s="3">
        <v>70.451999999999998</v>
      </c>
      <c r="P864" s="3">
        <v>1158.4177999999999</v>
      </c>
      <c r="Q864" s="3">
        <v>127.935</v>
      </c>
    </row>
    <row r="865" spans="1:17" x14ac:dyDescent="0.3">
      <c r="A865" s="8">
        <v>43232</v>
      </c>
      <c r="B865" s="3">
        <v>21</v>
      </c>
      <c r="C865" s="3">
        <v>3</v>
      </c>
      <c r="D865" s="3">
        <v>58.338999999999999</v>
      </c>
      <c r="E865" s="3">
        <v>55.73</v>
      </c>
      <c r="F865" s="3">
        <v>29</v>
      </c>
      <c r="G865" s="3">
        <v>3</v>
      </c>
      <c r="H865" s="3">
        <v>112.81900000000002</v>
      </c>
      <c r="I865" s="3">
        <v>45.63</v>
      </c>
      <c r="J865" s="3">
        <v>171.15800000000002</v>
      </c>
      <c r="K865" s="3">
        <v>2125.6019999999999</v>
      </c>
      <c r="L865" s="3">
        <v>-6.4769999999999994</v>
      </c>
      <c r="M865" s="3">
        <v>-8.9154</v>
      </c>
      <c r="N865" s="3">
        <v>1087.7549999999999</v>
      </c>
      <c r="O865" s="3">
        <v>71.688000000000002</v>
      </c>
      <c r="P865" s="3">
        <v>1158.4685999999999</v>
      </c>
      <c r="Q865" s="3">
        <v>128.53200000000001</v>
      </c>
    </row>
    <row r="866" spans="1:17" x14ac:dyDescent="0.3">
      <c r="A866" s="8">
        <v>43233</v>
      </c>
      <c r="B866" s="3">
        <v>20</v>
      </c>
      <c r="C866" s="3">
        <v>5.5</v>
      </c>
      <c r="D866" s="3">
        <v>59.904499999999999</v>
      </c>
      <c r="E866" s="3">
        <v>57.22</v>
      </c>
      <c r="F866" s="3">
        <v>29</v>
      </c>
      <c r="G866" s="3">
        <v>1.5</v>
      </c>
      <c r="H866" s="3">
        <v>113.267</v>
      </c>
      <c r="I866" s="3">
        <v>45.81</v>
      </c>
      <c r="J866" s="3">
        <v>173.17149999999998</v>
      </c>
      <c r="K866" s="3">
        <v>1837.9480000000001</v>
      </c>
      <c r="L866" s="3">
        <v>-6.2356999999999996</v>
      </c>
      <c r="M866" s="3">
        <v>-8.8773</v>
      </c>
      <c r="N866" s="3">
        <v>1087.9963</v>
      </c>
      <c r="O866" s="3">
        <v>73.253500000000003</v>
      </c>
      <c r="P866" s="3">
        <v>1158.5066999999999</v>
      </c>
      <c r="Q866" s="3">
        <v>128.97999999999999</v>
      </c>
    </row>
    <row r="867" spans="1:17" x14ac:dyDescent="0.3">
      <c r="A867" s="8">
        <v>43234</v>
      </c>
      <c r="B867" s="3">
        <v>19</v>
      </c>
      <c r="C867" s="3">
        <v>7</v>
      </c>
      <c r="D867" s="3">
        <v>61.685999999999993</v>
      </c>
      <c r="E867" s="3">
        <v>58.92</v>
      </c>
      <c r="F867" s="3">
        <v>29</v>
      </c>
      <c r="G867" s="3">
        <v>0</v>
      </c>
      <c r="H867" s="3">
        <v>113.715</v>
      </c>
      <c r="I867" s="3">
        <v>45.99</v>
      </c>
      <c r="J867" s="3">
        <v>175.40100000000001</v>
      </c>
      <c r="K867" s="3">
        <v>1997.452</v>
      </c>
      <c r="L867" s="3">
        <v>-5.9689999999999994</v>
      </c>
      <c r="M867" s="3">
        <v>-8.8391999999999999</v>
      </c>
      <c r="N867" s="3">
        <v>1088.2629999999999</v>
      </c>
      <c r="O867" s="3">
        <v>75.034999999999997</v>
      </c>
      <c r="P867" s="3">
        <v>1158.5448000000001</v>
      </c>
      <c r="Q867" s="3">
        <v>129.428</v>
      </c>
    </row>
    <row r="868" spans="1:17" x14ac:dyDescent="0.3">
      <c r="A868" s="8">
        <v>43235</v>
      </c>
      <c r="B868" s="3">
        <v>18</v>
      </c>
      <c r="C868" s="3">
        <v>11</v>
      </c>
      <c r="D868" s="3">
        <v>63.087000000000003</v>
      </c>
      <c r="E868" s="3">
        <v>60.26</v>
      </c>
      <c r="F868" s="3">
        <v>28</v>
      </c>
      <c r="G868" s="3">
        <v>8</v>
      </c>
      <c r="H868" s="3">
        <v>114.90900000000002</v>
      </c>
      <c r="I868" s="3">
        <v>46.47</v>
      </c>
      <c r="J868" s="3">
        <v>177.99600000000004</v>
      </c>
      <c r="K868" s="3">
        <v>2286</v>
      </c>
      <c r="L868" s="3">
        <v>-5.7657999999999996</v>
      </c>
      <c r="M868" s="3">
        <v>-8.7376000000000005</v>
      </c>
      <c r="N868" s="3">
        <v>1088.4662000000001</v>
      </c>
      <c r="O868" s="3">
        <v>76.436000000000007</v>
      </c>
      <c r="P868" s="3">
        <v>1158.6464000000001</v>
      </c>
      <c r="Q868" s="3">
        <v>130.62200000000001</v>
      </c>
    </row>
    <row r="869" spans="1:17" x14ac:dyDescent="0.3">
      <c r="A869" s="8">
        <v>43236</v>
      </c>
      <c r="B869" s="3">
        <v>18</v>
      </c>
      <c r="C869" s="3">
        <v>9</v>
      </c>
      <c r="D869" s="3">
        <v>63.436999999999998</v>
      </c>
      <c r="E869" s="3">
        <v>60.6</v>
      </c>
      <c r="F869" s="3">
        <v>28</v>
      </c>
      <c r="G869" s="3">
        <v>6</v>
      </c>
      <c r="H869" s="3">
        <v>115.506</v>
      </c>
      <c r="I869" s="3">
        <v>46.72</v>
      </c>
      <c r="J869" s="3">
        <v>178.94299999999998</v>
      </c>
      <c r="K869" s="3">
        <v>2737.732</v>
      </c>
      <c r="L869" s="3">
        <v>-5.7149999999999999</v>
      </c>
      <c r="M869" s="3">
        <v>-8.6867999999999999</v>
      </c>
      <c r="N869" s="3">
        <v>1088.5170000000001</v>
      </c>
      <c r="O869" s="3">
        <v>76.786000000000001</v>
      </c>
      <c r="P869" s="3">
        <v>1158.6972000000001</v>
      </c>
      <c r="Q869" s="3">
        <v>131.21899999999999</v>
      </c>
    </row>
    <row r="870" spans="1:17" x14ac:dyDescent="0.3">
      <c r="A870" s="8">
        <v>43237</v>
      </c>
      <c r="B870" s="3">
        <v>18</v>
      </c>
      <c r="C870" s="3">
        <v>2</v>
      </c>
      <c r="D870" s="3">
        <v>64.662999999999997</v>
      </c>
      <c r="E870" s="3">
        <v>61.77</v>
      </c>
      <c r="F870" s="3">
        <v>28</v>
      </c>
      <c r="G870" s="3">
        <v>1.5</v>
      </c>
      <c r="H870" s="3">
        <v>116.84950000000001</v>
      </c>
      <c r="I870" s="3">
        <v>47.26</v>
      </c>
      <c r="J870" s="3">
        <v>181.51249999999999</v>
      </c>
      <c r="K870" s="3">
        <v>2804.4760000000001</v>
      </c>
      <c r="L870" s="3">
        <v>-5.5371999999999995</v>
      </c>
      <c r="M870" s="3">
        <v>-8.5724999999999998</v>
      </c>
      <c r="N870" s="3">
        <v>1088.6948</v>
      </c>
      <c r="O870" s="3">
        <v>78.012</v>
      </c>
      <c r="P870" s="3">
        <v>1158.8115</v>
      </c>
      <c r="Q870" s="3">
        <v>132.5625</v>
      </c>
    </row>
    <row r="871" spans="1:17" x14ac:dyDescent="0.3">
      <c r="A871" s="8">
        <v>43238</v>
      </c>
      <c r="B871" s="3">
        <v>17</v>
      </c>
      <c r="C871" s="3">
        <v>11</v>
      </c>
      <c r="D871" s="3">
        <v>65.188000000000002</v>
      </c>
      <c r="E871" s="3">
        <v>62.27</v>
      </c>
      <c r="F871" s="3">
        <v>28</v>
      </c>
      <c r="G871" s="3">
        <v>0.5</v>
      </c>
      <c r="H871" s="3">
        <v>117.148</v>
      </c>
      <c r="I871" s="3">
        <v>47.38</v>
      </c>
      <c r="J871" s="3">
        <v>182.33600000000001</v>
      </c>
      <c r="K871" s="3">
        <v>2764.9</v>
      </c>
      <c r="L871" s="3">
        <v>-5.4609999999999994</v>
      </c>
      <c r="M871" s="3">
        <v>-8.5471000000000004</v>
      </c>
      <c r="N871" s="3">
        <v>1088.771</v>
      </c>
      <c r="O871" s="3">
        <v>78.537000000000006</v>
      </c>
      <c r="P871" s="3">
        <v>1158.8369</v>
      </c>
      <c r="Q871" s="3">
        <v>132.86099999999999</v>
      </c>
    </row>
    <row r="872" spans="1:17" x14ac:dyDescent="0.3">
      <c r="A872" s="8">
        <v>43239</v>
      </c>
      <c r="B872" s="3">
        <v>17</v>
      </c>
      <c r="C872" s="3">
        <v>10</v>
      </c>
      <c r="D872" s="3">
        <v>65.36399999999999</v>
      </c>
      <c r="E872" s="3">
        <v>62.44</v>
      </c>
      <c r="F872" s="3">
        <v>27</v>
      </c>
      <c r="G872" s="3">
        <v>11</v>
      </c>
      <c r="H872" s="3">
        <v>117.596</v>
      </c>
      <c r="I872" s="3">
        <v>47.56</v>
      </c>
      <c r="J872" s="3">
        <v>182.95999999999998</v>
      </c>
      <c r="K872" s="3">
        <v>2928.5479999999998</v>
      </c>
      <c r="L872" s="3">
        <v>-5.4356</v>
      </c>
      <c r="M872" s="3">
        <v>-8.5090000000000003</v>
      </c>
      <c r="N872" s="3">
        <v>1088.7963999999999</v>
      </c>
      <c r="O872" s="3">
        <v>78.712999999999994</v>
      </c>
      <c r="P872" s="3">
        <v>1158.875</v>
      </c>
      <c r="Q872" s="3">
        <v>133.309</v>
      </c>
    </row>
    <row r="873" spans="1:17" x14ac:dyDescent="0.3">
      <c r="A873" s="8">
        <v>43240</v>
      </c>
      <c r="B873" s="3">
        <v>17</v>
      </c>
      <c r="C873" s="3">
        <v>9</v>
      </c>
      <c r="D873" s="3">
        <v>65.539000000000001</v>
      </c>
      <c r="E873" s="3">
        <v>62.6</v>
      </c>
      <c r="F873" s="3">
        <v>27</v>
      </c>
      <c r="G873" s="3">
        <v>8.5</v>
      </c>
      <c r="H873" s="3">
        <v>118.34200000000001</v>
      </c>
      <c r="I873" s="3">
        <v>47.86</v>
      </c>
      <c r="J873" s="3">
        <v>183.88100000000003</v>
      </c>
      <c r="K873" s="3">
        <v>2903.7</v>
      </c>
      <c r="L873" s="3">
        <v>-5.4101999999999997</v>
      </c>
      <c r="M873" s="3">
        <v>-8.4454999999999991</v>
      </c>
      <c r="N873" s="3">
        <v>1088.8217999999999</v>
      </c>
      <c r="O873" s="3">
        <v>78.888000000000005</v>
      </c>
      <c r="P873" s="3">
        <v>1158.9385</v>
      </c>
      <c r="Q873" s="3">
        <v>134.05500000000001</v>
      </c>
    </row>
    <row r="874" spans="1:17" x14ac:dyDescent="0.3">
      <c r="A874" s="8">
        <v>43241</v>
      </c>
      <c r="B874" s="3">
        <v>15</v>
      </c>
      <c r="C874" s="3">
        <v>3</v>
      </c>
      <c r="D874" s="3">
        <v>70.792000000000002</v>
      </c>
      <c r="E874" s="3">
        <v>67.62</v>
      </c>
      <c r="F874" s="3">
        <v>24</v>
      </c>
      <c r="G874" s="3">
        <v>3</v>
      </c>
      <c r="H874" s="3">
        <v>131.208</v>
      </c>
      <c r="I874" s="3">
        <v>53.07</v>
      </c>
      <c r="J874" s="3">
        <v>202</v>
      </c>
      <c r="K874" s="3">
        <v>4576.3</v>
      </c>
      <c r="L874" s="3">
        <v>-4.6482000000000001</v>
      </c>
      <c r="M874" s="3">
        <v>-7.3914</v>
      </c>
      <c r="N874" s="3">
        <v>1089.5837999999999</v>
      </c>
      <c r="O874" s="3">
        <v>84.141000000000005</v>
      </c>
      <c r="P874" s="3">
        <v>1159.9926</v>
      </c>
      <c r="Q874" s="3">
        <v>146.92099999999999</v>
      </c>
    </row>
    <row r="875" spans="1:17" x14ac:dyDescent="0.3">
      <c r="A875" s="8">
        <v>43242</v>
      </c>
      <c r="B875" s="3">
        <v>6</v>
      </c>
      <c r="C875" s="3">
        <v>8</v>
      </c>
      <c r="D875" s="3">
        <v>89.856999999999999</v>
      </c>
      <c r="E875" s="3">
        <v>85.83</v>
      </c>
      <c r="F875" s="3">
        <v>17</v>
      </c>
      <c r="G875" s="3">
        <v>5.5</v>
      </c>
      <c r="H875" s="3">
        <v>161.31650000000002</v>
      </c>
      <c r="I875" s="3">
        <v>65.239999999999995</v>
      </c>
      <c r="J875" s="3">
        <v>251.17350000000002</v>
      </c>
      <c r="K875" s="3">
        <v>4722.7</v>
      </c>
      <c r="L875" s="3">
        <v>-2.032</v>
      </c>
      <c r="M875" s="3">
        <v>-5.3212999999999999</v>
      </c>
      <c r="N875" s="3">
        <v>1092.2</v>
      </c>
      <c r="O875" s="3">
        <v>103.206</v>
      </c>
      <c r="P875" s="3">
        <v>1162.0626999999999</v>
      </c>
      <c r="Q875" s="3">
        <v>177.02950000000001</v>
      </c>
    </row>
    <row r="876" spans="1:17" x14ac:dyDescent="0.3">
      <c r="A876" s="8">
        <v>43243</v>
      </c>
      <c r="B876" s="3">
        <v>5</v>
      </c>
      <c r="C876" s="3">
        <v>3</v>
      </c>
      <c r="D876" s="3">
        <v>93.009</v>
      </c>
      <c r="E876" s="3">
        <v>88.84</v>
      </c>
      <c r="F876" s="3">
        <v>16</v>
      </c>
      <c r="G876" s="3">
        <v>7</v>
      </c>
      <c r="H876" s="3">
        <v>165.624</v>
      </c>
      <c r="I876" s="3">
        <v>66.98</v>
      </c>
      <c r="J876" s="3">
        <v>258.63299999999998</v>
      </c>
      <c r="K876" s="3">
        <v>3832.85</v>
      </c>
      <c r="L876" s="3">
        <v>-1.6001999999999998</v>
      </c>
      <c r="M876" s="3">
        <v>-5.0545999999999998</v>
      </c>
      <c r="N876" s="3">
        <v>1092.6317999999999</v>
      </c>
      <c r="O876" s="3">
        <v>106.358</v>
      </c>
      <c r="P876" s="3">
        <v>1162.3294000000001</v>
      </c>
      <c r="Q876" s="3">
        <v>181.33699999999999</v>
      </c>
    </row>
    <row r="877" spans="1:17" x14ac:dyDescent="0.3">
      <c r="A877" s="8">
        <v>43244</v>
      </c>
      <c r="B877" s="3">
        <v>2</v>
      </c>
      <c r="C877" s="3">
        <v>7</v>
      </c>
      <c r="D877" s="3">
        <v>98.941999999999993</v>
      </c>
      <c r="E877" s="3">
        <v>94.51</v>
      </c>
      <c r="F877" s="3">
        <v>14</v>
      </c>
      <c r="G877" s="3">
        <v>5.5</v>
      </c>
      <c r="H877" s="3">
        <v>176.08400000000003</v>
      </c>
      <c r="I877" s="3">
        <v>71.22</v>
      </c>
      <c r="J877" s="3">
        <v>275.02600000000001</v>
      </c>
      <c r="K877" s="3">
        <v>4175.8999999999996</v>
      </c>
      <c r="L877" s="3">
        <v>-0.78739999999999999</v>
      </c>
      <c r="M877" s="3">
        <v>-4.4069000000000003</v>
      </c>
      <c r="N877" s="3">
        <v>1093.4446</v>
      </c>
      <c r="O877" s="3">
        <v>112.291</v>
      </c>
      <c r="P877" s="3">
        <v>1162.9771000000001</v>
      </c>
      <c r="Q877" s="3">
        <v>191.79700000000003</v>
      </c>
    </row>
    <row r="878" spans="1:17" x14ac:dyDescent="0.3">
      <c r="A878" s="8">
        <v>43245</v>
      </c>
      <c r="B878" s="3">
        <v>1</v>
      </c>
      <c r="C878" s="3">
        <v>9</v>
      </c>
      <c r="D878" s="3">
        <v>100.79599999999999</v>
      </c>
      <c r="E878" s="3">
        <v>96.28</v>
      </c>
      <c r="F878" s="3">
        <v>13</v>
      </c>
      <c r="G878" s="3">
        <v>8</v>
      </c>
      <c r="H878" s="3">
        <v>179.98099999999999</v>
      </c>
      <c r="I878" s="3">
        <v>72.790000000000006</v>
      </c>
      <c r="J878" s="3">
        <v>280.77699999999999</v>
      </c>
      <c r="K878" s="3">
        <v>4452.9920000000002</v>
      </c>
      <c r="L878" s="3">
        <v>-0.53339999999999999</v>
      </c>
      <c r="M878" s="3">
        <v>-4.1655999999999995</v>
      </c>
      <c r="N878" s="3">
        <v>1093.6985999999999</v>
      </c>
      <c r="O878" s="3">
        <v>114.145</v>
      </c>
      <c r="P878" s="3">
        <v>1163.2184</v>
      </c>
      <c r="Q878" s="3">
        <v>195.69399999999999</v>
      </c>
    </row>
    <row r="879" spans="1:17" x14ac:dyDescent="0.3">
      <c r="A879" s="26">
        <v>43246</v>
      </c>
      <c r="B879" s="3">
        <v>0</v>
      </c>
      <c r="C879" s="3">
        <v>4</v>
      </c>
      <c r="D879" s="3">
        <v>103.947</v>
      </c>
      <c r="E879" s="3">
        <v>99.29</v>
      </c>
      <c r="F879" s="3">
        <v>12</v>
      </c>
      <c r="G879" s="3">
        <v>5</v>
      </c>
      <c r="H879" s="3">
        <v>185.3717</v>
      </c>
      <c r="I879" s="3">
        <v>74.97</v>
      </c>
      <c r="J879" s="3">
        <v>289.31870000000004</v>
      </c>
      <c r="K879" s="3">
        <v>5478.6</v>
      </c>
      <c r="L879" s="3">
        <v>-0.1016</v>
      </c>
      <c r="M879" s="3">
        <v>-3.7845999999999997</v>
      </c>
      <c r="N879" s="3">
        <v>1094.1304</v>
      </c>
      <c r="O879" s="3">
        <v>117.29600000000001</v>
      </c>
      <c r="P879" s="3">
        <v>1163.5994000000001</v>
      </c>
      <c r="Q879" s="3">
        <v>201.0847</v>
      </c>
    </row>
    <row r="880" spans="1:17" x14ac:dyDescent="0.3">
      <c r="A880" s="8">
        <v>43247</v>
      </c>
      <c r="B880" s="3">
        <v>0</v>
      </c>
      <c r="C880" s="3">
        <v>0</v>
      </c>
      <c r="D880" s="3">
        <v>104.68899999999999</v>
      </c>
      <c r="E880" s="3">
        <v>100</v>
      </c>
      <c r="F880" s="3">
        <v>12</v>
      </c>
      <c r="G880" s="3">
        <v>1.5</v>
      </c>
      <c r="H880" s="3">
        <v>187.57000000000002</v>
      </c>
      <c r="I880" s="3">
        <v>75.86</v>
      </c>
      <c r="J880" s="3">
        <v>292.25900000000001</v>
      </c>
      <c r="K880" s="3">
        <v>5414.9750000000004</v>
      </c>
      <c r="L880" s="3">
        <v>0</v>
      </c>
      <c r="M880" s="3">
        <v>-3.6957</v>
      </c>
      <c r="N880" s="3">
        <v>1094.232</v>
      </c>
      <c r="O880" s="3">
        <v>118.038</v>
      </c>
      <c r="P880" s="3">
        <v>1163.6883</v>
      </c>
      <c r="Q880" s="3">
        <v>203.28300000000002</v>
      </c>
    </row>
    <row r="881" spans="1:17" x14ac:dyDescent="0.3">
      <c r="A881" s="26">
        <v>43248</v>
      </c>
      <c r="B881" s="3">
        <v>0</v>
      </c>
      <c r="C881" s="3">
        <v>6</v>
      </c>
      <c r="D881" s="3">
        <v>105.801</v>
      </c>
      <c r="E881" s="3">
        <v>101.06</v>
      </c>
      <c r="F881" s="3">
        <v>11</v>
      </c>
      <c r="G881" s="3">
        <v>2.5</v>
      </c>
      <c r="H881" s="3">
        <v>192.08250000000001</v>
      </c>
      <c r="I881" s="3">
        <v>77.69</v>
      </c>
      <c r="J881" s="3">
        <v>297.88350000000003</v>
      </c>
      <c r="K881" s="3">
        <v>6063.9129999999996</v>
      </c>
      <c r="L881" s="3">
        <v>-0.15239999999999998</v>
      </c>
      <c r="M881" s="3">
        <v>-3.4162999999999997</v>
      </c>
      <c r="N881" s="3">
        <v>1094.0796</v>
      </c>
      <c r="O881" s="3">
        <v>119.15</v>
      </c>
      <c r="P881" s="3">
        <v>1163.9676999999999</v>
      </c>
      <c r="Q881" s="3">
        <v>207.7955</v>
      </c>
    </row>
    <row r="882" spans="1:17" x14ac:dyDescent="0.3">
      <c r="A882" s="26">
        <v>43249</v>
      </c>
      <c r="B882" s="3">
        <v>0</v>
      </c>
      <c r="C882" s="3">
        <v>2</v>
      </c>
      <c r="D882" s="3">
        <v>105.06</v>
      </c>
      <c r="E882" s="3">
        <v>100.35</v>
      </c>
      <c r="F882" s="3">
        <v>10</v>
      </c>
      <c r="G882" s="3">
        <v>7</v>
      </c>
      <c r="H882" s="3">
        <v>195.15900000000002</v>
      </c>
      <c r="I882" s="3">
        <v>78.930000000000007</v>
      </c>
      <c r="J882" s="3">
        <v>300.21900000000005</v>
      </c>
      <c r="K882" s="3">
        <v>4644.5</v>
      </c>
      <c r="L882" s="3">
        <v>-5.0799999999999998E-2</v>
      </c>
      <c r="M882" s="3">
        <v>-3.2258</v>
      </c>
      <c r="N882" s="3">
        <v>1094.1812</v>
      </c>
      <c r="O882" s="3">
        <v>118.40900000000001</v>
      </c>
      <c r="P882" s="3">
        <v>1164.1582000000001</v>
      </c>
      <c r="Q882" s="3">
        <v>210.87200000000001</v>
      </c>
    </row>
    <row r="883" spans="1:17" x14ac:dyDescent="0.3">
      <c r="A883" s="26">
        <v>43250</v>
      </c>
      <c r="B883" s="3">
        <v>0</v>
      </c>
      <c r="C883" s="3">
        <v>4</v>
      </c>
      <c r="D883" s="3">
        <v>105.431</v>
      </c>
      <c r="E883" s="3">
        <v>100.71</v>
      </c>
      <c r="F883" s="3">
        <v>10</v>
      </c>
      <c r="G883" s="3">
        <v>3.5</v>
      </c>
      <c r="H883" s="3">
        <v>196.595</v>
      </c>
      <c r="I883" s="3">
        <v>79.510000000000005</v>
      </c>
      <c r="J883" s="3">
        <v>302.02600000000001</v>
      </c>
      <c r="K883" s="3">
        <v>6643.83</v>
      </c>
      <c r="L883" s="3">
        <v>-0.1016</v>
      </c>
      <c r="M883" s="3">
        <v>-3.1368999999999998</v>
      </c>
      <c r="N883" s="3">
        <v>1094.1304</v>
      </c>
      <c r="O883" s="3">
        <v>118.78</v>
      </c>
      <c r="P883" s="3">
        <v>1164.2471</v>
      </c>
      <c r="Q883" s="3">
        <v>212.30799999999999</v>
      </c>
    </row>
    <row r="884" spans="1:17" x14ac:dyDescent="0.3">
      <c r="A884" s="26">
        <v>43251</v>
      </c>
      <c r="B884" s="3">
        <v>0</v>
      </c>
      <c r="C884" s="3">
        <v>4.5</v>
      </c>
      <c r="D884" s="3">
        <v>105.5235</v>
      </c>
      <c r="E884" s="3">
        <v>100.8</v>
      </c>
      <c r="F884" s="3">
        <v>10</v>
      </c>
      <c r="G884" s="3">
        <v>3.5</v>
      </c>
      <c r="H884" s="3">
        <v>196.595</v>
      </c>
      <c r="I884" s="3">
        <v>79.510000000000005</v>
      </c>
      <c r="J884" s="3">
        <v>302.11849999999998</v>
      </c>
      <c r="K884" s="3">
        <v>6501.4080000000004</v>
      </c>
      <c r="L884" s="3">
        <v>-0.1143</v>
      </c>
      <c r="M884" s="3">
        <v>-3.1368999999999998</v>
      </c>
      <c r="N884" s="3">
        <v>1094.1177</v>
      </c>
      <c r="O884" s="3">
        <v>118.8725</v>
      </c>
      <c r="P884" s="3">
        <v>1164.2471</v>
      </c>
      <c r="Q884" s="3">
        <v>212.30799999999999</v>
      </c>
    </row>
    <row r="885" spans="1:17" x14ac:dyDescent="0.3">
      <c r="A885" s="26">
        <v>43252</v>
      </c>
      <c r="B885" s="3">
        <v>0</v>
      </c>
      <c r="C885" s="3">
        <v>3.5</v>
      </c>
      <c r="D885" s="3">
        <v>105.33799999999999</v>
      </c>
      <c r="E885" s="3">
        <v>100.62</v>
      </c>
      <c r="F885" s="3">
        <v>10</v>
      </c>
      <c r="G885" s="3">
        <v>4</v>
      </c>
      <c r="H885" s="3">
        <v>196.39000000000001</v>
      </c>
      <c r="I885" s="3">
        <v>79.430000000000007</v>
      </c>
      <c r="J885" s="3">
        <v>301.72800000000001</v>
      </c>
      <c r="K885" s="3">
        <v>5593.7</v>
      </c>
      <c r="L885" s="3">
        <v>-8.8899999999999993E-2</v>
      </c>
      <c r="M885" s="3">
        <v>-3.1496</v>
      </c>
      <c r="N885" s="3">
        <v>1094.1431</v>
      </c>
      <c r="O885" s="3">
        <v>118.687</v>
      </c>
      <c r="P885" s="3">
        <v>1164.2344000000001</v>
      </c>
      <c r="Q885" s="3">
        <v>212.10300000000001</v>
      </c>
    </row>
    <row r="886" spans="1:17" x14ac:dyDescent="0.3">
      <c r="A886" s="8">
        <v>43253</v>
      </c>
      <c r="B886" s="3">
        <v>0</v>
      </c>
      <c r="C886" s="3">
        <v>5</v>
      </c>
      <c r="D886" s="3">
        <v>105.616</v>
      </c>
      <c r="E886" s="3">
        <v>100.89</v>
      </c>
      <c r="F886" s="3">
        <v>9</v>
      </c>
      <c r="G886" s="3">
        <v>9.5</v>
      </c>
      <c r="H886" s="3">
        <v>199.05600000000001</v>
      </c>
      <c r="I886" s="3">
        <v>80.510000000000005</v>
      </c>
      <c r="J886" s="3">
        <v>304.67200000000003</v>
      </c>
      <c r="K886" s="3">
        <v>5336.7269999999999</v>
      </c>
      <c r="L886" s="3">
        <v>-0.127</v>
      </c>
      <c r="M886" s="3">
        <v>-2.9844999999999997</v>
      </c>
      <c r="N886" s="3">
        <v>1094.105</v>
      </c>
      <c r="O886" s="3">
        <v>118.965</v>
      </c>
      <c r="P886" s="3">
        <v>1164.3995</v>
      </c>
      <c r="Q886" s="3">
        <v>214.76900000000001</v>
      </c>
    </row>
    <row r="887" spans="1:17" x14ac:dyDescent="0.3">
      <c r="A887" s="8">
        <v>43254</v>
      </c>
      <c r="B887" s="3">
        <v>0</v>
      </c>
      <c r="C887" s="3">
        <v>5.5</v>
      </c>
      <c r="D887" s="3">
        <v>105.7085</v>
      </c>
      <c r="E887" s="3">
        <v>100.97</v>
      </c>
      <c r="F887" s="3">
        <v>7</v>
      </c>
      <c r="G887" s="3">
        <v>9</v>
      </c>
      <c r="H887" s="3">
        <v>209.10599999999999</v>
      </c>
      <c r="I887" s="3">
        <v>84.57</v>
      </c>
      <c r="J887" s="3">
        <v>314.81450000000001</v>
      </c>
      <c r="K887" s="3">
        <v>5689.3</v>
      </c>
      <c r="L887" s="3">
        <v>-0.13969999999999999</v>
      </c>
      <c r="M887" s="3">
        <v>-2.3622000000000001</v>
      </c>
      <c r="N887" s="3">
        <v>1094.0923</v>
      </c>
      <c r="O887" s="3">
        <v>119.0575</v>
      </c>
      <c r="P887" s="3">
        <v>1165.0218</v>
      </c>
      <c r="Q887" s="3">
        <v>224.81899999999999</v>
      </c>
    </row>
    <row r="888" spans="1:17" x14ac:dyDescent="0.3">
      <c r="A888" s="8">
        <v>43255</v>
      </c>
      <c r="B888" s="3">
        <v>0</v>
      </c>
      <c r="C888" s="3">
        <v>7</v>
      </c>
      <c r="D888" s="3">
        <v>105.98699999999999</v>
      </c>
      <c r="E888" s="3">
        <v>101.24</v>
      </c>
      <c r="F888" s="3">
        <v>6</v>
      </c>
      <c r="G888" s="3">
        <v>8</v>
      </c>
      <c r="H888" s="3">
        <v>214.43899999999999</v>
      </c>
      <c r="I888" s="3">
        <v>86.73</v>
      </c>
      <c r="J888" s="3">
        <v>320.42599999999999</v>
      </c>
      <c r="K888" s="3">
        <v>6507.04</v>
      </c>
      <c r="L888" s="3">
        <v>-0.17779999999999999</v>
      </c>
      <c r="M888" s="3">
        <v>-2.032</v>
      </c>
      <c r="N888" s="3">
        <v>1094.0542</v>
      </c>
      <c r="O888" s="3">
        <v>119.336</v>
      </c>
      <c r="P888" s="3">
        <v>1165.3520000000001</v>
      </c>
      <c r="Q888" s="3">
        <v>230.15199999999999</v>
      </c>
    </row>
    <row r="889" spans="1:17" x14ac:dyDescent="0.3">
      <c r="A889" s="26">
        <v>43256</v>
      </c>
      <c r="B889" s="3">
        <v>0</v>
      </c>
      <c r="C889" s="3">
        <v>1.5</v>
      </c>
      <c r="D889" s="3">
        <v>104.967</v>
      </c>
      <c r="E889" s="3">
        <v>100.27</v>
      </c>
      <c r="F889" s="3">
        <v>5</v>
      </c>
      <c r="G889" s="3">
        <v>9</v>
      </c>
      <c r="H889" s="3">
        <v>218.95099999999999</v>
      </c>
      <c r="I889" s="3">
        <v>88.55</v>
      </c>
      <c r="J889" s="3">
        <v>323.91800000000001</v>
      </c>
      <c r="K889" s="3">
        <v>5971.3</v>
      </c>
      <c r="L889" s="3">
        <v>-3.8099999999999995E-2</v>
      </c>
      <c r="M889" s="3">
        <v>-1.7525999999999999</v>
      </c>
      <c r="N889" s="3">
        <v>1094.1939</v>
      </c>
      <c r="O889" s="3">
        <v>118.316</v>
      </c>
      <c r="P889" s="3">
        <v>1165.6314</v>
      </c>
      <c r="Q889" s="3">
        <v>234.66399999999999</v>
      </c>
    </row>
    <row r="890" spans="1:17" x14ac:dyDescent="0.3">
      <c r="A890" s="8">
        <v>43257</v>
      </c>
      <c r="B890" s="3">
        <v>0</v>
      </c>
      <c r="C890" s="3">
        <v>5</v>
      </c>
      <c r="D890" s="3">
        <v>105.616</v>
      </c>
      <c r="E890" s="3">
        <v>100.89</v>
      </c>
      <c r="F890" s="3">
        <v>5</v>
      </c>
      <c r="G890" s="3">
        <v>4.5</v>
      </c>
      <c r="H890" s="3">
        <v>220.797</v>
      </c>
      <c r="I890" s="3">
        <v>89.3</v>
      </c>
      <c r="J890" s="3">
        <v>326.41300000000001</v>
      </c>
      <c r="K890" s="3">
        <v>5587.6120000000001</v>
      </c>
      <c r="L890" s="3">
        <v>-0.127</v>
      </c>
      <c r="M890" s="3">
        <v>-1.6382999999999999</v>
      </c>
      <c r="N890" s="3">
        <v>1094.105</v>
      </c>
      <c r="O890" s="3">
        <v>118.965</v>
      </c>
      <c r="P890" s="3">
        <v>1165.7456999999999</v>
      </c>
      <c r="Q890" s="3">
        <v>236.51</v>
      </c>
    </row>
    <row r="891" spans="1:17" x14ac:dyDescent="0.3">
      <c r="A891" s="26">
        <v>43258</v>
      </c>
      <c r="B891" s="3">
        <v>0</v>
      </c>
      <c r="C891" s="3">
        <v>9</v>
      </c>
      <c r="D891" s="3">
        <v>106.35799999999999</v>
      </c>
      <c r="E891" s="3">
        <v>101.59</v>
      </c>
      <c r="F891" s="3">
        <v>4</v>
      </c>
      <c r="G891" s="3">
        <v>2</v>
      </c>
      <c r="H891" s="3">
        <v>226.745</v>
      </c>
      <c r="I891" s="3">
        <v>91.7</v>
      </c>
      <c r="J891" s="3">
        <v>333.10300000000001</v>
      </c>
      <c r="K891" s="3">
        <v>6707.232</v>
      </c>
      <c r="L891" s="3">
        <v>-0.2286</v>
      </c>
      <c r="M891" s="3">
        <v>-1.27</v>
      </c>
      <c r="N891" s="3">
        <v>1094.0034000000001</v>
      </c>
      <c r="O891" s="3">
        <v>119.70699999999999</v>
      </c>
      <c r="P891" s="3">
        <v>1166.114</v>
      </c>
      <c r="Q891" s="3">
        <v>242.458</v>
      </c>
    </row>
    <row r="892" spans="1:17" x14ac:dyDescent="0.3">
      <c r="A892" s="26">
        <v>43259</v>
      </c>
      <c r="B892" s="3">
        <v>1</v>
      </c>
      <c r="C892" s="3">
        <v>9</v>
      </c>
      <c r="D892" s="3">
        <v>108.58199999999999</v>
      </c>
      <c r="E892" s="3">
        <v>103.72</v>
      </c>
      <c r="F892" s="3">
        <v>1</v>
      </c>
      <c r="G892" s="3">
        <v>9</v>
      </c>
      <c r="H892" s="3">
        <v>238.642</v>
      </c>
      <c r="I892" s="3">
        <v>96.52</v>
      </c>
      <c r="J892" s="3">
        <v>347.22399999999999</v>
      </c>
      <c r="K892" s="3">
        <v>7451.63</v>
      </c>
      <c r="L892" s="3">
        <v>-0.53339999999999999</v>
      </c>
      <c r="M892" s="3">
        <v>-0.53339999999999999</v>
      </c>
      <c r="N892" s="3">
        <v>1093.6985999999999</v>
      </c>
      <c r="O892" s="3">
        <v>121.931</v>
      </c>
      <c r="P892" s="3">
        <v>1166.8506</v>
      </c>
      <c r="Q892" s="3">
        <v>254.35499999999999</v>
      </c>
    </row>
    <row r="893" spans="1:17" x14ac:dyDescent="0.3">
      <c r="A893" s="26">
        <v>43260</v>
      </c>
      <c r="B893" s="3">
        <v>1</v>
      </c>
      <c r="C893" s="3">
        <v>1.5</v>
      </c>
      <c r="D893" s="3">
        <v>107.19199999999999</v>
      </c>
      <c r="E893" s="3">
        <v>102.39</v>
      </c>
      <c r="F893" s="3">
        <v>1</v>
      </c>
      <c r="G893" s="3">
        <v>7.5</v>
      </c>
      <c r="H893" s="3">
        <v>239.25700000000001</v>
      </c>
      <c r="I893" s="3">
        <v>96.76</v>
      </c>
      <c r="J893" s="3">
        <v>346.44900000000001</v>
      </c>
      <c r="K893" s="3">
        <v>8175.7</v>
      </c>
      <c r="L893" s="3">
        <v>-0.34289999999999998</v>
      </c>
      <c r="M893" s="3">
        <v>-0.49529999999999996</v>
      </c>
      <c r="N893" s="3">
        <v>1093.8890999999999</v>
      </c>
      <c r="O893" s="3">
        <v>120.541</v>
      </c>
      <c r="P893" s="3">
        <v>1166.8887</v>
      </c>
      <c r="Q893" s="3">
        <v>254.97</v>
      </c>
    </row>
    <row r="894" spans="1:17" x14ac:dyDescent="0.3">
      <c r="A894" s="8">
        <v>43261</v>
      </c>
      <c r="B894" s="3">
        <v>0</v>
      </c>
      <c r="C894" s="3">
        <v>11</v>
      </c>
      <c r="D894" s="3">
        <v>106.72799999999999</v>
      </c>
      <c r="E894" s="3">
        <v>101.95</v>
      </c>
      <c r="F894" s="3">
        <v>1</v>
      </c>
      <c r="G894" s="3">
        <v>3.5</v>
      </c>
      <c r="H894" s="3">
        <v>240.898</v>
      </c>
      <c r="I894" s="3">
        <v>97.43</v>
      </c>
      <c r="J894" s="3">
        <v>347.62599999999998</v>
      </c>
      <c r="K894" s="3">
        <v>6591.4359999999997</v>
      </c>
      <c r="L894" s="3">
        <v>-0.27939999999999998</v>
      </c>
      <c r="M894" s="3">
        <v>-0.39369999999999999</v>
      </c>
      <c r="N894" s="3">
        <v>1093.9526000000001</v>
      </c>
      <c r="O894" s="3">
        <v>120.077</v>
      </c>
      <c r="P894" s="3">
        <v>1166.9902999999999</v>
      </c>
      <c r="Q894" s="3">
        <v>256.61099999999999</v>
      </c>
    </row>
    <row r="895" spans="1:17" x14ac:dyDescent="0.3">
      <c r="A895" s="26">
        <v>43262</v>
      </c>
      <c r="B895" s="3">
        <v>0</v>
      </c>
      <c r="C895" s="3">
        <v>9</v>
      </c>
      <c r="D895" s="3">
        <v>106.35799999999999</v>
      </c>
      <c r="E895" s="3">
        <v>101.59</v>
      </c>
      <c r="F895" s="3">
        <v>1</v>
      </c>
      <c r="G895" s="3">
        <v>1.5</v>
      </c>
      <c r="H895" s="3">
        <v>241.71800000000005</v>
      </c>
      <c r="I895" s="3">
        <v>97.76</v>
      </c>
      <c r="J895" s="3">
        <v>348.07600000000002</v>
      </c>
      <c r="K895" s="3">
        <v>7547.78</v>
      </c>
      <c r="L895" s="3">
        <v>-0.2286</v>
      </c>
      <c r="M895" s="3">
        <v>-0.34289999999999998</v>
      </c>
      <c r="N895" s="3">
        <v>1094.0034000000001</v>
      </c>
      <c r="O895" s="3">
        <v>119.70699999999999</v>
      </c>
      <c r="P895" s="3">
        <v>1167.0410999999999</v>
      </c>
      <c r="Q895" s="3">
        <v>257.43100000000004</v>
      </c>
    </row>
    <row r="896" spans="1:17" x14ac:dyDescent="0.3">
      <c r="A896" s="26">
        <v>43263</v>
      </c>
      <c r="B896" s="3">
        <v>0</v>
      </c>
      <c r="C896" s="3">
        <v>1.5</v>
      </c>
      <c r="D896" s="3">
        <v>104.967</v>
      </c>
      <c r="E896" s="3">
        <v>100.27</v>
      </c>
      <c r="F896" s="3">
        <v>1</v>
      </c>
      <c r="G896" s="3">
        <v>2.5</v>
      </c>
      <c r="H896" s="3">
        <v>241.30799999999996</v>
      </c>
      <c r="I896" s="3">
        <v>97.59</v>
      </c>
      <c r="J896" s="3">
        <v>346.27499999999998</v>
      </c>
      <c r="K896" s="3">
        <v>8009.2</v>
      </c>
      <c r="L896" s="3">
        <v>-3.8099999999999995E-2</v>
      </c>
      <c r="M896" s="3">
        <v>-0.36829999999999996</v>
      </c>
      <c r="N896" s="3">
        <v>1094.1939</v>
      </c>
      <c r="O896" s="3">
        <v>118.316</v>
      </c>
      <c r="P896" s="3">
        <v>1167.0156999999999</v>
      </c>
      <c r="Q896" s="3">
        <v>257.02099999999996</v>
      </c>
    </row>
    <row r="897" spans="1:17" x14ac:dyDescent="0.3">
      <c r="A897" s="8">
        <v>43264</v>
      </c>
      <c r="B897" s="3">
        <v>0</v>
      </c>
      <c r="C897" s="3">
        <v>5.5</v>
      </c>
      <c r="D897" s="3">
        <v>103.6695</v>
      </c>
      <c r="E897" s="3">
        <v>99.03</v>
      </c>
      <c r="F897" s="3">
        <v>1</v>
      </c>
      <c r="G897" s="3">
        <v>8.5</v>
      </c>
      <c r="H897" s="3">
        <v>238.84700000000001</v>
      </c>
      <c r="I897" s="3">
        <v>96.6</v>
      </c>
      <c r="J897" s="3">
        <v>342.51650000000001</v>
      </c>
      <c r="K897" s="3">
        <v>7429.1</v>
      </c>
      <c r="L897" s="3">
        <v>-0.13969999999999999</v>
      </c>
      <c r="M897" s="3">
        <v>-0.52069999999999994</v>
      </c>
      <c r="N897" s="3">
        <v>1094.0923</v>
      </c>
      <c r="O897" s="3">
        <v>117.0185</v>
      </c>
      <c r="P897" s="3">
        <v>1166.8633</v>
      </c>
      <c r="Q897" s="3">
        <v>254.56</v>
      </c>
    </row>
    <row r="898" spans="1:17" x14ac:dyDescent="0.3">
      <c r="A898" s="8">
        <v>43265</v>
      </c>
      <c r="B898" s="3">
        <v>0</v>
      </c>
      <c r="C898" s="3">
        <v>8.5</v>
      </c>
      <c r="D898" s="3">
        <v>103.113</v>
      </c>
      <c r="E898" s="3">
        <v>98.49</v>
      </c>
      <c r="F898" s="3">
        <v>2</v>
      </c>
      <c r="G898" s="3">
        <v>0</v>
      </c>
      <c r="H898" s="3">
        <v>237.411</v>
      </c>
      <c r="I898" s="3">
        <v>96.02</v>
      </c>
      <c r="J898" s="3">
        <v>340.524</v>
      </c>
      <c r="K898" s="3">
        <v>7050.5919999999996</v>
      </c>
      <c r="L898" s="3">
        <v>-0.21589999999999998</v>
      </c>
      <c r="M898" s="3">
        <v>-0.60959999999999992</v>
      </c>
      <c r="N898" s="3">
        <v>1094.0161000000001</v>
      </c>
      <c r="O898" s="3">
        <v>116.462</v>
      </c>
      <c r="P898" s="3">
        <v>1166.7744</v>
      </c>
      <c r="Q898" s="3">
        <v>253.124</v>
      </c>
    </row>
    <row r="899" spans="1:17" x14ac:dyDescent="0.3">
      <c r="A899" s="8">
        <v>43266</v>
      </c>
      <c r="B899" s="3">
        <v>1</v>
      </c>
      <c r="C899" s="3">
        <v>7.5</v>
      </c>
      <c r="D899" s="3">
        <v>101.0735</v>
      </c>
      <c r="E899" s="3">
        <v>96.55</v>
      </c>
      <c r="F899" s="3">
        <v>2</v>
      </c>
      <c r="G899" s="3">
        <v>3</v>
      </c>
      <c r="H899" s="3">
        <v>236.18</v>
      </c>
      <c r="I899" s="3">
        <v>95.52</v>
      </c>
      <c r="J899" s="3">
        <v>337.25350000000003</v>
      </c>
      <c r="K899" s="3">
        <v>7934.2160000000003</v>
      </c>
      <c r="L899" s="3">
        <v>-0.49529999999999996</v>
      </c>
      <c r="M899" s="3">
        <v>-0.68579999999999997</v>
      </c>
      <c r="N899" s="3">
        <v>1093.7366999999999</v>
      </c>
      <c r="O899" s="3">
        <v>114.4225</v>
      </c>
      <c r="P899" s="3">
        <v>1166.6982</v>
      </c>
      <c r="Q899" s="3">
        <v>251.893</v>
      </c>
    </row>
    <row r="900" spans="1:17" x14ac:dyDescent="0.3">
      <c r="A900" s="26">
        <v>43267</v>
      </c>
      <c r="B900" s="3">
        <v>2</v>
      </c>
      <c r="C900" s="3">
        <v>4</v>
      </c>
      <c r="D900" s="3">
        <v>99.49799999999999</v>
      </c>
      <c r="E900" s="3">
        <v>95.04</v>
      </c>
      <c r="F900" s="3">
        <v>2</v>
      </c>
      <c r="G900" s="3">
        <v>5.5</v>
      </c>
      <c r="H900" s="3">
        <v>235.155</v>
      </c>
      <c r="I900" s="3">
        <v>95.11</v>
      </c>
      <c r="J900" s="3">
        <v>334.65300000000002</v>
      </c>
      <c r="K900" s="3">
        <v>6821.5</v>
      </c>
      <c r="L900" s="3">
        <v>-0.71119999999999994</v>
      </c>
      <c r="M900" s="3">
        <v>-0.74929999999999997</v>
      </c>
      <c r="N900" s="3">
        <v>1093.5208</v>
      </c>
      <c r="O900" s="3">
        <v>112.84699999999999</v>
      </c>
      <c r="P900" s="3">
        <v>1166.6347000000001</v>
      </c>
      <c r="Q900" s="3">
        <v>250.86799999999999</v>
      </c>
    </row>
    <row r="901" spans="1:17" x14ac:dyDescent="0.3">
      <c r="A901" s="8">
        <v>43268</v>
      </c>
      <c r="B901" s="3">
        <v>1</v>
      </c>
      <c r="C901" s="3">
        <v>9</v>
      </c>
      <c r="D901" s="3">
        <v>100.79599999999999</v>
      </c>
      <c r="E901" s="3">
        <v>96.28</v>
      </c>
      <c r="F901" s="3">
        <v>2</v>
      </c>
      <c r="G901" s="3">
        <v>5.5</v>
      </c>
      <c r="H901" s="3">
        <v>235.155</v>
      </c>
      <c r="I901" s="3">
        <v>95.11</v>
      </c>
      <c r="J901" s="3">
        <v>335.95100000000002</v>
      </c>
      <c r="K901" s="3">
        <v>6791.8</v>
      </c>
      <c r="L901" s="3">
        <v>-0.53339999999999999</v>
      </c>
      <c r="M901" s="3">
        <v>-0.74929999999999997</v>
      </c>
      <c r="N901" s="3">
        <v>1093.6985999999999</v>
      </c>
      <c r="O901" s="3">
        <v>114.145</v>
      </c>
      <c r="P901" s="3">
        <v>1166.6347000000001</v>
      </c>
      <c r="Q901" s="3">
        <v>250.86799999999999</v>
      </c>
    </row>
    <row r="902" spans="1:17" x14ac:dyDescent="0.3">
      <c r="A902" s="8">
        <v>43269</v>
      </c>
      <c r="B902" s="3">
        <v>1</v>
      </c>
      <c r="C902" s="3">
        <v>9</v>
      </c>
      <c r="D902" s="3">
        <v>100.79599999999999</v>
      </c>
      <c r="E902" s="3">
        <v>96.28</v>
      </c>
      <c r="F902" s="3">
        <v>2</v>
      </c>
      <c r="G902" s="3">
        <v>6</v>
      </c>
      <c r="H902" s="3">
        <v>234.95000000000002</v>
      </c>
      <c r="I902" s="3">
        <v>95.02</v>
      </c>
      <c r="J902" s="3">
        <v>335.74599999999998</v>
      </c>
      <c r="K902" s="3">
        <v>6801.2139999999999</v>
      </c>
      <c r="L902" s="3">
        <v>-0.53339999999999999</v>
      </c>
      <c r="M902" s="3">
        <v>-0.76200000000000001</v>
      </c>
      <c r="N902" s="3">
        <v>1093.6985999999999</v>
      </c>
      <c r="O902" s="3">
        <v>114.145</v>
      </c>
      <c r="P902" s="3">
        <v>1166.6220000000001</v>
      </c>
      <c r="Q902" s="3">
        <v>250.66300000000001</v>
      </c>
    </row>
    <row r="903" spans="1:17" x14ac:dyDescent="0.3">
      <c r="A903" s="26">
        <v>43270</v>
      </c>
      <c r="B903" s="3">
        <v>1</v>
      </c>
      <c r="C903" s="3">
        <v>5</v>
      </c>
      <c r="D903" s="3">
        <v>101.53699999999999</v>
      </c>
      <c r="E903" s="3">
        <v>96.99</v>
      </c>
      <c r="F903" s="3">
        <v>1</v>
      </c>
      <c r="G903" s="3">
        <v>11</v>
      </c>
      <c r="H903" s="3">
        <v>237.821</v>
      </c>
      <c r="I903" s="3">
        <v>96.18</v>
      </c>
      <c r="J903" s="3">
        <v>339.358</v>
      </c>
      <c r="K903" s="3">
        <v>6518.8</v>
      </c>
      <c r="L903" s="3">
        <v>-0.43179999999999996</v>
      </c>
      <c r="M903" s="3">
        <v>-0.58419999999999994</v>
      </c>
      <c r="N903" s="3">
        <v>1093.8001999999999</v>
      </c>
      <c r="O903" s="3">
        <v>114.886</v>
      </c>
      <c r="P903" s="3">
        <v>1166.7998</v>
      </c>
      <c r="Q903" s="3">
        <v>253.53399999999999</v>
      </c>
    </row>
    <row r="904" spans="1:17" x14ac:dyDescent="0.3">
      <c r="A904" s="8">
        <v>43271</v>
      </c>
      <c r="B904" s="3">
        <v>1</v>
      </c>
      <c r="C904" s="3">
        <v>5.5</v>
      </c>
      <c r="D904" s="3">
        <v>101.44449999999999</v>
      </c>
      <c r="E904" s="3">
        <v>96.9</v>
      </c>
      <c r="F904" s="3">
        <v>2</v>
      </c>
      <c r="G904" s="3">
        <v>0</v>
      </c>
      <c r="H904" s="3">
        <v>237.411</v>
      </c>
      <c r="I904" s="3">
        <v>96.02</v>
      </c>
      <c r="J904" s="3">
        <v>338.85550000000001</v>
      </c>
      <c r="K904" s="3">
        <v>6614.4</v>
      </c>
      <c r="L904" s="3">
        <v>-0.44450000000000001</v>
      </c>
      <c r="M904" s="3">
        <v>-0.60959999999999992</v>
      </c>
      <c r="N904" s="3">
        <v>1093.7874999999999</v>
      </c>
      <c r="O904" s="3">
        <v>114.79349999999999</v>
      </c>
      <c r="P904" s="3">
        <v>1166.7744</v>
      </c>
      <c r="Q904" s="3">
        <v>253.124</v>
      </c>
    </row>
    <row r="905" spans="1:17" x14ac:dyDescent="0.3">
      <c r="A905" s="26">
        <v>43272</v>
      </c>
      <c r="B905" s="3">
        <v>1</v>
      </c>
      <c r="C905" s="3">
        <v>5.5</v>
      </c>
      <c r="D905" s="3">
        <v>101.44449999999999</v>
      </c>
      <c r="E905" s="3">
        <v>96.9</v>
      </c>
      <c r="F905" s="3">
        <v>2</v>
      </c>
      <c r="G905" s="3">
        <v>3</v>
      </c>
      <c r="H905" s="3">
        <v>236.18</v>
      </c>
      <c r="I905" s="3">
        <v>95.52</v>
      </c>
      <c r="J905" s="3">
        <v>337.62450000000001</v>
      </c>
      <c r="K905" s="3">
        <v>5283.3</v>
      </c>
      <c r="L905" s="3">
        <v>-0.44450000000000001</v>
      </c>
      <c r="M905" s="3">
        <v>-0.68579999999999997</v>
      </c>
      <c r="N905" s="3">
        <v>1093.7874999999999</v>
      </c>
      <c r="O905" s="3">
        <v>114.79349999999999</v>
      </c>
      <c r="P905" s="3">
        <v>1166.6982</v>
      </c>
      <c r="Q905" s="3">
        <v>251.893</v>
      </c>
    </row>
    <row r="906" spans="1:17" x14ac:dyDescent="0.3">
      <c r="A906" s="8">
        <v>43273</v>
      </c>
      <c r="B906" s="3">
        <v>1</v>
      </c>
      <c r="C906" s="3">
        <v>4</v>
      </c>
      <c r="D906" s="3">
        <v>101.723</v>
      </c>
      <c r="E906" s="3">
        <v>97.17</v>
      </c>
      <c r="F906" s="3">
        <v>2</v>
      </c>
      <c r="G906" s="3">
        <v>2.5</v>
      </c>
      <c r="H906" s="3">
        <v>236.38500000000002</v>
      </c>
      <c r="I906" s="3">
        <v>95.6</v>
      </c>
      <c r="J906" s="3">
        <v>338.108</v>
      </c>
      <c r="K906" s="3">
        <v>6548.4539999999997</v>
      </c>
      <c r="L906" s="3">
        <v>-0.40639999999999998</v>
      </c>
      <c r="M906" s="3">
        <v>-0.67309999999999992</v>
      </c>
      <c r="N906" s="3">
        <v>1093.8255999999999</v>
      </c>
      <c r="O906" s="3">
        <v>115.072</v>
      </c>
      <c r="P906" s="3">
        <v>1166.7109</v>
      </c>
      <c r="Q906" s="3">
        <v>252.09800000000001</v>
      </c>
    </row>
    <row r="907" spans="1:17" x14ac:dyDescent="0.3">
      <c r="A907" s="8">
        <v>43274</v>
      </c>
      <c r="B907" s="3">
        <v>1</v>
      </c>
      <c r="C907" s="3">
        <v>5</v>
      </c>
      <c r="D907" s="3">
        <v>101.53699999999999</v>
      </c>
      <c r="E907" s="3">
        <v>96.99</v>
      </c>
      <c r="F907" s="3">
        <v>2</v>
      </c>
      <c r="G907" s="3">
        <v>2</v>
      </c>
      <c r="H907" s="3">
        <v>236.59</v>
      </c>
      <c r="I907" s="3">
        <v>95.69</v>
      </c>
      <c r="J907" s="3">
        <v>338.12700000000001</v>
      </c>
      <c r="K907" s="3">
        <v>6675.9949999999999</v>
      </c>
      <c r="L907" s="3">
        <v>-0.43179999999999996</v>
      </c>
      <c r="M907" s="3">
        <v>-0.66039999999999999</v>
      </c>
      <c r="N907" s="3">
        <v>1093.8001999999999</v>
      </c>
      <c r="O907" s="3">
        <v>114.886</v>
      </c>
      <c r="P907" s="3">
        <v>1166.7236</v>
      </c>
      <c r="Q907" s="3">
        <v>252.303</v>
      </c>
    </row>
    <row r="908" spans="1:17" x14ac:dyDescent="0.3">
      <c r="A908" s="8">
        <v>43275</v>
      </c>
      <c r="B908" s="3">
        <v>1</v>
      </c>
      <c r="C908" s="3">
        <v>6</v>
      </c>
      <c r="D908" s="3">
        <v>101.35199999999999</v>
      </c>
      <c r="E908" s="3">
        <v>96.81</v>
      </c>
      <c r="F908" s="3">
        <v>2</v>
      </c>
      <c r="G908" s="3">
        <v>5.5</v>
      </c>
      <c r="H908" s="3">
        <v>235.155</v>
      </c>
      <c r="I908" s="3">
        <v>95.11</v>
      </c>
      <c r="J908" s="3">
        <v>336.50700000000001</v>
      </c>
      <c r="K908" s="3">
        <v>6894.1769999999997</v>
      </c>
      <c r="L908" s="3">
        <v>-0.4572</v>
      </c>
      <c r="M908" s="3">
        <v>-0.74929999999999997</v>
      </c>
      <c r="N908" s="3">
        <v>1093.7747999999999</v>
      </c>
      <c r="O908" s="3">
        <v>114.70099999999999</v>
      </c>
      <c r="P908" s="3">
        <v>1166.6347000000001</v>
      </c>
      <c r="Q908" s="3">
        <v>250.86799999999999</v>
      </c>
    </row>
    <row r="909" spans="1:17" x14ac:dyDescent="0.3">
      <c r="A909" s="26">
        <v>43276</v>
      </c>
      <c r="B909" s="3">
        <v>1</v>
      </c>
      <c r="C909" s="3">
        <v>9</v>
      </c>
      <c r="D909" s="3">
        <v>100.79599999999999</v>
      </c>
      <c r="E909" s="3">
        <v>96.28</v>
      </c>
      <c r="F909" s="3">
        <v>2</v>
      </c>
      <c r="G909" s="3">
        <v>6.5</v>
      </c>
      <c r="H909" s="3">
        <v>234.74450000000002</v>
      </c>
      <c r="I909" s="3">
        <v>94.94</v>
      </c>
      <c r="J909" s="3">
        <v>335.54050000000001</v>
      </c>
      <c r="K909" s="3">
        <v>6732.2</v>
      </c>
      <c r="L909" s="3">
        <v>-0.53339999999999999</v>
      </c>
      <c r="M909" s="3">
        <v>-0.77469999999999994</v>
      </c>
      <c r="N909" s="3">
        <v>1093.6985999999999</v>
      </c>
      <c r="O909" s="3">
        <v>114.145</v>
      </c>
      <c r="P909" s="3">
        <v>1166.6093000000001</v>
      </c>
      <c r="Q909" s="3">
        <v>250.45750000000001</v>
      </c>
    </row>
    <row r="910" spans="1:17" x14ac:dyDescent="0.3">
      <c r="A910" s="8">
        <v>43277</v>
      </c>
      <c r="B910" s="3">
        <v>1</v>
      </c>
      <c r="C910" s="3">
        <v>7.5</v>
      </c>
      <c r="D910" s="3">
        <v>101.0735</v>
      </c>
      <c r="E910" s="3">
        <v>96.55</v>
      </c>
      <c r="F910" s="3">
        <v>2</v>
      </c>
      <c r="G910" s="3">
        <v>6</v>
      </c>
      <c r="H910" s="3">
        <v>234.95000000000002</v>
      </c>
      <c r="I910" s="3">
        <v>95.02</v>
      </c>
      <c r="J910" s="3">
        <v>336.02350000000001</v>
      </c>
      <c r="K910" s="3">
        <v>6788.3879999999999</v>
      </c>
      <c r="L910" s="3">
        <v>-0.49529999999999996</v>
      </c>
      <c r="M910" s="3">
        <v>-0.76200000000000001</v>
      </c>
      <c r="N910" s="3">
        <v>1093.7366999999999</v>
      </c>
      <c r="O910" s="3">
        <v>114.4225</v>
      </c>
      <c r="P910" s="3">
        <v>1166.6220000000001</v>
      </c>
      <c r="Q910" s="3">
        <v>250.66300000000001</v>
      </c>
    </row>
    <row r="911" spans="1:17" x14ac:dyDescent="0.3">
      <c r="A911" s="26">
        <v>43278</v>
      </c>
      <c r="B911" s="3">
        <v>1</v>
      </c>
      <c r="C911" s="3">
        <v>10.5</v>
      </c>
      <c r="D911" s="3">
        <v>100.5175</v>
      </c>
      <c r="E911" s="3">
        <v>96.02</v>
      </c>
      <c r="F911" s="3">
        <v>2</v>
      </c>
      <c r="G911" s="3">
        <v>6.5</v>
      </c>
      <c r="H911" s="3">
        <v>234.74450000000002</v>
      </c>
      <c r="I911" s="3">
        <v>94.94</v>
      </c>
      <c r="J911" s="3">
        <v>335.262</v>
      </c>
      <c r="K911" s="3">
        <v>6765.7079999999996</v>
      </c>
      <c r="L911" s="3">
        <v>-0.57150000000000001</v>
      </c>
      <c r="M911" s="3">
        <v>-0.77469999999999994</v>
      </c>
      <c r="N911" s="3">
        <v>1093.6605</v>
      </c>
      <c r="O911" s="3">
        <v>113.8665</v>
      </c>
      <c r="P911" s="3">
        <v>1166.6093000000001</v>
      </c>
      <c r="Q911" s="3">
        <v>250.45750000000001</v>
      </c>
    </row>
    <row r="912" spans="1:17" x14ac:dyDescent="0.3">
      <c r="A912" s="26">
        <v>43279</v>
      </c>
      <c r="B912" s="3">
        <v>1</v>
      </c>
      <c r="C912" s="3">
        <v>10</v>
      </c>
      <c r="D912" s="3">
        <v>100.61</v>
      </c>
      <c r="E912" s="3">
        <v>96.1</v>
      </c>
      <c r="F912" s="3">
        <v>2</v>
      </c>
      <c r="G912" s="3">
        <v>6</v>
      </c>
      <c r="H912" s="3">
        <v>234.95000000000002</v>
      </c>
      <c r="I912" s="3">
        <v>95.02</v>
      </c>
      <c r="J912" s="3">
        <v>335.56</v>
      </c>
      <c r="K912" s="3">
        <v>6527.2</v>
      </c>
      <c r="L912" s="3">
        <v>-0.55879999999999996</v>
      </c>
      <c r="M912" s="3">
        <v>-0.76200000000000001</v>
      </c>
      <c r="N912" s="3">
        <v>1093.6732</v>
      </c>
      <c r="O912" s="3">
        <v>113.959</v>
      </c>
      <c r="P912" s="3">
        <v>1166.6220000000001</v>
      </c>
      <c r="Q912" s="3">
        <v>250.66300000000001</v>
      </c>
    </row>
    <row r="913" spans="1:17" x14ac:dyDescent="0.3">
      <c r="A913" s="8">
        <v>43280</v>
      </c>
      <c r="B913" s="3">
        <v>1</v>
      </c>
      <c r="C913" s="3">
        <v>9.5</v>
      </c>
      <c r="D913" s="3">
        <v>100.70299999999999</v>
      </c>
      <c r="E913" s="3">
        <v>96.19</v>
      </c>
      <c r="F913" s="3">
        <v>2</v>
      </c>
      <c r="G913" s="3">
        <v>7.5</v>
      </c>
      <c r="H913" s="3">
        <v>234.33400000000003</v>
      </c>
      <c r="I913" s="3">
        <v>94.77</v>
      </c>
      <c r="J913" s="3">
        <v>335.03700000000003</v>
      </c>
      <c r="K913" s="3">
        <v>6341.27</v>
      </c>
      <c r="L913" s="3">
        <v>-0.54610000000000003</v>
      </c>
      <c r="M913" s="3">
        <v>-0.80009999999999992</v>
      </c>
      <c r="N913" s="3">
        <v>1093.6858999999999</v>
      </c>
      <c r="O913" s="3">
        <v>114.05199999999999</v>
      </c>
      <c r="P913" s="3">
        <v>1166.5839000000001</v>
      </c>
      <c r="Q913" s="3">
        <v>250.04700000000003</v>
      </c>
    </row>
    <row r="914" spans="1:17" x14ac:dyDescent="0.3">
      <c r="A914" s="8">
        <v>43281</v>
      </c>
      <c r="B914" s="3">
        <v>2</v>
      </c>
      <c r="C914" s="3">
        <v>1</v>
      </c>
      <c r="D914" s="3">
        <v>100.054</v>
      </c>
      <c r="E914" s="3">
        <v>95.57</v>
      </c>
      <c r="F914" s="3">
        <v>2</v>
      </c>
      <c r="G914" s="3">
        <v>10.5</v>
      </c>
      <c r="H914" s="3">
        <v>233.10400000000001</v>
      </c>
      <c r="I914" s="3">
        <v>94.28</v>
      </c>
      <c r="J914" s="3">
        <v>333.15800000000002</v>
      </c>
      <c r="K914" s="3">
        <v>6923.5919999999996</v>
      </c>
      <c r="L914" s="3">
        <v>-0.63500000000000001</v>
      </c>
      <c r="M914" s="3">
        <v>-0.87629999999999997</v>
      </c>
      <c r="N914" s="3">
        <v>1093.597</v>
      </c>
      <c r="O914" s="3">
        <v>113.40300000000001</v>
      </c>
      <c r="P914" s="3">
        <v>1166.5077000000001</v>
      </c>
      <c r="Q914" s="3">
        <v>248.81700000000001</v>
      </c>
    </row>
    <row r="915" spans="1:17" x14ac:dyDescent="0.3">
      <c r="A915" s="8">
        <v>43282</v>
      </c>
      <c r="B915" s="3">
        <v>2</v>
      </c>
      <c r="C915" s="3">
        <v>4.5</v>
      </c>
      <c r="D915" s="3">
        <v>99.404999999999987</v>
      </c>
      <c r="E915" s="3">
        <v>94.95</v>
      </c>
      <c r="F915" s="3">
        <v>3</v>
      </c>
      <c r="G915" s="3">
        <v>2.5</v>
      </c>
      <c r="H915" s="3">
        <v>231.46299999999999</v>
      </c>
      <c r="I915" s="3">
        <v>93.61</v>
      </c>
      <c r="J915" s="3">
        <v>330.86799999999999</v>
      </c>
      <c r="K915" s="3">
        <v>6532.7479999999996</v>
      </c>
      <c r="L915" s="3">
        <v>-0.72389999999999999</v>
      </c>
      <c r="M915" s="3">
        <v>-0.97789999999999999</v>
      </c>
      <c r="N915" s="3">
        <v>1093.5081</v>
      </c>
      <c r="O915" s="3">
        <v>112.75399999999999</v>
      </c>
      <c r="P915" s="3">
        <v>1166.4060999999999</v>
      </c>
      <c r="Q915" s="3">
        <v>247.17599999999999</v>
      </c>
    </row>
    <row r="916" spans="1:17" x14ac:dyDescent="0.3">
      <c r="A916" s="26">
        <v>43283</v>
      </c>
      <c r="B916" s="3">
        <v>2</v>
      </c>
      <c r="C916" s="3">
        <v>11</v>
      </c>
      <c r="D916" s="3">
        <v>98.2</v>
      </c>
      <c r="E916" s="3">
        <v>93.8</v>
      </c>
      <c r="F916" s="3">
        <v>3</v>
      </c>
      <c r="G916" s="3">
        <v>8</v>
      </c>
      <c r="H916" s="3">
        <v>229.20699999999999</v>
      </c>
      <c r="I916" s="3">
        <v>92.7</v>
      </c>
      <c r="J916" s="3">
        <v>327.40699999999998</v>
      </c>
      <c r="K916" s="3">
        <v>6208.3</v>
      </c>
      <c r="L916" s="3">
        <v>-0.88900000000000001</v>
      </c>
      <c r="M916" s="3">
        <v>-1.1175999999999999</v>
      </c>
      <c r="N916" s="3">
        <v>1093.3430000000001</v>
      </c>
      <c r="O916" s="3">
        <v>111.54900000000001</v>
      </c>
      <c r="P916" s="3">
        <v>1166.2664</v>
      </c>
      <c r="Q916" s="3">
        <v>244.92</v>
      </c>
    </row>
    <row r="917" spans="1:17" x14ac:dyDescent="0.3">
      <c r="A917" s="8">
        <v>43284</v>
      </c>
      <c r="B917" s="3">
        <v>3</v>
      </c>
      <c r="C917" s="3">
        <v>2</v>
      </c>
      <c r="D917" s="3">
        <v>97.643999999999991</v>
      </c>
      <c r="E917" s="3">
        <v>93.27</v>
      </c>
      <c r="F917" s="3">
        <v>4</v>
      </c>
      <c r="G917" s="3">
        <v>1.5</v>
      </c>
      <c r="H917" s="3">
        <v>226.95050000000001</v>
      </c>
      <c r="I917" s="3">
        <v>91.79</v>
      </c>
      <c r="J917" s="3">
        <v>324.59449999999998</v>
      </c>
      <c r="K917" s="3">
        <v>5661.3</v>
      </c>
      <c r="L917" s="3">
        <v>-0.96519999999999995</v>
      </c>
      <c r="M917" s="3">
        <v>-1.2572999999999999</v>
      </c>
      <c r="N917" s="3">
        <v>1093.2667999999999</v>
      </c>
      <c r="O917" s="3">
        <v>110.99299999999999</v>
      </c>
      <c r="P917" s="3">
        <v>1166.1267</v>
      </c>
      <c r="Q917" s="3">
        <v>242.6635</v>
      </c>
    </row>
    <row r="918" spans="1:17" x14ac:dyDescent="0.3">
      <c r="A918" s="8">
        <v>43285</v>
      </c>
      <c r="B918" s="3">
        <v>3</v>
      </c>
      <c r="C918" s="3">
        <v>8</v>
      </c>
      <c r="D918" s="3">
        <v>96.530999999999992</v>
      </c>
      <c r="E918" s="3">
        <v>92.21</v>
      </c>
      <c r="F918" s="3">
        <v>4</v>
      </c>
      <c r="G918" s="3">
        <v>6</v>
      </c>
      <c r="H918" s="3">
        <v>225.10500000000002</v>
      </c>
      <c r="I918" s="3">
        <v>91.04</v>
      </c>
      <c r="J918" s="3">
        <v>321.63600000000002</v>
      </c>
      <c r="K918" s="3">
        <v>5854.9279999999999</v>
      </c>
      <c r="L918" s="3">
        <v>-1.1175999999999999</v>
      </c>
      <c r="M918" s="3">
        <v>-1.3715999999999999</v>
      </c>
      <c r="N918" s="3">
        <v>1093.1143999999999</v>
      </c>
      <c r="O918" s="3">
        <v>109.88</v>
      </c>
      <c r="P918" s="3">
        <v>1166.0124000000001</v>
      </c>
      <c r="Q918" s="3">
        <v>240.81800000000001</v>
      </c>
    </row>
    <row r="919" spans="1:17" x14ac:dyDescent="0.3">
      <c r="A919" s="8">
        <v>43286</v>
      </c>
      <c r="B919" s="3">
        <v>4</v>
      </c>
      <c r="C919" s="3">
        <v>3</v>
      </c>
      <c r="D919" s="3">
        <v>95.233999999999995</v>
      </c>
      <c r="E919" s="3">
        <v>90.97</v>
      </c>
      <c r="F919" s="3">
        <v>5</v>
      </c>
      <c r="G919" s="3">
        <v>0</v>
      </c>
      <c r="H919" s="3">
        <v>222.643</v>
      </c>
      <c r="I919" s="3">
        <v>90.05</v>
      </c>
      <c r="J919" s="3">
        <v>317.87700000000001</v>
      </c>
      <c r="K919" s="3">
        <v>5727.57</v>
      </c>
      <c r="L919" s="3">
        <v>-1.2953999999999999</v>
      </c>
      <c r="M919" s="3">
        <v>-1.524</v>
      </c>
      <c r="N919" s="3">
        <v>1092.9366</v>
      </c>
      <c r="O919" s="3">
        <v>108.583</v>
      </c>
      <c r="P919" s="3">
        <v>1165.8600000000001</v>
      </c>
      <c r="Q919" s="3">
        <v>238.35599999999999</v>
      </c>
    </row>
    <row r="920" spans="1:17" x14ac:dyDescent="0.3">
      <c r="A920" s="26">
        <v>43287</v>
      </c>
      <c r="B920" s="3">
        <v>4</v>
      </c>
      <c r="C920" s="3">
        <v>8.5</v>
      </c>
      <c r="D920" s="3">
        <v>94.213999999999999</v>
      </c>
      <c r="E920" s="3">
        <v>89.99</v>
      </c>
      <c r="F920" s="3">
        <v>5</v>
      </c>
      <c r="G920" s="3">
        <v>4.5</v>
      </c>
      <c r="H920" s="3">
        <v>220.797</v>
      </c>
      <c r="I920" s="3">
        <v>89.3</v>
      </c>
      <c r="J920" s="3">
        <v>315.01099999999997</v>
      </c>
      <c r="K920" s="3">
        <v>5413.2</v>
      </c>
      <c r="L920" s="3">
        <v>-1.4351</v>
      </c>
      <c r="M920" s="3">
        <v>-1.6382999999999999</v>
      </c>
      <c r="N920" s="3">
        <v>1092.7969000000001</v>
      </c>
      <c r="O920" s="3">
        <v>107.563</v>
      </c>
      <c r="P920" s="3">
        <v>1165.7456999999999</v>
      </c>
      <c r="Q920" s="3">
        <v>236.51</v>
      </c>
    </row>
    <row r="921" spans="1:17" x14ac:dyDescent="0.3">
      <c r="A921" s="8">
        <v>43288</v>
      </c>
      <c r="B921" s="3">
        <v>4</v>
      </c>
      <c r="C921" s="3">
        <v>9.5</v>
      </c>
      <c r="D921" s="3">
        <v>94.028499999999994</v>
      </c>
      <c r="E921" s="3">
        <v>89.82</v>
      </c>
      <c r="F921" s="3">
        <v>5</v>
      </c>
      <c r="G921" s="3">
        <v>10.5</v>
      </c>
      <c r="H921" s="3">
        <v>218.33599999999998</v>
      </c>
      <c r="I921" s="3">
        <v>88.3</v>
      </c>
      <c r="J921" s="3">
        <v>312.36449999999996</v>
      </c>
      <c r="K921" s="3">
        <v>4612.3999999999996</v>
      </c>
      <c r="L921" s="3">
        <v>-1.4604999999999999</v>
      </c>
      <c r="M921" s="3">
        <v>-1.7907</v>
      </c>
      <c r="N921" s="3">
        <v>1092.7715000000001</v>
      </c>
      <c r="O921" s="3">
        <v>107.3775</v>
      </c>
      <c r="P921" s="3">
        <v>1165.5933</v>
      </c>
      <c r="Q921" s="3">
        <v>234.04899999999998</v>
      </c>
    </row>
    <row r="922" spans="1:17" x14ac:dyDescent="0.3">
      <c r="A922" s="8">
        <v>43289</v>
      </c>
      <c r="B922" s="3">
        <v>5</v>
      </c>
      <c r="C922" s="3">
        <v>4.5</v>
      </c>
      <c r="D922" s="3">
        <v>92.730499999999992</v>
      </c>
      <c r="E922" s="3">
        <v>88.58</v>
      </c>
      <c r="F922" s="3">
        <v>6</v>
      </c>
      <c r="G922" s="3">
        <v>1</v>
      </c>
      <c r="H922" s="3">
        <v>217.31100000000001</v>
      </c>
      <c r="I922" s="3">
        <v>87.89</v>
      </c>
      <c r="J922" s="3">
        <v>310.04149999999998</v>
      </c>
      <c r="K922" s="3">
        <v>4060.6</v>
      </c>
      <c r="L922" s="3">
        <v>-1.6382999999999999</v>
      </c>
      <c r="M922" s="3">
        <v>-1.8541999999999998</v>
      </c>
      <c r="N922" s="3">
        <v>1092.5936999999999</v>
      </c>
      <c r="O922" s="3">
        <v>106.0795</v>
      </c>
      <c r="P922" s="3">
        <v>1165.5298</v>
      </c>
      <c r="Q922" s="3">
        <v>233.024</v>
      </c>
    </row>
    <row r="923" spans="1:17" x14ac:dyDescent="0.3">
      <c r="A923" s="8">
        <v>43290</v>
      </c>
      <c r="B923" s="3">
        <v>5</v>
      </c>
      <c r="C923" s="3">
        <v>4</v>
      </c>
      <c r="D923" s="3">
        <v>92.822999999999993</v>
      </c>
      <c r="E923" s="3">
        <v>88.67</v>
      </c>
      <c r="F923" s="3">
        <v>6</v>
      </c>
      <c r="G923" s="3">
        <v>4.5</v>
      </c>
      <c r="H923" s="3">
        <v>215.87500000000003</v>
      </c>
      <c r="I923" s="3">
        <v>87.31</v>
      </c>
      <c r="J923" s="3">
        <v>308.69800000000004</v>
      </c>
      <c r="K923" s="3">
        <v>3460.2</v>
      </c>
      <c r="L923" s="3">
        <v>-1.6255999999999999</v>
      </c>
      <c r="M923" s="3">
        <v>-1.9430999999999998</v>
      </c>
      <c r="N923" s="3">
        <v>1092.6063999999999</v>
      </c>
      <c r="O923" s="3">
        <v>106.172</v>
      </c>
      <c r="P923" s="3">
        <v>1165.4409000000001</v>
      </c>
      <c r="Q923" s="3">
        <v>231.58800000000002</v>
      </c>
    </row>
    <row r="924" spans="1:17" x14ac:dyDescent="0.3">
      <c r="A924" s="8">
        <v>43291</v>
      </c>
      <c r="B924" s="3">
        <v>4</v>
      </c>
      <c r="C924" s="3">
        <v>10</v>
      </c>
      <c r="D924" s="3">
        <v>93.935999999999993</v>
      </c>
      <c r="E924" s="3">
        <v>89.73</v>
      </c>
      <c r="F924" s="3">
        <v>5</v>
      </c>
      <c r="G924" s="3">
        <v>9.5</v>
      </c>
      <c r="H924" s="3">
        <v>218.74600000000001</v>
      </c>
      <c r="I924" s="3">
        <v>88.47</v>
      </c>
      <c r="J924" s="3">
        <v>312.68200000000002</v>
      </c>
      <c r="K924" s="3">
        <v>3210.7860000000001</v>
      </c>
      <c r="L924" s="3">
        <v>-1.4731999999999998</v>
      </c>
      <c r="M924" s="3">
        <v>-1.7652999999999999</v>
      </c>
      <c r="N924" s="3">
        <v>1092.7588000000001</v>
      </c>
      <c r="O924" s="3">
        <v>107.285</v>
      </c>
      <c r="P924" s="3">
        <v>1165.6187</v>
      </c>
      <c r="Q924" s="3">
        <v>234.459</v>
      </c>
    </row>
    <row r="925" spans="1:17" x14ac:dyDescent="0.3">
      <c r="A925" s="8">
        <v>43292</v>
      </c>
      <c r="B925" s="3">
        <v>4</v>
      </c>
      <c r="C925" s="3">
        <v>7</v>
      </c>
      <c r="D925" s="3">
        <v>94.49199999999999</v>
      </c>
      <c r="E925" s="3">
        <v>90.26</v>
      </c>
      <c r="F925" s="3">
        <v>5</v>
      </c>
      <c r="G925" s="3">
        <v>0.5</v>
      </c>
      <c r="H925" s="3">
        <v>222.43800000000002</v>
      </c>
      <c r="I925" s="3">
        <v>89.96</v>
      </c>
      <c r="J925" s="3">
        <v>316.93</v>
      </c>
      <c r="K925" s="3">
        <v>3485.3</v>
      </c>
      <c r="L925" s="3">
        <v>-1.397</v>
      </c>
      <c r="M925" s="3">
        <v>-1.5367</v>
      </c>
      <c r="N925" s="3">
        <v>1092.835</v>
      </c>
      <c r="O925" s="3">
        <v>107.84099999999999</v>
      </c>
      <c r="P925" s="3">
        <v>1165.8472999999999</v>
      </c>
      <c r="Q925" s="3">
        <v>238.15100000000001</v>
      </c>
    </row>
    <row r="926" spans="1:17" x14ac:dyDescent="0.3">
      <c r="A926" s="8">
        <v>43293</v>
      </c>
      <c r="B926" s="3">
        <v>3</v>
      </c>
      <c r="C926" s="3">
        <v>8</v>
      </c>
      <c r="D926" s="3">
        <v>96.530999999999992</v>
      </c>
      <c r="E926" s="3">
        <v>92.21</v>
      </c>
      <c r="F926" s="3">
        <v>4</v>
      </c>
      <c r="G926" s="3">
        <v>3</v>
      </c>
      <c r="H926" s="3">
        <v>226.33500000000001</v>
      </c>
      <c r="I926" s="3">
        <v>91.54</v>
      </c>
      <c r="J926" s="3">
        <v>322.86599999999999</v>
      </c>
      <c r="K926" s="3">
        <v>3587.36</v>
      </c>
      <c r="L926" s="3">
        <v>-1.1175999999999999</v>
      </c>
      <c r="M926" s="3">
        <v>-1.2953999999999999</v>
      </c>
      <c r="N926" s="3">
        <v>1093.1143999999999</v>
      </c>
      <c r="O926" s="3">
        <v>109.88</v>
      </c>
      <c r="P926" s="3">
        <v>1166.0886</v>
      </c>
      <c r="Q926" s="3">
        <v>242.048</v>
      </c>
    </row>
    <row r="927" spans="1:17" x14ac:dyDescent="0.3">
      <c r="A927" s="26">
        <v>43294</v>
      </c>
      <c r="B927" s="3">
        <v>3</v>
      </c>
      <c r="C927" s="3">
        <v>6</v>
      </c>
      <c r="D927" s="3">
        <v>96.902000000000001</v>
      </c>
      <c r="E927" s="3">
        <v>92.56</v>
      </c>
      <c r="F927" s="3">
        <v>4</v>
      </c>
      <c r="G927" s="3">
        <v>0</v>
      </c>
      <c r="H927" s="3">
        <v>227.566</v>
      </c>
      <c r="I927" s="3">
        <v>92.04</v>
      </c>
      <c r="J927" s="3">
        <v>324.46800000000002</v>
      </c>
      <c r="K927" s="3">
        <v>4413.5119999999997</v>
      </c>
      <c r="L927" s="3">
        <v>-1.0668</v>
      </c>
      <c r="M927" s="3">
        <v>-1.2191999999999998</v>
      </c>
      <c r="N927" s="3">
        <v>1093.1651999999999</v>
      </c>
      <c r="O927" s="3">
        <v>110.251</v>
      </c>
      <c r="P927" s="3">
        <v>1166.1648</v>
      </c>
      <c r="Q927" s="3">
        <v>243.279</v>
      </c>
    </row>
    <row r="928" spans="1:17" x14ac:dyDescent="0.3">
      <c r="A928" s="26">
        <v>43295</v>
      </c>
      <c r="B928" s="3">
        <v>3</v>
      </c>
      <c r="C928" s="3">
        <v>6</v>
      </c>
      <c r="D928" s="3">
        <v>96.902000000000001</v>
      </c>
      <c r="E928" s="3">
        <v>92.56</v>
      </c>
      <c r="F928" s="3">
        <v>4</v>
      </c>
      <c r="G928" s="3">
        <v>0.5</v>
      </c>
      <c r="H928" s="3">
        <v>227.36100000000002</v>
      </c>
      <c r="I928" s="3">
        <v>91.95</v>
      </c>
      <c r="J928" s="3">
        <v>324.26300000000003</v>
      </c>
      <c r="K928" s="3">
        <v>3903.444</v>
      </c>
      <c r="L928" s="3">
        <v>-1.0668</v>
      </c>
      <c r="M928" s="3">
        <v>-1.2319</v>
      </c>
      <c r="N928" s="3">
        <v>1093.1651999999999</v>
      </c>
      <c r="O928" s="3">
        <v>110.251</v>
      </c>
      <c r="P928" s="3">
        <v>1166.1521</v>
      </c>
      <c r="Q928" s="3">
        <v>243.07400000000001</v>
      </c>
    </row>
    <row r="929" spans="1:17" x14ac:dyDescent="0.3">
      <c r="A929" s="26">
        <v>43296</v>
      </c>
      <c r="B929" s="3">
        <v>3</v>
      </c>
      <c r="C929" s="3">
        <v>0.5</v>
      </c>
      <c r="D929" s="3">
        <v>97.921999999999997</v>
      </c>
      <c r="E929" s="3">
        <v>93.54</v>
      </c>
      <c r="F929" s="3">
        <v>3</v>
      </c>
      <c r="G929" s="3">
        <v>9.5</v>
      </c>
      <c r="H929" s="3">
        <v>228.59099999999998</v>
      </c>
      <c r="I929" s="3">
        <v>92.45</v>
      </c>
      <c r="J929" s="3">
        <v>326.51299999999998</v>
      </c>
      <c r="K929" s="3">
        <v>1974.7560000000001</v>
      </c>
      <c r="L929" s="3">
        <v>-0.92709999999999992</v>
      </c>
      <c r="M929" s="3">
        <v>-1.1556999999999999</v>
      </c>
      <c r="N929" s="3">
        <v>1093.3048999999999</v>
      </c>
      <c r="O929" s="3">
        <v>111.271</v>
      </c>
      <c r="P929" s="3">
        <v>1166.2283</v>
      </c>
      <c r="Q929" s="3">
        <v>244.30399999999997</v>
      </c>
    </row>
    <row r="930" spans="1:17" x14ac:dyDescent="0.3">
      <c r="A930" s="26">
        <v>43297</v>
      </c>
      <c r="B930" s="3">
        <v>1</v>
      </c>
      <c r="C930" s="3">
        <v>1</v>
      </c>
      <c r="D930" s="3">
        <v>102.279</v>
      </c>
      <c r="E930" s="3">
        <v>97.7</v>
      </c>
      <c r="F930" s="3">
        <v>3</v>
      </c>
      <c r="G930" s="3">
        <v>0</v>
      </c>
      <c r="H930" s="3">
        <v>232.488</v>
      </c>
      <c r="I930" s="3">
        <v>94.03</v>
      </c>
      <c r="J930" s="3">
        <v>334.767</v>
      </c>
      <c r="K930" s="3">
        <v>3998.6</v>
      </c>
      <c r="L930" s="3">
        <v>-0.33019999999999999</v>
      </c>
      <c r="M930" s="3">
        <v>-0.91439999999999999</v>
      </c>
      <c r="N930" s="3">
        <v>1093.9017999999999</v>
      </c>
      <c r="O930" s="3">
        <v>115.628</v>
      </c>
      <c r="P930" s="3">
        <v>1166.4696000000001</v>
      </c>
      <c r="Q930" s="3">
        <v>248.20099999999999</v>
      </c>
    </row>
    <row r="931" spans="1:17" x14ac:dyDescent="0.3">
      <c r="A931" s="8">
        <v>43298</v>
      </c>
      <c r="B931" s="3">
        <v>0</v>
      </c>
      <c r="C931" s="3">
        <v>2</v>
      </c>
      <c r="D931" s="3">
        <v>104.318</v>
      </c>
      <c r="E931" s="3">
        <v>99.65</v>
      </c>
      <c r="F931" s="3">
        <v>2</v>
      </c>
      <c r="G931" s="3">
        <v>0</v>
      </c>
      <c r="H931" s="3">
        <v>237.411</v>
      </c>
      <c r="I931" s="3">
        <v>96.02</v>
      </c>
      <c r="J931" s="3">
        <v>341.72899999999998</v>
      </c>
      <c r="K931" s="3">
        <v>5180.9359999999997</v>
      </c>
      <c r="L931" s="3">
        <v>-5.0799999999999998E-2</v>
      </c>
      <c r="M931" s="3">
        <v>-0.60959999999999992</v>
      </c>
      <c r="N931" s="3">
        <v>1094.1812</v>
      </c>
      <c r="O931" s="3">
        <v>117.667</v>
      </c>
      <c r="P931" s="3">
        <v>1166.7744</v>
      </c>
      <c r="Q931" s="3">
        <v>253.124</v>
      </c>
    </row>
    <row r="932" spans="1:17" x14ac:dyDescent="0.3">
      <c r="A932" s="8">
        <v>43299</v>
      </c>
      <c r="B932" s="3">
        <v>0</v>
      </c>
      <c r="C932" s="3">
        <v>1.5</v>
      </c>
      <c r="D932" s="3">
        <v>104.41099999999999</v>
      </c>
      <c r="E932" s="3">
        <v>99.73</v>
      </c>
      <c r="F932" s="3">
        <v>2</v>
      </c>
      <c r="G932" s="3">
        <v>4</v>
      </c>
      <c r="H932" s="3">
        <v>235.77</v>
      </c>
      <c r="I932" s="3">
        <v>95.35</v>
      </c>
      <c r="J932" s="3">
        <v>340.18099999999998</v>
      </c>
      <c r="K932" s="3">
        <v>4987.9840000000004</v>
      </c>
      <c r="L932" s="3">
        <v>-3.8099999999999995E-2</v>
      </c>
      <c r="M932" s="3">
        <v>-0.71119999999999994</v>
      </c>
      <c r="N932" s="3">
        <v>1094.1939</v>
      </c>
      <c r="O932" s="3">
        <v>117.75999999999999</v>
      </c>
      <c r="P932" s="3">
        <v>1166.6728000000001</v>
      </c>
      <c r="Q932" s="3">
        <v>251.483</v>
      </c>
    </row>
    <row r="933" spans="1:17" x14ac:dyDescent="0.3">
      <c r="A933" s="8">
        <v>43300</v>
      </c>
      <c r="B933" s="3">
        <v>0</v>
      </c>
      <c r="C933" s="3">
        <v>1</v>
      </c>
      <c r="D933" s="3">
        <v>104.874</v>
      </c>
      <c r="E933" s="3">
        <v>100.18</v>
      </c>
      <c r="F933" s="3">
        <v>2</v>
      </c>
      <c r="G933" s="3">
        <v>6</v>
      </c>
      <c r="H933" s="3">
        <v>234.95000000000002</v>
      </c>
      <c r="I933" s="3">
        <v>95.02</v>
      </c>
      <c r="J933" s="3">
        <v>339.82400000000001</v>
      </c>
      <c r="K933" s="3">
        <v>5944.5879999999997</v>
      </c>
      <c r="L933" s="3">
        <v>-2.5399999999999999E-2</v>
      </c>
      <c r="M933" s="3">
        <v>-0.76200000000000001</v>
      </c>
      <c r="N933" s="3">
        <v>1094.2066</v>
      </c>
      <c r="O933" s="3">
        <v>118.223</v>
      </c>
      <c r="P933" s="3">
        <v>1166.6220000000001</v>
      </c>
      <c r="Q933" s="3">
        <v>250.66300000000001</v>
      </c>
    </row>
    <row r="934" spans="1:17" x14ac:dyDescent="0.3">
      <c r="A934" s="8">
        <v>43301</v>
      </c>
      <c r="B934" s="3">
        <v>0</v>
      </c>
      <c r="C934" s="3">
        <v>2</v>
      </c>
      <c r="D934" s="3">
        <v>105.06</v>
      </c>
      <c r="E934" s="3">
        <v>100.35</v>
      </c>
      <c r="F934" s="3">
        <v>2</v>
      </c>
      <c r="G934" s="3">
        <v>7.5</v>
      </c>
      <c r="H934" s="3">
        <v>234.33400000000003</v>
      </c>
      <c r="I934" s="3">
        <v>94.77</v>
      </c>
      <c r="J934" s="3">
        <v>339.39400000000001</v>
      </c>
      <c r="K934" s="3">
        <v>6258.4139999999998</v>
      </c>
      <c r="L934" s="3">
        <v>-5.0799999999999998E-2</v>
      </c>
      <c r="M934" s="3">
        <v>-0.80009999999999992</v>
      </c>
      <c r="N934" s="3">
        <v>1094.1812</v>
      </c>
      <c r="O934" s="3">
        <v>118.40900000000001</v>
      </c>
      <c r="P934" s="3">
        <v>1166.5839000000001</v>
      </c>
      <c r="Q934" s="3">
        <v>250.04700000000003</v>
      </c>
    </row>
    <row r="935" spans="1:17" x14ac:dyDescent="0.3">
      <c r="A935" s="8">
        <v>43302</v>
      </c>
      <c r="B935" s="3">
        <v>0</v>
      </c>
      <c r="C935" s="3">
        <v>1</v>
      </c>
      <c r="D935" s="3">
        <v>104.50399999999999</v>
      </c>
      <c r="E935" s="3">
        <v>99.82</v>
      </c>
      <c r="F935" s="3">
        <v>3</v>
      </c>
      <c r="G935" s="3">
        <v>0</v>
      </c>
      <c r="H935" s="3">
        <v>232.488</v>
      </c>
      <c r="I935" s="3">
        <v>94.03</v>
      </c>
      <c r="J935" s="3">
        <v>336.99199999999996</v>
      </c>
      <c r="K935" s="3">
        <v>6031.9</v>
      </c>
      <c r="L935" s="3">
        <v>-2.5399999999999999E-2</v>
      </c>
      <c r="M935" s="3">
        <v>-0.91439999999999999</v>
      </c>
      <c r="N935" s="3">
        <v>1094.2066</v>
      </c>
      <c r="O935" s="3">
        <v>117.85299999999999</v>
      </c>
      <c r="P935" s="3">
        <v>1166.4696000000001</v>
      </c>
      <c r="Q935" s="3">
        <v>248.20099999999999</v>
      </c>
    </row>
    <row r="936" spans="1:17" x14ac:dyDescent="0.3">
      <c r="A936" s="8">
        <v>43303</v>
      </c>
      <c r="B936" s="3">
        <v>0</v>
      </c>
      <c r="C936" s="3">
        <v>2</v>
      </c>
      <c r="D936" s="3">
        <v>104.318</v>
      </c>
      <c r="E936" s="3">
        <v>99.65</v>
      </c>
      <c r="F936" s="3">
        <v>3</v>
      </c>
      <c r="G936" s="3">
        <v>6.5</v>
      </c>
      <c r="H936" s="3">
        <v>229.82200000000003</v>
      </c>
      <c r="I936" s="3">
        <v>92.95</v>
      </c>
      <c r="J936" s="3">
        <v>334.14000000000004</v>
      </c>
      <c r="K936" s="3">
        <v>6298</v>
      </c>
      <c r="L936" s="3">
        <v>-5.0799999999999998E-2</v>
      </c>
      <c r="M936" s="3">
        <v>-1.0794999999999999</v>
      </c>
      <c r="N936" s="3">
        <v>1094.1812</v>
      </c>
      <c r="O936" s="3">
        <v>117.667</v>
      </c>
      <c r="P936" s="3">
        <v>1166.3045</v>
      </c>
      <c r="Q936" s="3">
        <v>245.53500000000003</v>
      </c>
    </row>
    <row r="937" spans="1:17" x14ac:dyDescent="0.3">
      <c r="A937" s="8">
        <v>43304</v>
      </c>
      <c r="B937" s="3">
        <v>0</v>
      </c>
      <c r="C937" s="3">
        <v>7</v>
      </c>
      <c r="D937" s="3">
        <v>103.39099999999999</v>
      </c>
      <c r="E937" s="3">
        <v>98.76</v>
      </c>
      <c r="F937" s="3">
        <v>3</v>
      </c>
      <c r="G937" s="3">
        <v>10</v>
      </c>
      <c r="H937" s="3">
        <v>228.386</v>
      </c>
      <c r="I937" s="3">
        <v>92.37</v>
      </c>
      <c r="J937" s="3">
        <v>331.77699999999999</v>
      </c>
      <c r="K937" s="3">
        <v>5999.3</v>
      </c>
      <c r="L937" s="3">
        <v>-0.17779999999999999</v>
      </c>
      <c r="M937" s="3">
        <v>-1.1683999999999999</v>
      </c>
      <c r="N937" s="3">
        <v>1094.0542</v>
      </c>
      <c r="O937" s="3">
        <v>116.74</v>
      </c>
      <c r="P937" s="3">
        <v>1166.2156</v>
      </c>
      <c r="Q937" s="3">
        <v>244.09899999999999</v>
      </c>
    </row>
    <row r="938" spans="1:17" x14ac:dyDescent="0.3">
      <c r="A938" s="26">
        <v>43305</v>
      </c>
      <c r="B938" s="3">
        <v>0</v>
      </c>
      <c r="C938" s="3">
        <v>10</v>
      </c>
      <c r="D938" s="3">
        <v>102.83499999999999</v>
      </c>
      <c r="E938" s="3">
        <v>98.23</v>
      </c>
      <c r="F938" s="3">
        <v>4</v>
      </c>
      <c r="G938" s="3">
        <v>2</v>
      </c>
      <c r="H938" s="3">
        <v>226.745</v>
      </c>
      <c r="I938" s="3">
        <v>91.7</v>
      </c>
      <c r="J938" s="3">
        <v>329.58</v>
      </c>
      <c r="K938" s="3">
        <v>4896.5460000000003</v>
      </c>
      <c r="L938" s="3">
        <v>-0.254</v>
      </c>
      <c r="M938" s="3">
        <v>-1.27</v>
      </c>
      <c r="N938" s="3">
        <v>1093.9780000000001</v>
      </c>
      <c r="O938" s="3">
        <v>116.184</v>
      </c>
      <c r="P938" s="3">
        <v>1166.114</v>
      </c>
      <c r="Q938" s="3">
        <v>242.458</v>
      </c>
    </row>
    <row r="939" spans="1:17" x14ac:dyDescent="0.3">
      <c r="A939" s="8">
        <v>43306</v>
      </c>
      <c r="B939" s="3">
        <v>0</v>
      </c>
      <c r="C939" s="3">
        <v>6</v>
      </c>
      <c r="D939" s="3">
        <v>103.577</v>
      </c>
      <c r="E939" s="3">
        <v>98.94</v>
      </c>
      <c r="F939" s="3">
        <v>4</v>
      </c>
      <c r="G939" s="3">
        <v>2.5</v>
      </c>
      <c r="H939" s="3">
        <v>226.54</v>
      </c>
      <c r="I939" s="3">
        <v>91.62</v>
      </c>
      <c r="J939" s="3">
        <v>330.11699999999996</v>
      </c>
      <c r="K939" s="3">
        <v>5050.3900000000003</v>
      </c>
      <c r="L939" s="3">
        <v>-0.15239999999999998</v>
      </c>
      <c r="M939" s="3">
        <v>-1.2827</v>
      </c>
      <c r="N939" s="3">
        <v>1094.0796</v>
      </c>
      <c r="O939" s="3">
        <v>116.926</v>
      </c>
      <c r="P939" s="3">
        <v>1166.1013</v>
      </c>
      <c r="Q939" s="3">
        <v>242.25299999999999</v>
      </c>
    </row>
    <row r="940" spans="1:17" x14ac:dyDescent="0.3">
      <c r="A940" s="8">
        <v>43307</v>
      </c>
      <c r="B940" s="3">
        <v>0</v>
      </c>
      <c r="C940" s="3">
        <v>6</v>
      </c>
      <c r="D940" s="3">
        <v>103.577</v>
      </c>
      <c r="E940" s="3">
        <v>98.94</v>
      </c>
      <c r="F940" s="3">
        <v>4</v>
      </c>
      <c r="G940" s="3">
        <v>0.5</v>
      </c>
      <c r="H940" s="3">
        <v>227.36100000000002</v>
      </c>
      <c r="I940" s="3">
        <v>91.95</v>
      </c>
      <c r="J940" s="3">
        <v>330.93799999999999</v>
      </c>
      <c r="K940" s="3">
        <v>5220.8440000000001</v>
      </c>
      <c r="L940" s="3">
        <v>-0.15239999999999998</v>
      </c>
      <c r="M940" s="3">
        <v>-1.2319</v>
      </c>
      <c r="N940" s="3">
        <v>1094.0796</v>
      </c>
      <c r="O940" s="3">
        <v>116.926</v>
      </c>
      <c r="P940" s="3">
        <v>1166.1521</v>
      </c>
      <c r="Q940" s="3">
        <v>243.07400000000001</v>
      </c>
    </row>
    <row r="941" spans="1:17" x14ac:dyDescent="0.3">
      <c r="A941" s="26">
        <v>43308</v>
      </c>
      <c r="B941" s="3">
        <v>0</v>
      </c>
      <c r="C941" s="3">
        <v>8</v>
      </c>
      <c r="D941" s="3">
        <v>103.206</v>
      </c>
      <c r="E941" s="3">
        <v>98.58</v>
      </c>
      <c r="F941" s="3">
        <v>4</v>
      </c>
      <c r="G941" s="3">
        <v>0.5</v>
      </c>
      <c r="H941" s="3">
        <v>227.36100000000002</v>
      </c>
      <c r="I941" s="3">
        <v>91.95</v>
      </c>
      <c r="J941" s="3">
        <v>330.56700000000001</v>
      </c>
      <c r="K941" s="3">
        <v>5884.5</v>
      </c>
      <c r="L941" s="3">
        <v>-0.20319999999999999</v>
      </c>
      <c r="M941" s="3">
        <v>-1.2319</v>
      </c>
      <c r="N941" s="3">
        <v>1094.0288</v>
      </c>
      <c r="O941" s="3">
        <v>116.55500000000001</v>
      </c>
      <c r="P941" s="3">
        <v>1166.1521</v>
      </c>
      <c r="Q941" s="3">
        <v>243.07400000000001</v>
      </c>
    </row>
    <row r="942" spans="1:17" x14ac:dyDescent="0.3">
      <c r="A942" s="26">
        <v>43309</v>
      </c>
      <c r="B942" s="3">
        <v>0</v>
      </c>
      <c r="C942" s="3">
        <v>8.5</v>
      </c>
      <c r="D942" s="3">
        <v>103.113</v>
      </c>
      <c r="E942" s="3">
        <v>98.49</v>
      </c>
      <c r="F942" s="3">
        <v>4</v>
      </c>
      <c r="G942" s="3">
        <v>4.5</v>
      </c>
      <c r="H942" s="3">
        <v>225.72</v>
      </c>
      <c r="I942" s="3">
        <v>91.29</v>
      </c>
      <c r="J942" s="3">
        <v>328.83299999999997</v>
      </c>
      <c r="K942" s="3">
        <v>6151.5</v>
      </c>
      <c r="L942" s="3">
        <v>-0.21589999999999998</v>
      </c>
      <c r="M942" s="3">
        <v>-1.3334999999999999</v>
      </c>
      <c r="N942" s="3">
        <v>1094.0161000000001</v>
      </c>
      <c r="O942" s="3">
        <v>116.462</v>
      </c>
      <c r="P942" s="3">
        <v>1166.0505000000001</v>
      </c>
      <c r="Q942" s="3">
        <v>241.43299999999999</v>
      </c>
    </row>
    <row r="943" spans="1:17" x14ac:dyDescent="0.3">
      <c r="A943" s="8">
        <v>43310</v>
      </c>
      <c r="B943" s="3">
        <v>1</v>
      </c>
      <c r="C943" s="3">
        <v>0</v>
      </c>
      <c r="D943" s="3">
        <v>102.464</v>
      </c>
      <c r="E943" s="3">
        <v>97.87</v>
      </c>
      <c r="F943" s="3">
        <v>4</v>
      </c>
      <c r="G943" s="3">
        <v>10.5</v>
      </c>
      <c r="H943" s="3">
        <v>223.2585</v>
      </c>
      <c r="I943" s="3">
        <v>90.29</v>
      </c>
      <c r="J943" s="3">
        <v>325.72249999999997</v>
      </c>
      <c r="K943" s="3">
        <v>6082.03</v>
      </c>
      <c r="L943" s="3">
        <v>-0.30479999999999996</v>
      </c>
      <c r="M943" s="3">
        <v>-1.4859</v>
      </c>
      <c r="N943" s="3">
        <v>1093.9272000000001</v>
      </c>
      <c r="O943" s="3">
        <v>115.813</v>
      </c>
      <c r="P943" s="3">
        <v>1165.8981000000001</v>
      </c>
      <c r="Q943" s="3">
        <v>238.97149999999999</v>
      </c>
    </row>
    <row r="944" spans="1:17" x14ac:dyDescent="0.3">
      <c r="A944" s="8">
        <v>43311</v>
      </c>
      <c r="B944" s="3">
        <v>1</v>
      </c>
      <c r="C944" s="3">
        <v>4</v>
      </c>
      <c r="D944" s="3">
        <v>101.723</v>
      </c>
      <c r="E944" s="3">
        <v>97.17</v>
      </c>
      <c r="F944" s="3">
        <v>5</v>
      </c>
      <c r="G944" s="3">
        <v>4.5</v>
      </c>
      <c r="H944" s="3">
        <v>220.797</v>
      </c>
      <c r="I944" s="3">
        <v>89.3</v>
      </c>
      <c r="J944" s="3">
        <v>322.52</v>
      </c>
      <c r="K944" s="3">
        <v>5945.9</v>
      </c>
      <c r="L944" s="3">
        <v>-0.40639999999999998</v>
      </c>
      <c r="M944" s="3">
        <v>-1.6382999999999999</v>
      </c>
      <c r="N944" s="3">
        <v>1093.8255999999999</v>
      </c>
      <c r="O944" s="3">
        <v>115.072</v>
      </c>
      <c r="P944" s="3">
        <v>1165.7456999999999</v>
      </c>
      <c r="Q944" s="3">
        <v>236.51</v>
      </c>
    </row>
    <row r="945" spans="1:17" x14ac:dyDescent="0.3">
      <c r="A945" s="8">
        <v>43312</v>
      </c>
      <c r="B945" s="3">
        <v>1</v>
      </c>
      <c r="C945" s="3">
        <v>7</v>
      </c>
      <c r="D945" s="3">
        <v>101.166</v>
      </c>
      <c r="E945" s="3">
        <v>96.63</v>
      </c>
      <c r="F945" s="3">
        <v>5</v>
      </c>
      <c r="G945" s="3">
        <v>5.5</v>
      </c>
      <c r="H945" s="3">
        <v>220.38700000000003</v>
      </c>
      <c r="I945" s="3">
        <v>89.13</v>
      </c>
      <c r="J945" s="3">
        <v>321.553</v>
      </c>
      <c r="K945" s="3">
        <v>5009.0039999999999</v>
      </c>
      <c r="L945" s="3">
        <v>-0.48259999999999997</v>
      </c>
      <c r="M945" s="3">
        <v>-1.6637</v>
      </c>
      <c r="N945" s="3">
        <v>1093.7493999999999</v>
      </c>
      <c r="O945" s="3">
        <v>114.515</v>
      </c>
      <c r="P945" s="3">
        <v>1165.7203</v>
      </c>
      <c r="Q945" s="3">
        <v>236.10000000000002</v>
      </c>
    </row>
    <row r="946" spans="1:17" x14ac:dyDescent="0.3">
      <c r="A946" s="8">
        <v>43313</v>
      </c>
      <c r="B946" s="3">
        <v>1</v>
      </c>
      <c r="C946" s="3">
        <v>1</v>
      </c>
      <c r="D946" s="3">
        <v>102.279</v>
      </c>
      <c r="E946" s="3">
        <v>97.7</v>
      </c>
      <c r="F946" s="3">
        <v>4</v>
      </c>
      <c r="G946" s="3">
        <v>9.5</v>
      </c>
      <c r="H946" s="3">
        <v>223.66900000000001</v>
      </c>
      <c r="I946" s="3">
        <v>90.46</v>
      </c>
      <c r="J946" s="3">
        <v>325.94799999999998</v>
      </c>
      <c r="K946" s="3">
        <v>5590.5320000000002</v>
      </c>
      <c r="L946" s="3">
        <v>-0.33019999999999999</v>
      </c>
      <c r="M946" s="3">
        <v>-1.4604999999999999</v>
      </c>
      <c r="N946" s="3">
        <v>1093.9017999999999</v>
      </c>
      <c r="O946" s="3">
        <v>115.628</v>
      </c>
      <c r="P946" s="3">
        <v>1165.9235000000001</v>
      </c>
      <c r="Q946" s="3">
        <v>239.38200000000001</v>
      </c>
    </row>
    <row r="947" spans="1:17" x14ac:dyDescent="0.3">
      <c r="A947" s="26">
        <v>43314</v>
      </c>
      <c r="B947" s="3">
        <v>1</v>
      </c>
      <c r="C947" s="3">
        <v>3</v>
      </c>
      <c r="D947" s="3">
        <v>101.908</v>
      </c>
      <c r="E947" s="3">
        <v>97.34</v>
      </c>
      <c r="F947" s="3">
        <v>5</v>
      </c>
      <c r="G947" s="3">
        <v>1</v>
      </c>
      <c r="H947" s="3">
        <v>222.233</v>
      </c>
      <c r="I947" s="3">
        <v>89.88</v>
      </c>
      <c r="J947" s="3">
        <v>324.14100000000002</v>
      </c>
      <c r="K947" s="3">
        <v>5969.3639999999996</v>
      </c>
      <c r="L947" s="3">
        <v>-0.38100000000000001</v>
      </c>
      <c r="M947" s="3">
        <v>-1.5493999999999999</v>
      </c>
      <c r="N947" s="3">
        <v>1093.8509999999999</v>
      </c>
      <c r="O947" s="3">
        <v>115.25700000000001</v>
      </c>
      <c r="P947" s="3">
        <v>1165.8345999999999</v>
      </c>
      <c r="Q947" s="3">
        <v>237.946</v>
      </c>
    </row>
    <row r="948" spans="1:17" x14ac:dyDescent="0.3">
      <c r="A948" s="8">
        <v>43315</v>
      </c>
      <c r="B948" s="3">
        <v>1</v>
      </c>
      <c r="C948" s="3">
        <v>3</v>
      </c>
      <c r="D948" s="3">
        <v>101.908</v>
      </c>
      <c r="E948" s="3">
        <v>97.34</v>
      </c>
      <c r="F948" s="3">
        <v>5</v>
      </c>
      <c r="G948" s="3">
        <v>4</v>
      </c>
      <c r="H948" s="3">
        <v>221.00200000000001</v>
      </c>
      <c r="I948" s="3">
        <v>89.38</v>
      </c>
      <c r="J948" s="3">
        <v>322.91000000000003</v>
      </c>
      <c r="K948" s="3">
        <v>5385.7089999999998</v>
      </c>
      <c r="L948" s="3">
        <v>-0.38100000000000001</v>
      </c>
      <c r="M948" s="3">
        <v>-1.6255999999999999</v>
      </c>
      <c r="N948" s="3">
        <v>1093.8509999999999</v>
      </c>
      <c r="O948" s="3">
        <v>115.25700000000001</v>
      </c>
      <c r="P948" s="3">
        <v>1165.7583999999999</v>
      </c>
      <c r="Q948" s="3">
        <v>236.715</v>
      </c>
    </row>
    <row r="949" spans="1:17" x14ac:dyDescent="0.3">
      <c r="A949" s="8">
        <v>43316</v>
      </c>
      <c r="B949" s="3">
        <v>1</v>
      </c>
      <c r="C949" s="3">
        <v>10</v>
      </c>
      <c r="D949" s="3">
        <v>100.61</v>
      </c>
      <c r="E949" s="3">
        <v>96.1</v>
      </c>
      <c r="F949" s="3">
        <v>5</v>
      </c>
      <c r="G949" s="3">
        <v>6</v>
      </c>
      <c r="H949" s="3">
        <v>220.18200000000002</v>
      </c>
      <c r="I949" s="3">
        <v>89.05</v>
      </c>
      <c r="J949" s="3">
        <v>320.79200000000003</v>
      </c>
      <c r="K949" s="3">
        <v>5560.5609999999997</v>
      </c>
      <c r="L949" s="3">
        <v>-0.55879999999999996</v>
      </c>
      <c r="M949" s="3">
        <v>-1.6763999999999999</v>
      </c>
      <c r="N949" s="3">
        <v>1093.6732</v>
      </c>
      <c r="O949" s="3">
        <v>113.959</v>
      </c>
      <c r="P949" s="3">
        <v>1165.7076</v>
      </c>
      <c r="Q949" s="3">
        <v>235.89500000000001</v>
      </c>
    </row>
    <row r="950" spans="1:17" x14ac:dyDescent="0.3">
      <c r="A950" s="26">
        <v>43317</v>
      </c>
      <c r="B950" s="3">
        <v>2</v>
      </c>
      <c r="C950" s="3">
        <v>5.5</v>
      </c>
      <c r="D950" s="3">
        <v>99.219499999999996</v>
      </c>
      <c r="E950" s="3">
        <v>94.78</v>
      </c>
      <c r="F950" s="3">
        <v>5</v>
      </c>
      <c r="G950" s="3">
        <v>11</v>
      </c>
      <c r="H950" s="3">
        <v>218.131</v>
      </c>
      <c r="I950" s="3">
        <v>88.22</v>
      </c>
      <c r="J950" s="3">
        <v>317.35050000000001</v>
      </c>
      <c r="K950" s="3">
        <v>5413</v>
      </c>
      <c r="L950" s="3">
        <v>-0.74929999999999997</v>
      </c>
      <c r="M950" s="3">
        <v>-1.8033999999999999</v>
      </c>
      <c r="N950" s="3">
        <v>1093.4827</v>
      </c>
      <c r="O950" s="3">
        <v>112.5685</v>
      </c>
      <c r="P950" s="3">
        <v>1165.5806</v>
      </c>
      <c r="Q950" s="3">
        <v>233.84399999999999</v>
      </c>
    </row>
    <row r="951" spans="1:17" x14ac:dyDescent="0.3">
      <c r="A951" s="8">
        <v>43318</v>
      </c>
      <c r="B951" s="3">
        <v>2</v>
      </c>
      <c r="C951" s="3">
        <v>11.5</v>
      </c>
      <c r="D951" s="3">
        <v>98.107500000000002</v>
      </c>
      <c r="E951" s="3">
        <v>93.71</v>
      </c>
      <c r="F951" s="3">
        <v>6</v>
      </c>
      <c r="G951" s="3">
        <v>3</v>
      </c>
      <c r="H951" s="3">
        <v>216.49</v>
      </c>
      <c r="I951" s="3">
        <v>87.56</v>
      </c>
      <c r="J951" s="3">
        <v>314.59750000000003</v>
      </c>
      <c r="K951" s="3">
        <v>5276.5519999999997</v>
      </c>
      <c r="L951" s="3">
        <v>-0.90169999999999995</v>
      </c>
      <c r="M951" s="3">
        <v>-1.905</v>
      </c>
      <c r="N951" s="3">
        <v>1093.3303000000001</v>
      </c>
      <c r="O951" s="3">
        <v>111.45650000000001</v>
      </c>
      <c r="P951" s="3">
        <v>1165.479</v>
      </c>
      <c r="Q951" s="3">
        <v>232.203</v>
      </c>
    </row>
    <row r="952" spans="1:17" x14ac:dyDescent="0.3">
      <c r="A952" s="26">
        <v>43319</v>
      </c>
      <c r="B952" s="3">
        <v>3</v>
      </c>
      <c r="C952" s="3">
        <v>2.5</v>
      </c>
      <c r="D952" s="3">
        <v>97.551000000000002</v>
      </c>
      <c r="E952" s="3">
        <v>93.18</v>
      </c>
      <c r="F952" s="3">
        <v>6</v>
      </c>
      <c r="G952" s="3">
        <v>5</v>
      </c>
      <c r="H952" s="3">
        <v>215.67000000000002</v>
      </c>
      <c r="I952" s="3">
        <v>87.23</v>
      </c>
      <c r="J952" s="3">
        <v>313.221</v>
      </c>
      <c r="K952" s="3">
        <v>4303.482</v>
      </c>
      <c r="L952" s="3">
        <v>-0.97789999999999999</v>
      </c>
      <c r="M952" s="3">
        <v>-1.9558</v>
      </c>
      <c r="N952" s="3">
        <v>1093.2540999999999</v>
      </c>
      <c r="O952" s="3">
        <v>110.9</v>
      </c>
      <c r="P952" s="3">
        <v>1165.4282000000001</v>
      </c>
      <c r="Q952" s="3">
        <v>231.38300000000001</v>
      </c>
    </row>
    <row r="953" spans="1:17" x14ac:dyDescent="0.3">
      <c r="A953" s="26">
        <v>43320</v>
      </c>
      <c r="B953" s="3">
        <v>3</v>
      </c>
      <c r="C953" s="3">
        <v>3.5</v>
      </c>
      <c r="D953" s="3">
        <v>97.365499999999997</v>
      </c>
      <c r="E953" s="3">
        <v>93</v>
      </c>
      <c r="F953" s="3">
        <v>6</v>
      </c>
      <c r="G953" s="3">
        <v>5</v>
      </c>
      <c r="H953" s="3">
        <v>215.67000000000002</v>
      </c>
      <c r="I953" s="3">
        <v>87.23</v>
      </c>
      <c r="J953" s="3">
        <v>313.03550000000001</v>
      </c>
      <c r="K953" s="3">
        <v>3204</v>
      </c>
      <c r="L953" s="3">
        <v>-1.0032999999999999</v>
      </c>
      <c r="M953" s="3">
        <v>-1.9558</v>
      </c>
      <c r="N953" s="3">
        <v>1093.2286999999999</v>
      </c>
      <c r="O953" s="3">
        <v>110.7145</v>
      </c>
      <c r="P953" s="3">
        <v>1165.4282000000001</v>
      </c>
      <c r="Q953" s="3">
        <v>231.38300000000001</v>
      </c>
    </row>
    <row r="954" spans="1:17" x14ac:dyDescent="0.3">
      <c r="A954" s="26">
        <v>43321</v>
      </c>
      <c r="B954" s="3">
        <v>2</v>
      </c>
      <c r="C954" s="3">
        <v>6.5</v>
      </c>
      <c r="D954" s="3">
        <v>99.034499999999994</v>
      </c>
      <c r="E954" s="3">
        <v>94.6</v>
      </c>
      <c r="F954" s="3">
        <v>5</v>
      </c>
      <c r="G954" s="3">
        <v>7.5</v>
      </c>
      <c r="H954" s="3">
        <v>219.56700000000001</v>
      </c>
      <c r="I954" s="3">
        <v>88.8</v>
      </c>
      <c r="J954" s="3">
        <v>318.60149999999999</v>
      </c>
      <c r="K954" s="3">
        <v>4488.3720000000003</v>
      </c>
      <c r="L954" s="3">
        <v>-0.77469999999999994</v>
      </c>
      <c r="M954" s="3">
        <v>-1.7144999999999999</v>
      </c>
      <c r="N954" s="3">
        <v>1093.4573</v>
      </c>
      <c r="O954" s="3">
        <v>112.3835</v>
      </c>
      <c r="P954" s="3">
        <v>1165.6695</v>
      </c>
      <c r="Q954" s="3">
        <v>235.28</v>
      </c>
    </row>
    <row r="955" spans="1:17" x14ac:dyDescent="0.3">
      <c r="A955" s="26">
        <v>43322</v>
      </c>
      <c r="B955" s="3">
        <v>2</v>
      </c>
      <c r="C955" s="3">
        <v>0</v>
      </c>
      <c r="D955" s="3">
        <v>100.23899999999999</v>
      </c>
      <c r="E955" s="3">
        <v>95.75</v>
      </c>
      <c r="F955" s="3">
        <v>5</v>
      </c>
      <c r="G955" s="3">
        <v>2.5</v>
      </c>
      <c r="H955" s="3">
        <v>221.61800000000002</v>
      </c>
      <c r="I955" s="3">
        <v>89.63</v>
      </c>
      <c r="J955" s="3">
        <v>321.85700000000003</v>
      </c>
      <c r="K955" s="3">
        <v>4307.1639999999998</v>
      </c>
      <c r="L955" s="3">
        <v>-0.60959999999999992</v>
      </c>
      <c r="M955" s="3">
        <v>-1.5874999999999999</v>
      </c>
      <c r="N955" s="3">
        <v>1093.6224</v>
      </c>
      <c r="O955" s="3">
        <v>113.58799999999999</v>
      </c>
      <c r="P955" s="3">
        <v>1165.7964999999999</v>
      </c>
      <c r="Q955" s="3">
        <v>237.33100000000002</v>
      </c>
    </row>
    <row r="956" spans="1:17" x14ac:dyDescent="0.3">
      <c r="A956" s="26">
        <v>43323</v>
      </c>
      <c r="B956" s="3">
        <v>1</v>
      </c>
      <c r="C956" s="3">
        <v>2.5</v>
      </c>
      <c r="D956" s="3">
        <v>102.0005</v>
      </c>
      <c r="E956" s="3">
        <v>97.43</v>
      </c>
      <c r="F956" s="3">
        <v>4</v>
      </c>
      <c r="G956" s="3">
        <v>6</v>
      </c>
      <c r="H956" s="3">
        <v>225.10500000000002</v>
      </c>
      <c r="I956" s="3">
        <v>91.04</v>
      </c>
      <c r="J956" s="3">
        <v>327.10550000000001</v>
      </c>
      <c r="K956" s="3">
        <v>4307.62</v>
      </c>
      <c r="L956" s="3">
        <v>-0.36829999999999996</v>
      </c>
      <c r="M956" s="3">
        <v>-1.3715999999999999</v>
      </c>
      <c r="N956" s="3">
        <v>1093.8636999999999</v>
      </c>
      <c r="O956" s="3">
        <v>115.34950000000001</v>
      </c>
      <c r="P956" s="3">
        <v>1166.0124000000001</v>
      </c>
      <c r="Q956" s="3">
        <v>240.81800000000001</v>
      </c>
    </row>
    <row r="957" spans="1:17" x14ac:dyDescent="0.3">
      <c r="A957" s="26">
        <v>43324</v>
      </c>
      <c r="B957" s="3">
        <v>1</v>
      </c>
      <c r="C957" s="3">
        <v>1</v>
      </c>
      <c r="D957" s="3">
        <v>102.279</v>
      </c>
      <c r="E957" s="3">
        <v>97.7</v>
      </c>
      <c r="F957" s="3">
        <v>4</v>
      </c>
      <c r="G957" s="3">
        <v>3</v>
      </c>
      <c r="H957" s="3">
        <v>226.33500000000001</v>
      </c>
      <c r="I957" s="3">
        <v>91.54</v>
      </c>
      <c r="J957" s="3">
        <v>328.61400000000003</v>
      </c>
      <c r="K957" s="3">
        <v>4083.1</v>
      </c>
      <c r="L957" s="3">
        <v>-0.33019999999999999</v>
      </c>
      <c r="M957" s="3">
        <v>-1.2953999999999999</v>
      </c>
      <c r="N957" s="3">
        <v>1093.9017999999999</v>
      </c>
      <c r="O957" s="3">
        <v>115.628</v>
      </c>
      <c r="P957" s="3">
        <v>1166.0886</v>
      </c>
      <c r="Q957" s="3">
        <v>242.048</v>
      </c>
    </row>
    <row r="958" spans="1:17" x14ac:dyDescent="0.3">
      <c r="A958" s="26">
        <v>43325</v>
      </c>
      <c r="B958" s="3">
        <v>0</v>
      </c>
      <c r="C958" s="3">
        <v>2.5</v>
      </c>
      <c r="D958" s="3">
        <v>105.15249999999999</v>
      </c>
      <c r="E958" s="3">
        <v>100.44</v>
      </c>
      <c r="F958" s="3">
        <v>3</v>
      </c>
      <c r="G958" s="3">
        <v>6.5</v>
      </c>
      <c r="H958" s="3">
        <v>229.82200000000003</v>
      </c>
      <c r="I958" s="3">
        <v>92.95</v>
      </c>
      <c r="J958" s="3">
        <v>334.97450000000003</v>
      </c>
      <c r="K958" s="3">
        <v>5696.5</v>
      </c>
      <c r="L958" s="3">
        <v>-6.3500000000000001E-2</v>
      </c>
      <c r="M958" s="3">
        <v>-1.0794999999999999</v>
      </c>
      <c r="N958" s="3">
        <v>1094.1685</v>
      </c>
      <c r="O958" s="3">
        <v>118.50149999999999</v>
      </c>
      <c r="P958" s="3">
        <v>1166.3045</v>
      </c>
      <c r="Q958" s="3">
        <v>245.53500000000003</v>
      </c>
    </row>
    <row r="959" spans="1:17" x14ac:dyDescent="0.3">
      <c r="A959" s="26">
        <v>43326</v>
      </c>
      <c r="B959" s="3">
        <v>0</v>
      </c>
      <c r="C959" s="3">
        <v>2</v>
      </c>
      <c r="D959" s="3">
        <v>105.06</v>
      </c>
      <c r="E959" s="3">
        <v>100.35</v>
      </c>
      <c r="F959" s="3">
        <v>2</v>
      </c>
      <c r="G959" s="3">
        <v>10.5</v>
      </c>
      <c r="H959" s="3">
        <v>233.10400000000001</v>
      </c>
      <c r="I959" s="3">
        <v>94.28</v>
      </c>
      <c r="J959" s="3">
        <v>338.16399999999999</v>
      </c>
      <c r="K959" s="3">
        <v>6371.3</v>
      </c>
      <c r="L959" s="3">
        <v>-5.0799999999999998E-2</v>
      </c>
      <c r="M959" s="3">
        <v>-0.87629999999999997</v>
      </c>
      <c r="N959" s="3">
        <v>1094.1812</v>
      </c>
      <c r="O959" s="3">
        <v>118.40900000000001</v>
      </c>
      <c r="P959" s="3">
        <v>1166.5077000000001</v>
      </c>
      <c r="Q959" s="3">
        <v>248.81700000000001</v>
      </c>
    </row>
    <row r="960" spans="1:17" x14ac:dyDescent="0.3">
      <c r="A960" s="26">
        <v>43327</v>
      </c>
      <c r="B960" s="3">
        <v>0</v>
      </c>
      <c r="C960" s="3">
        <v>3.5</v>
      </c>
      <c r="D960" s="3">
        <v>105.33799999999999</v>
      </c>
      <c r="E960" s="3">
        <v>100.62</v>
      </c>
      <c r="F960" s="3">
        <v>1</v>
      </c>
      <c r="G960" s="3">
        <v>5</v>
      </c>
      <c r="H960" s="3">
        <v>240.28200000000001</v>
      </c>
      <c r="I960" s="3">
        <v>97.18</v>
      </c>
      <c r="J960" s="3">
        <v>345.62</v>
      </c>
      <c r="K960" s="3">
        <v>6262</v>
      </c>
      <c r="L960" s="3">
        <v>-8.8899999999999993E-2</v>
      </c>
      <c r="M960" s="3">
        <v>-0.43179999999999996</v>
      </c>
      <c r="N960" s="3">
        <v>1094.1431</v>
      </c>
      <c r="O960" s="3">
        <v>118.687</v>
      </c>
      <c r="P960" s="3">
        <v>1166.9521999999999</v>
      </c>
      <c r="Q960" s="3">
        <v>255.995</v>
      </c>
    </row>
    <row r="961" spans="1:17" x14ac:dyDescent="0.3">
      <c r="A961" s="26">
        <v>43328</v>
      </c>
      <c r="B961" s="3">
        <v>2</v>
      </c>
      <c r="C961" s="3">
        <v>0</v>
      </c>
      <c r="D961" s="3">
        <v>109.139</v>
      </c>
      <c r="E961" s="3">
        <v>104.25</v>
      </c>
      <c r="F961" s="3">
        <v>0</v>
      </c>
      <c r="G961" s="3">
        <v>5</v>
      </c>
      <c r="H961" s="3">
        <v>245.20500000000001</v>
      </c>
      <c r="I961" s="3">
        <v>99.17</v>
      </c>
      <c r="J961" s="3">
        <v>354.34399999999999</v>
      </c>
      <c r="K961" s="3">
        <v>7097.5479999999998</v>
      </c>
      <c r="L961" s="3">
        <v>-0.60959999999999992</v>
      </c>
      <c r="M961" s="3">
        <v>-0.127</v>
      </c>
      <c r="N961" s="3">
        <v>1093.6224</v>
      </c>
      <c r="O961" s="3">
        <v>122.488</v>
      </c>
      <c r="P961" s="3">
        <v>1167.2570000000001</v>
      </c>
      <c r="Q961" s="3">
        <v>260.91800000000001</v>
      </c>
    </row>
    <row r="962" spans="1:17" x14ac:dyDescent="0.3">
      <c r="A962" s="26">
        <v>43329</v>
      </c>
      <c r="B962" s="3">
        <v>3</v>
      </c>
      <c r="C962" s="3">
        <v>4.5</v>
      </c>
      <c r="D962" s="3">
        <v>112.19749999999999</v>
      </c>
      <c r="E962" s="3">
        <v>107.17</v>
      </c>
      <c r="F962" s="3">
        <v>0</v>
      </c>
      <c r="G962" s="3">
        <v>4</v>
      </c>
      <c r="H962" s="3">
        <v>245.61499999999998</v>
      </c>
      <c r="I962" s="3">
        <v>99.34</v>
      </c>
      <c r="J962" s="3">
        <v>357.8125</v>
      </c>
      <c r="K962" s="3">
        <v>7036</v>
      </c>
      <c r="L962" s="3">
        <v>-1.0286999999999999</v>
      </c>
      <c r="M962" s="3">
        <v>-0.1016</v>
      </c>
      <c r="N962" s="3">
        <v>1093.2032999999999</v>
      </c>
      <c r="O962" s="3">
        <v>125.54649999999999</v>
      </c>
      <c r="P962" s="3">
        <v>1167.2824000000001</v>
      </c>
      <c r="Q962" s="3">
        <v>261.32799999999997</v>
      </c>
    </row>
    <row r="963" spans="1:17" x14ac:dyDescent="0.3">
      <c r="A963" s="8">
        <v>43330</v>
      </c>
      <c r="B963" s="3">
        <v>4</v>
      </c>
      <c r="C963" s="3">
        <v>3</v>
      </c>
      <c r="D963" s="3">
        <v>114.14399999999999</v>
      </c>
      <c r="E963" s="3">
        <v>109.03</v>
      </c>
      <c r="F963" s="3">
        <v>0</v>
      </c>
      <c r="G963" s="3">
        <v>1</v>
      </c>
      <c r="H963" s="3">
        <v>246.84600000000003</v>
      </c>
      <c r="I963" s="3">
        <v>99.83</v>
      </c>
      <c r="J963" s="3">
        <v>360.99</v>
      </c>
      <c r="K963" s="3">
        <v>6189.34</v>
      </c>
      <c r="L963" s="3">
        <v>-1.2953999999999999</v>
      </c>
      <c r="M963" s="3">
        <v>-2.5399999999999999E-2</v>
      </c>
      <c r="N963" s="3">
        <v>1092.9366</v>
      </c>
      <c r="O963" s="3">
        <v>127.49299999999999</v>
      </c>
      <c r="P963" s="3">
        <v>1167.3586</v>
      </c>
      <c r="Q963" s="3">
        <v>262.55900000000003</v>
      </c>
    </row>
    <row r="964" spans="1:17" x14ac:dyDescent="0.3">
      <c r="A964" s="8">
        <v>43331</v>
      </c>
      <c r="B964" s="3">
        <v>4</v>
      </c>
      <c r="C964" s="3">
        <v>4.5</v>
      </c>
      <c r="D964" s="3">
        <v>114.4225</v>
      </c>
      <c r="E964" s="3">
        <v>109.3</v>
      </c>
      <c r="F964" s="3">
        <v>0</v>
      </c>
      <c r="G964" s="3">
        <v>8</v>
      </c>
      <c r="H964" s="3">
        <v>243.97400000000002</v>
      </c>
      <c r="I964" s="3">
        <v>98.67</v>
      </c>
      <c r="J964" s="3">
        <v>358.3965</v>
      </c>
      <c r="K964" s="3">
        <v>6295</v>
      </c>
      <c r="L964" s="3">
        <v>-1.3334999999999999</v>
      </c>
      <c r="M964" s="3">
        <v>-0.20319999999999999</v>
      </c>
      <c r="N964" s="3">
        <v>1092.8985</v>
      </c>
      <c r="O964" s="3">
        <v>127.7715</v>
      </c>
      <c r="P964" s="3">
        <v>1167.1808000000001</v>
      </c>
      <c r="Q964" s="3">
        <v>259.68700000000001</v>
      </c>
    </row>
    <row r="965" spans="1:17" x14ac:dyDescent="0.3">
      <c r="A965" s="8">
        <v>43332</v>
      </c>
      <c r="B965" s="3">
        <v>4</v>
      </c>
      <c r="C965" s="3">
        <v>1.5</v>
      </c>
      <c r="D965" s="3">
        <v>113.8665</v>
      </c>
      <c r="E965" s="3">
        <v>108.77</v>
      </c>
      <c r="F965" s="3">
        <v>0</v>
      </c>
      <c r="G965" s="3">
        <v>5</v>
      </c>
      <c r="H965" s="3">
        <v>245.20500000000001</v>
      </c>
      <c r="I965" s="3">
        <v>99.17</v>
      </c>
      <c r="J965" s="3">
        <v>359.07150000000001</v>
      </c>
      <c r="K965" s="3">
        <v>7178.982</v>
      </c>
      <c r="L965" s="3">
        <v>-1.2572999999999999</v>
      </c>
      <c r="M965" s="3">
        <v>-0.127</v>
      </c>
      <c r="N965" s="3">
        <v>1092.9747</v>
      </c>
      <c r="O965" s="3">
        <v>127.21550000000001</v>
      </c>
      <c r="P965" s="3">
        <v>1167.2570000000001</v>
      </c>
      <c r="Q965" s="3">
        <v>260.91800000000001</v>
      </c>
    </row>
    <row r="966" spans="1:17" x14ac:dyDescent="0.3">
      <c r="A966" s="8">
        <v>43333</v>
      </c>
      <c r="B966" s="3">
        <v>3</v>
      </c>
      <c r="C966" s="3">
        <v>7</v>
      </c>
      <c r="D966" s="3">
        <v>112.661</v>
      </c>
      <c r="E966" s="3">
        <v>107.61</v>
      </c>
      <c r="F966" s="3">
        <v>0</v>
      </c>
      <c r="G966" s="3">
        <v>6.5</v>
      </c>
      <c r="H966" s="3">
        <v>244.59</v>
      </c>
      <c r="I966" s="3">
        <v>98.92</v>
      </c>
      <c r="J966" s="3">
        <v>357.25099999999998</v>
      </c>
      <c r="K966" s="3">
        <v>6846.5</v>
      </c>
      <c r="L966" s="3">
        <v>-1.0922000000000001</v>
      </c>
      <c r="M966" s="3">
        <v>-0.1651</v>
      </c>
      <c r="N966" s="3">
        <v>1093.1397999999999</v>
      </c>
      <c r="O966" s="3">
        <v>126.01</v>
      </c>
      <c r="P966" s="3">
        <v>1167.2189000000001</v>
      </c>
      <c r="Q966" s="3">
        <v>260.303</v>
      </c>
    </row>
    <row r="967" spans="1:17" x14ac:dyDescent="0.3">
      <c r="A967" s="8">
        <v>43334</v>
      </c>
      <c r="B967" s="3">
        <v>2</v>
      </c>
      <c r="C967" s="3">
        <v>10</v>
      </c>
      <c r="D967" s="3">
        <v>110.99299999999999</v>
      </c>
      <c r="E967" s="3">
        <v>106.02</v>
      </c>
      <c r="F967" s="3">
        <v>0</v>
      </c>
      <c r="G967" s="3">
        <v>11</v>
      </c>
      <c r="H967" s="3">
        <v>242.744</v>
      </c>
      <c r="I967" s="3">
        <v>98.18</v>
      </c>
      <c r="J967" s="3">
        <v>353.73699999999997</v>
      </c>
      <c r="K967" s="3">
        <v>7178.7139999999999</v>
      </c>
      <c r="L967" s="3">
        <v>-0.86359999999999992</v>
      </c>
      <c r="M967" s="3">
        <v>-0.27939999999999998</v>
      </c>
      <c r="N967" s="3">
        <v>1093.3684000000001</v>
      </c>
      <c r="O967" s="3">
        <v>124.342</v>
      </c>
      <c r="P967" s="3">
        <v>1167.1046000000001</v>
      </c>
      <c r="Q967" s="3">
        <v>258.45699999999999</v>
      </c>
    </row>
    <row r="968" spans="1:17" x14ac:dyDescent="0.3">
      <c r="A968" s="8">
        <v>43335</v>
      </c>
      <c r="B968" s="3">
        <v>2</v>
      </c>
      <c r="C968" s="3">
        <v>1</v>
      </c>
      <c r="D968" s="3">
        <v>109.324</v>
      </c>
      <c r="E968" s="3">
        <v>104.43</v>
      </c>
      <c r="F968" s="3">
        <v>1</v>
      </c>
      <c r="G968" s="3">
        <v>4.5</v>
      </c>
      <c r="H968" s="3">
        <v>240.48750000000004</v>
      </c>
      <c r="I968" s="3">
        <v>97.26</v>
      </c>
      <c r="J968" s="3">
        <v>349.81150000000002</v>
      </c>
      <c r="K968" s="3">
        <v>7131.2</v>
      </c>
      <c r="L968" s="3">
        <v>-0.63500000000000001</v>
      </c>
      <c r="M968" s="3">
        <v>-0.41909999999999997</v>
      </c>
      <c r="N968" s="3">
        <v>1093.597</v>
      </c>
      <c r="O968" s="3">
        <v>122.673</v>
      </c>
      <c r="P968" s="3">
        <v>1166.9648999999999</v>
      </c>
      <c r="Q968" s="3">
        <v>256.20050000000003</v>
      </c>
    </row>
    <row r="969" spans="1:17" x14ac:dyDescent="0.3">
      <c r="A969" s="8">
        <v>43336</v>
      </c>
      <c r="B969" s="3">
        <v>1</v>
      </c>
      <c r="C969" s="3">
        <v>2.5</v>
      </c>
      <c r="D969" s="3">
        <v>107.3775</v>
      </c>
      <c r="E969" s="3">
        <v>102.57</v>
      </c>
      <c r="F969" s="3">
        <v>1</v>
      </c>
      <c r="G969" s="3">
        <v>9.5</v>
      </c>
      <c r="H969" s="3">
        <v>238.4365</v>
      </c>
      <c r="I969" s="3">
        <v>96.43</v>
      </c>
      <c r="J969" s="3">
        <v>345.81399999999996</v>
      </c>
      <c r="K969" s="3">
        <v>6895.16</v>
      </c>
      <c r="L969" s="3">
        <v>-0.36829999999999996</v>
      </c>
      <c r="M969" s="3">
        <v>-0.54610000000000003</v>
      </c>
      <c r="N969" s="3">
        <v>1093.8636999999999</v>
      </c>
      <c r="O969" s="3">
        <v>120.7265</v>
      </c>
      <c r="P969" s="3">
        <v>1166.8379</v>
      </c>
      <c r="Q969" s="3">
        <v>254.14949999999999</v>
      </c>
    </row>
    <row r="970" spans="1:17" x14ac:dyDescent="0.3">
      <c r="A970" s="8">
        <v>43337</v>
      </c>
      <c r="B970" s="3">
        <v>0</v>
      </c>
      <c r="C970" s="3">
        <v>1</v>
      </c>
      <c r="D970" s="3">
        <v>104.874</v>
      </c>
      <c r="E970" s="3">
        <v>100.18</v>
      </c>
      <c r="F970" s="3">
        <v>2</v>
      </c>
      <c r="G970" s="3">
        <v>1.5</v>
      </c>
      <c r="H970" s="3">
        <v>236.7955</v>
      </c>
      <c r="I970" s="3">
        <v>95.77</v>
      </c>
      <c r="J970" s="3">
        <v>341.66949999999997</v>
      </c>
      <c r="K970" s="3">
        <v>5233.3999999999996</v>
      </c>
      <c r="L970" s="3">
        <v>-2.5399999999999999E-2</v>
      </c>
      <c r="M970" s="3">
        <v>-0.64769999999999994</v>
      </c>
      <c r="N970" s="3">
        <v>1094.2066</v>
      </c>
      <c r="O970" s="3">
        <v>118.223</v>
      </c>
      <c r="P970" s="3">
        <v>1166.7363</v>
      </c>
      <c r="Q970" s="3">
        <v>252.5085</v>
      </c>
    </row>
    <row r="971" spans="1:17" x14ac:dyDescent="0.3">
      <c r="A971" s="8">
        <v>43338</v>
      </c>
      <c r="B971" s="3">
        <v>1</v>
      </c>
      <c r="C971" s="3">
        <v>1</v>
      </c>
      <c r="D971" s="3">
        <v>102.279</v>
      </c>
      <c r="E971" s="3">
        <v>97.7</v>
      </c>
      <c r="F971" s="3">
        <v>2</v>
      </c>
      <c r="G971" s="3">
        <v>3</v>
      </c>
      <c r="H971" s="3">
        <v>236.18</v>
      </c>
      <c r="I971" s="3">
        <v>95.52</v>
      </c>
      <c r="J971" s="3">
        <v>338.459</v>
      </c>
      <c r="K971" s="3">
        <v>6157.8</v>
      </c>
      <c r="L971" s="3">
        <v>-0.33019999999999999</v>
      </c>
      <c r="M971" s="3">
        <v>-0.68579999999999997</v>
      </c>
      <c r="N971" s="3">
        <v>1093.9017999999999</v>
      </c>
      <c r="O971" s="3">
        <v>115.628</v>
      </c>
      <c r="P971" s="3">
        <v>1166.6982</v>
      </c>
      <c r="Q971" s="3">
        <v>251.893</v>
      </c>
    </row>
    <row r="972" spans="1:17" x14ac:dyDescent="0.3">
      <c r="A972" s="8">
        <v>43339</v>
      </c>
      <c r="B972" s="3">
        <v>1</v>
      </c>
      <c r="C972" s="3">
        <v>0</v>
      </c>
      <c r="D972" s="3">
        <v>102.464</v>
      </c>
      <c r="E972" s="3">
        <v>97.87</v>
      </c>
      <c r="F972" s="3">
        <v>3</v>
      </c>
      <c r="G972" s="3">
        <v>0</v>
      </c>
      <c r="H972" s="3">
        <v>232.488</v>
      </c>
      <c r="I972" s="3">
        <v>94.03</v>
      </c>
      <c r="J972" s="3">
        <v>334.952</v>
      </c>
      <c r="K972" s="3">
        <v>6335.2</v>
      </c>
      <c r="L972" s="3">
        <v>-0.30479999999999996</v>
      </c>
      <c r="M972" s="3">
        <v>-0.91439999999999999</v>
      </c>
      <c r="N972" s="3">
        <v>1093.9272000000001</v>
      </c>
      <c r="O972" s="3">
        <v>115.813</v>
      </c>
      <c r="P972" s="3">
        <v>1166.4696000000001</v>
      </c>
      <c r="Q972" s="3">
        <v>248.20099999999999</v>
      </c>
    </row>
    <row r="973" spans="1:17" x14ac:dyDescent="0.3">
      <c r="A973" s="8">
        <v>43340</v>
      </c>
      <c r="B973" s="3">
        <v>1</v>
      </c>
      <c r="C973" s="3">
        <v>1.5</v>
      </c>
      <c r="D973" s="3">
        <v>102.18599999999999</v>
      </c>
      <c r="E973" s="3">
        <v>97.61</v>
      </c>
      <c r="F973" s="3">
        <v>3</v>
      </c>
      <c r="G973" s="3">
        <v>7.5</v>
      </c>
      <c r="H973" s="3">
        <v>229.41200000000001</v>
      </c>
      <c r="I973" s="3">
        <v>92.78</v>
      </c>
      <c r="J973" s="3">
        <v>331.59800000000001</v>
      </c>
      <c r="K973" s="3">
        <v>6242.11</v>
      </c>
      <c r="L973" s="3">
        <v>-0.34289999999999998</v>
      </c>
      <c r="M973" s="3">
        <v>-1.1049</v>
      </c>
      <c r="N973" s="3">
        <v>1093.8890999999999</v>
      </c>
      <c r="O973" s="3">
        <v>115.535</v>
      </c>
      <c r="P973" s="3">
        <v>1166.2791</v>
      </c>
      <c r="Q973" s="3">
        <v>245.125</v>
      </c>
    </row>
    <row r="974" spans="1:17" x14ac:dyDescent="0.3">
      <c r="A974" s="8">
        <v>43341</v>
      </c>
      <c r="B974" s="3">
        <v>1</v>
      </c>
      <c r="C974" s="3">
        <v>2.5</v>
      </c>
      <c r="D974" s="3">
        <v>102.0005</v>
      </c>
      <c r="E974" s="3">
        <v>97.43</v>
      </c>
      <c r="F974" s="3">
        <v>4</v>
      </c>
      <c r="G974" s="3">
        <v>3</v>
      </c>
      <c r="H974" s="3">
        <v>226.33500000000001</v>
      </c>
      <c r="I974" s="3">
        <v>91.54</v>
      </c>
      <c r="J974" s="3">
        <v>328.33550000000002</v>
      </c>
      <c r="K974" s="3">
        <v>5652.9530000000004</v>
      </c>
      <c r="L974" s="3">
        <v>-0.36829999999999996</v>
      </c>
      <c r="M974" s="3">
        <v>-1.2953999999999999</v>
      </c>
      <c r="N974" s="3">
        <v>1093.8636999999999</v>
      </c>
      <c r="O974" s="3">
        <v>115.34950000000001</v>
      </c>
      <c r="P974" s="3">
        <v>1166.0886</v>
      </c>
      <c r="Q974" s="3">
        <v>242.048</v>
      </c>
    </row>
    <row r="975" spans="1:17" x14ac:dyDescent="0.3">
      <c r="A975" s="8">
        <v>43342</v>
      </c>
      <c r="B975" s="3">
        <v>1</v>
      </c>
      <c r="C975" s="3">
        <v>4.5</v>
      </c>
      <c r="D975" s="3">
        <v>101.63</v>
      </c>
      <c r="E975" s="3">
        <v>97.08</v>
      </c>
      <c r="F975" s="3">
        <v>4</v>
      </c>
      <c r="G975" s="3">
        <v>7</v>
      </c>
      <c r="H975" s="3">
        <v>224.69400000000002</v>
      </c>
      <c r="I975" s="3">
        <v>90.88</v>
      </c>
      <c r="J975" s="3">
        <v>326.32400000000001</v>
      </c>
      <c r="K975" s="3">
        <v>5515.4</v>
      </c>
      <c r="L975" s="3">
        <v>-0.41909999999999997</v>
      </c>
      <c r="M975" s="3">
        <v>-1.397</v>
      </c>
      <c r="N975" s="3">
        <v>1093.8128999999999</v>
      </c>
      <c r="O975" s="3">
        <v>114.979</v>
      </c>
      <c r="P975" s="3">
        <v>1165.9870000000001</v>
      </c>
      <c r="Q975" s="3">
        <v>240.40700000000001</v>
      </c>
    </row>
    <row r="976" spans="1:17" x14ac:dyDescent="0.3">
      <c r="A976" s="8">
        <v>43343</v>
      </c>
      <c r="B976" s="3">
        <v>1</v>
      </c>
      <c r="C976" s="3">
        <v>8</v>
      </c>
      <c r="D976" s="3">
        <v>100.98099999999999</v>
      </c>
      <c r="E976" s="3">
        <v>96.46</v>
      </c>
      <c r="F976" s="3">
        <v>5</v>
      </c>
      <c r="G976" s="3">
        <v>2.5</v>
      </c>
      <c r="H976" s="3">
        <v>221.61800000000002</v>
      </c>
      <c r="I976" s="3">
        <v>89.63</v>
      </c>
      <c r="J976" s="3">
        <v>322.59900000000005</v>
      </c>
      <c r="K976" s="3">
        <v>5177.5</v>
      </c>
      <c r="L976" s="3">
        <v>-0.50800000000000001</v>
      </c>
      <c r="M976" s="3">
        <v>-1.5874999999999999</v>
      </c>
      <c r="N976" s="3">
        <v>1093.7239999999999</v>
      </c>
      <c r="O976" s="3">
        <v>114.33</v>
      </c>
      <c r="P976" s="3">
        <v>1165.7964999999999</v>
      </c>
      <c r="Q976" s="3">
        <v>237.33100000000002</v>
      </c>
    </row>
    <row r="977" spans="1:17" x14ac:dyDescent="0.3">
      <c r="A977" s="8">
        <v>43344</v>
      </c>
      <c r="B977" s="3">
        <v>1</v>
      </c>
      <c r="C977" s="3">
        <v>11</v>
      </c>
      <c r="D977" s="3">
        <v>100.425</v>
      </c>
      <c r="E977" s="3">
        <v>95.93</v>
      </c>
      <c r="F977" s="3">
        <v>5</v>
      </c>
      <c r="G977" s="3">
        <v>4.5</v>
      </c>
      <c r="H977" s="3">
        <v>220.797</v>
      </c>
      <c r="I977" s="3">
        <v>89.3</v>
      </c>
      <c r="J977" s="3">
        <v>321.22199999999998</v>
      </c>
      <c r="K977" s="3">
        <v>5463.1</v>
      </c>
      <c r="L977" s="3">
        <v>-0.58419999999999994</v>
      </c>
      <c r="M977" s="3">
        <v>-1.6382999999999999</v>
      </c>
      <c r="N977" s="3">
        <v>1093.6478</v>
      </c>
      <c r="O977" s="3">
        <v>113.774</v>
      </c>
      <c r="P977" s="3">
        <v>1165.7456999999999</v>
      </c>
      <c r="Q977" s="3">
        <v>236.51</v>
      </c>
    </row>
    <row r="978" spans="1:17" x14ac:dyDescent="0.3">
      <c r="A978" s="8">
        <v>43345</v>
      </c>
      <c r="B978" s="3">
        <v>2</v>
      </c>
      <c r="C978" s="3">
        <v>2.5</v>
      </c>
      <c r="D978" s="3">
        <v>99.775999999999996</v>
      </c>
      <c r="E978" s="3">
        <v>95.31</v>
      </c>
      <c r="F978" s="3">
        <v>5</v>
      </c>
      <c r="G978" s="3">
        <v>8</v>
      </c>
      <c r="H978" s="3">
        <v>219.36199999999999</v>
      </c>
      <c r="I978" s="3">
        <v>88.72</v>
      </c>
      <c r="J978" s="3">
        <v>319.13799999999998</v>
      </c>
      <c r="K978" s="3">
        <v>4798.0469999999996</v>
      </c>
      <c r="L978" s="3">
        <v>-0.67309999999999992</v>
      </c>
      <c r="M978" s="3">
        <v>-1.7271999999999998</v>
      </c>
      <c r="N978" s="3">
        <v>1093.5589</v>
      </c>
      <c r="O978" s="3">
        <v>113.125</v>
      </c>
      <c r="P978" s="3">
        <v>1165.6568</v>
      </c>
      <c r="Q978" s="3">
        <v>235.07499999999999</v>
      </c>
    </row>
    <row r="979" spans="1:17" x14ac:dyDescent="0.3">
      <c r="A979" s="8">
        <v>43346</v>
      </c>
      <c r="B979" s="3">
        <v>2</v>
      </c>
      <c r="C979" s="3">
        <v>8</v>
      </c>
      <c r="D979" s="3">
        <v>98.756</v>
      </c>
      <c r="E979" s="3">
        <v>94.33</v>
      </c>
      <c r="F979" s="3">
        <v>6</v>
      </c>
      <c r="G979" s="3">
        <v>0</v>
      </c>
      <c r="H979" s="3">
        <v>217.721</v>
      </c>
      <c r="I979" s="3">
        <v>88.05</v>
      </c>
      <c r="J979" s="3">
        <v>316.47699999999998</v>
      </c>
      <c r="K979" s="3">
        <v>5790.7879999999996</v>
      </c>
      <c r="L979" s="3">
        <v>-0.81279999999999997</v>
      </c>
      <c r="M979" s="3">
        <v>-1.8288</v>
      </c>
      <c r="N979" s="3">
        <v>1093.4192</v>
      </c>
      <c r="O979" s="3">
        <v>112.105</v>
      </c>
      <c r="P979" s="3">
        <v>1165.5552</v>
      </c>
      <c r="Q979" s="3">
        <v>233.434</v>
      </c>
    </row>
    <row r="980" spans="1:17" x14ac:dyDescent="0.3">
      <c r="A980" s="8">
        <v>43347</v>
      </c>
      <c r="B980" s="3">
        <v>2</v>
      </c>
      <c r="C980" s="3">
        <v>11.5</v>
      </c>
      <c r="D980" s="3">
        <v>98.107500000000002</v>
      </c>
      <c r="E980" s="3">
        <v>93.71</v>
      </c>
      <c r="F980" s="3">
        <v>6</v>
      </c>
      <c r="G980" s="3">
        <v>7</v>
      </c>
      <c r="H980" s="3">
        <v>214.84900000000002</v>
      </c>
      <c r="I980" s="3">
        <v>86.89</v>
      </c>
      <c r="J980" s="3">
        <v>312.95650000000001</v>
      </c>
      <c r="K980" s="3">
        <v>5812.9</v>
      </c>
      <c r="L980" s="3">
        <v>-0.90169999999999995</v>
      </c>
      <c r="M980" s="3">
        <v>-2.0065999999999997</v>
      </c>
      <c r="N980" s="3">
        <v>1093.3303000000001</v>
      </c>
      <c r="O980" s="3">
        <v>111.45650000000001</v>
      </c>
      <c r="P980" s="3">
        <v>1165.3774000000001</v>
      </c>
      <c r="Q980" s="3">
        <v>230.56200000000001</v>
      </c>
    </row>
    <row r="981" spans="1:17" x14ac:dyDescent="0.3">
      <c r="A981" s="8">
        <v>43348</v>
      </c>
      <c r="B981" s="3">
        <v>3</v>
      </c>
      <c r="C981" s="3">
        <v>5</v>
      </c>
      <c r="D981" s="3">
        <v>97.087999999999994</v>
      </c>
      <c r="E981" s="3">
        <v>92.74</v>
      </c>
      <c r="F981" s="3">
        <v>7</v>
      </c>
      <c r="G981" s="3">
        <v>1.5</v>
      </c>
      <c r="H981" s="3">
        <v>212.18300000000002</v>
      </c>
      <c r="I981" s="3">
        <v>85.82</v>
      </c>
      <c r="J981" s="3">
        <v>309.27100000000002</v>
      </c>
      <c r="K981" s="3">
        <v>5875.7</v>
      </c>
      <c r="L981" s="3">
        <v>-1.0413999999999999</v>
      </c>
      <c r="M981" s="3">
        <v>-2.1717</v>
      </c>
      <c r="N981" s="3">
        <v>1093.1905999999999</v>
      </c>
      <c r="O981" s="3">
        <v>110.437</v>
      </c>
      <c r="P981" s="3">
        <v>1165.2122999999999</v>
      </c>
      <c r="Q981" s="3">
        <v>227.89600000000002</v>
      </c>
    </row>
    <row r="982" spans="1:17" x14ac:dyDescent="0.3">
      <c r="A982" s="8">
        <v>43349</v>
      </c>
      <c r="B982" s="3">
        <v>3</v>
      </c>
      <c r="C982" s="3">
        <v>11</v>
      </c>
      <c r="D982" s="3">
        <v>95.974999999999994</v>
      </c>
      <c r="E982" s="3">
        <v>91.68</v>
      </c>
      <c r="F982" s="3">
        <v>7</v>
      </c>
      <c r="G982" s="3">
        <v>9</v>
      </c>
      <c r="H982" s="3">
        <v>209.10599999999999</v>
      </c>
      <c r="I982" s="3">
        <v>84.57</v>
      </c>
      <c r="J982" s="3">
        <v>305.08100000000002</v>
      </c>
      <c r="K982" s="3">
        <v>5993.8</v>
      </c>
      <c r="L982" s="3">
        <v>-1.1938</v>
      </c>
      <c r="M982" s="3">
        <v>-2.3622000000000001</v>
      </c>
      <c r="N982" s="3">
        <v>1093.0382</v>
      </c>
      <c r="O982" s="3">
        <v>109.324</v>
      </c>
      <c r="P982" s="3">
        <v>1165.0218</v>
      </c>
      <c r="Q982" s="3">
        <v>224.81899999999999</v>
      </c>
    </row>
    <row r="983" spans="1:17" x14ac:dyDescent="0.3">
      <c r="A983" s="8">
        <v>43350</v>
      </c>
      <c r="B983" s="3">
        <v>4</v>
      </c>
      <c r="C983" s="3">
        <v>7</v>
      </c>
      <c r="D983" s="3">
        <v>94.49199999999999</v>
      </c>
      <c r="E983" s="3">
        <v>90.26</v>
      </c>
      <c r="F983" s="3">
        <v>8</v>
      </c>
      <c r="G983" s="3">
        <v>4.5</v>
      </c>
      <c r="H983" s="3">
        <v>206.03</v>
      </c>
      <c r="I983" s="3">
        <v>83.33</v>
      </c>
      <c r="J983" s="3">
        <v>300.52199999999999</v>
      </c>
      <c r="K983" s="3">
        <v>5920.9</v>
      </c>
      <c r="L983" s="3">
        <v>-1.397</v>
      </c>
      <c r="M983" s="3">
        <v>-2.5526999999999997</v>
      </c>
      <c r="N983" s="3">
        <v>1092.835</v>
      </c>
      <c r="O983" s="3">
        <v>107.84099999999999</v>
      </c>
      <c r="P983" s="3">
        <v>1164.8313000000001</v>
      </c>
      <c r="Q983" s="3">
        <v>221.74299999999999</v>
      </c>
    </row>
    <row r="984" spans="1:17" x14ac:dyDescent="0.3">
      <c r="A984" s="8">
        <v>43351</v>
      </c>
      <c r="B984" s="3">
        <v>5</v>
      </c>
      <c r="C984" s="3">
        <v>3</v>
      </c>
      <c r="D984" s="3">
        <v>93.009</v>
      </c>
      <c r="E984" s="3">
        <v>88.84</v>
      </c>
      <c r="F984" s="3">
        <v>9</v>
      </c>
      <c r="G984" s="3">
        <v>0</v>
      </c>
      <c r="H984" s="3">
        <v>202.953</v>
      </c>
      <c r="I984" s="3">
        <v>82.08</v>
      </c>
      <c r="J984" s="3">
        <v>295.96199999999999</v>
      </c>
      <c r="K984" s="3">
        <v>6073.8</v>
      </c>
      <c r="L984" s="3">
        <v>-1.6001999999999998</v>
      </c>
      <c r="M984" s="3">
        <v>-2.7431999999999999</v>
      </c>
      <c r="N984" s="3">
        <v>1092.6317999999999</v>
      </c>
      <c r="O984" s="3">
        <v>106.358</v>
      </c>
      <c r="P984" s="3">
        <v>1164.6408000000001</v>
      </c>
      <c r="Q984" s="3">
        <v>218.666</v>
      </c>
    </row>
    <row r="985" spans="1:17" x14ac:dyDescent="0.3">
      <c r="A985" s="8">
        <v>43352</v>
      </c>
      <c r="B985" s="3">
        <v>5</v>
      </c>
      <c r="C985" s="3">
        <v>8.5</v>
      </c>
      <c r="D985" s="3">
        <v>91.98899999999999</v>
      </c>
      <c r="E985" s="3">
        <v>87.87</v>
      </c>
      <c r="F985" s="3">
        <v>9</v>
      </c>
      <c r="G985" s="3">
        <v>5</v>
      </c>
      <c r="H985" s="3">
        <v>200.90200000000002</v>
      </c>
      <c r="I985" s="3">
        <v>81.25</v>
      </c>
      <c r="J985" s="3">
        <v>292.89100000000002</v>
      </c>
      <c r="K985" s="3">
        <v>4391.1000000000004</v>
      </c>
      <c r="L985" s="3">
        <v>-1.7399</v>
      </c>
      <c r="M985" s="3">
        <v>-2.8702000000000001</v>
      </c>
      <c r="N985" s="3">
        <v>1092.4920999999999</v>
      </c>
      <c r="O985" s="3">
        <v>105.33799999999999</v>
      </c>
      <c r="P985" s="3">
        <v>1164.5137999999999</v>
      </c>
      <c r="Q985" s="3">
        <v>216.61500000000001</v>
      </c>
    </row>
    <row r="986" spans="1:17" x14ac:dyDescent="0.3">
      <c r="A986" s="8">
        <v>43353</v>
      </c>
      <c r="B986" s="3">
        <v>6</v>
      </c>
      <c r="C986" s="3">
        <v>1.5</v>
      </c>
      <c r="D986" s="3">
        <v>91.061999999999998</v>
      </c>
      <c r="E986" s="3">
        <v>86.98</v>
      </c>
      <c r="F986" s="3">
        <v>9</v>
      </c>
      <c r="G986" s="3">
        <v>9</v>
      </c>
      <c r="H986" s="3">
        <v>199.261</v>
      </c>
      <c r="I986" s="3">
        <v>80.59</v>
      </c>
      <c r="J986" s="3">
        <v>290.32299999999998</v>
      </c>
      <c r="K986" s="3">
        <v>5340.3109999999997</v>
      </c>
      <c r="L986" s="3">
        <v>-1.8669</v>
      </c>
      <c r="M986" s="3">
        <v>-2.9718</v>
      </c>
      <c r="N986" s="3">
        <v>1092.3651</v>
      </c>
      <c r="O986" s="3">
        <v>104.411</v>
      </c>
      <c r="P986" s="3">
        <v>1164.4122</v>
      </c>
      <c r="Q986" s="3">
        <v>214.97399999999999</v>
      </c>
    </row>
    <row r="987" spans="1:17" x14ac:dyDescent="0.3">
      <c r="A987" s="8">
        <v>43354</v>
      </c>
      <c r="B987" s="3">
        <v>6</v>
      </c>
      <c r="C987" s="3">
        <v>4.5</v>
      </c>
      <c r="D987" s="3">
        <v>90.505999999999986</v>
      </c>
      <c r="E987" s="3">
        <v>86.45</v>
      </c>
      <c r="F987" s="3">
        <v>10</v>
      </c>
      <c r="G987" s="3">
        <v>1.5</v>
      </c>
      <c r="H987" s="3">
        <v>197.41499999999999</v>
      </c>
      <c r="I987" s="3">
        <v>79.84</v>
      </c>
      <c r="J987" s="3">
        <v>287.92099999999999</v>
      </c>
      <c r="K987" s="3">
        <v>5542.4570000000003</v>
      </c>
      <c r="L987" s="3">
        <v>-1.9430999999999998</v>
      </c>
      <c r="M987" s="3">
        <v>-3.0861000000000001</v>
      </c>
      <c r="N987" s="3">
        <v>1092.2889</v>
      </c>
      <c r="O987" s="3">
        <v>103.85499999999999</v>
      </c>
      <c r="P987" s="3">
        <v>1164.2979</v>
      </c>
      <c r="Q987" s="3">
        <v>213.12799999999999</v>
      </c>
    </row>
    <row r="988" spans="1:17" x14ac:dyDescent="0.3">
      <c r="A988" s="8">
        <v>43355</v>
      </c>
      <c r="B988" s="3">
        <v>6</v>
      </c>
      <c r="C988" s="3">
        <v>10</v>
      </c>
      <c r="D988" s="3">
        <v>89.48599999999999</v>
      </c>
      <c r="E988" s="3">
        <v>85.48</v>
      </c>
      <c r="F988" s="3">
        <v>10</v>
      </c>
      <c r="G988" s="3">
        <v>7</v>
      </c>
      <c r="H988" s="3">
        <v>195.15900000000002</v>
      </c>
      <c r="I988" s="3">
        <v>78.930000000000007</v>
      </c>
      <c r="J988" s="3">
        <v>284.64499999999998</v>
      </c>
      <c r="K988" s="3">
        <v>5314.4</v>
      </c>
      <c r="L988" s="3">
        <v>-2.0827999999999998</v>
      </c>
      <c r="M988" s="3">
        <v>-3.2258</v>
      </c>
      <c r="N988" s="3">
        <v>1092.1492000000001</v>
      </c>
      <c r="O988" s="3">
        <v>102.83499999999999</v>
      </c>
      <c r="P988" s="3">
        <v>1164.1582000000001</v>
      </c>
      <c r="Q988" s="3">
        <v>210.87200000000001</v>
      </c>
    </row>
    <row r="989" spans="1:17" x14ac:dyDescent="0.3">
      <c r="A989" s="8">
        <v>43356</v>
      </c>
      <c r="B989" s="3">
        <v>7</v>
      </c>
      <c r="C989" s="3">
        <v>3</v>
      </c>
      <c r="D989" s="3">
        <v>88.558999999999997</v>
      </c>
      <c r="E989" s="3">
        <v>84.59</v>
      </c>
      <c r="F989" s="3">
        <v>10</v>
      </c>
      <c r="G989" s="3">
        <v>11.5</v>
      </c>
      <c r="H989" s="3">
        <v>193.31300000000002</v>
      </c>
      <c r="I989" s="3">
        <v>78.180000000000007</v>
      </c>
      <c r="J989" s="3">
        <v>281.87200000000001</v>
      </c>
      <c r="K989" s="3">
        <v>5052.2</v>
      </c>
      <c r="L989" s="3">
        <v>-2.2098</v>
      </c>
      <c r="M989" s="3">
        <v>-3.3401000000000001</v>
      </c>
      <c r="N989" s="3">
        <v>1092.0221999999999</v>
      </c>
      <c r="O989" s="3">
        <v>101.908</v>
      </c>
      <c r="P989" s="3">
        <v>1164.0439000000001</v>
      </c>
      <c r="Q989" s="3">
        <v>209.02600000000001</v>
      </c>
    </row>
    <row r="990" spans="1:17" x14ac:dyDescent="0.3">
      <c r="A990" s="8">
        <v>43357</v>
      </c>
      <c r="B990" s="3">
        <v>7</v>
      </c>
      <c r="C990" s="3">
        <v>9</v>
      </c>
      <c r="D990" s="3">
        <v>87.447000000000003</v>
      </c>
      <c r="E990" s="3">
        <v>83.53</v>
      </c>
      <c r="F990" s="3">
        <v>11</v>
      </c>
      <c r="G990" s="3">
        <v>5.5</v>
      </c>
      <c r="H990" s="3">
        <v>190.852</v>
      </c>
      <c r="I990" s="3">
        <v>77.19</v>
      </c>
      <c r="J990" s="3">
        <v>278.29899999999998</v>
      </c>
      <c r="K990" s="3">
        <v>5479.9139999999998</v>
      </c>
      <c r="L990" s="3">
        <v>-2.3622000000000001</v>
      </c>
      <c r="M990" s="3">
        <v>-3.4924999999999997</v>
      </c>
      <c r="N990" s="3">
        <v>1091.8697999999999</v>
      </c>
      <c r="O990" s="3">
        <v>100.79600000000001</v>
      </c>
      <c r="P990" s="3">
        <v>1163.8915</v>
      </c>
      <c r="Q990" s="3">
        <v>206.565</v>
      </c>
    </row>
    <row r="991" spans="1:17" x14ac:dyDescent="0.3">
      <c r="A991" s="8">
        <v>43358</v>
      </c>
      <c r="B991" s="3">
        <v>8</v>
      </c>
      <c r="C991" s="3">
        <v>4.5</v>
      </c>
      <c r="D991" s="3">
        <v>86.0565</v>
      </c>
      <c r="E991" s="3">
        <v>82.2</v>
      </c>
      <c r="F991" s="3">
        <v>12</v>
      </c>
      <c r="G991" s="3">
        <v>0</v>
      </c>
      <c r="H991" s="3">
        <v>188.185</v>
      </c>
      <c r="I991" s="3">
        <v>76.11</v>
      </c>
      <c r="J991" s="3">
        <v>274.24149999999997</v>
      </c>
      <c r="K991" s="3">
        <v>5187.75</v>
      </c>
      <c r="L991" s="3">
        <v>-2.5526999999999997</v>
      </c>
      <c r="M991" s="3">
        <v>-3.6576</v>
      </c>
      <c r="N991" s="3">
        <v>1091.6793</v>
      </c>
      <c r="O991" s="3">
        <v>99.405500000000004</v>
      </c>
      <c r="P991" s="3">
        <v>1163.7264</v>
      </c>
      <c r="Q991" s="3">
        <v>203.898</v>
      </c>
    </row>
    <row r="992" spans="1:17" x14ac:dyDescent="0.3">
      <c r="A992" s="8">
        <v>43359</v>
      </c>
      <c r="B992" s="3">
        <v>9</v>
      </c>
      <c r="C992" s="3">
        <v>0</v>
      </c>
      <c r="D992" s="3">
        <v>84.665999999999997</v>
      </c>
      <c r="E992" s="3">
        <v>80.87</v>
      </c>
      <c r="F992" s="3">
        <v>12</v>
      </c>
      <c r="G992" s="3">
        <v>6</v>
      </c>
      <c r="H992" s="3">
        <v>185.72400000000002</v>
      </c>
      <c r="I992" s="3">
        <v>75.11</v>
      </c>
      <c r="J992" s="3">
        <v>270.39</v>
      </c>
      <c r="K992" s="3">
        <v>3850.4</v>
      </c>
      <c r="L992" s="3">
        <v>-2.7431999999999999</v>
      </c>
      <c r="M992" s="3">
        <v>-3.81</v>
      </c>
      <c r="N992" s="3">
        <v>1091.4888000000001</v>
      </c>
      <c r="O992" s="3">
        <v>98.015000000000001</v>
      </c>
      <c r="P992" s="3">
        <v>1163.5740000000001</v>
      </c>
      <c r="Q992" s="3">
        <v>201.43700000000001</v>
      </c>
    </row>
    <row r="993" spans="1:17" x14ac:dyDescent="0.3">
      <c r="A993" s="8">
        <v>43360</v>
      </c>
      <c r="B993" s="3">
        <v>9</v>
      </c>
      <c r="C993" s="3">
        <v>0</v>
      </c>
      <c r="D993" s="3">
        <v>84.665999999999997</v>
      </c>
      <c r="E993" s="3">
        <v>80.87</v>
      </c>
      <c r="F993" s="3">
        <v>13</v>
      </c>
      <c r="G993" s="3">
        <v>0.5</v>
      </c>
      <c r="H993" s="3">
        <v>183.05800000000002</v>
      </c>
      <c r="I993" s="3">
        <v>74.040000000000006</v>
      </c>
      <c r="J993" s="3">
        <v>267.72400000000005</v>
      </c>
      <c r="K993" s="3">
        <v>5198.5</v>
      </c>
      <c r="L993" s="3">
        <v>-2.7431999999999999</v>
      </c>
      <c r="M993" s="3">
        <v>-3.9750999999999999</v>
      </c>
      <c r="N993" s="3">
        <v>1091.4888000000001</v>
      </c>
      <c r="O993" s="3">
        <v>98.015000000000001</v>
      </c>
      <c r="P993" s="3">
        <v>1163.4088999999999</v>
      </c>
      <c r="Q993" s="3">
        <v>198.77100000000002</v>
      </c>
    </row>
    <row r="994" spans="1:17" x14ac:dyDescent="0.3">
      <c r="A994" s="8">
        <v>43361</v>
      </c>
      <c r="B994" s="3">
        <v>9</v>
      </c>
      <c r="C994" s="3">
        <v>8</v>
      </c>
      <c r="D994" s="3">
        <v>83.182999999999993</v>
      </c>
      <c r="E994" s="3">
        <v>79.459999999999994</v>
      </c>
      <c r="F994" s="3">
        <v>13</v>
      </c>
      <c r="G994" s="3">
        <v>4.5</v>
      </c>
      <c r="H994" s="3">
        <v>181.417</v>
      </c>
      <c r="I994" s="3">
        <v>73.37</v>
      </c>
      <c r="J994" s="3">
        <v>264.60000000000002</v>
      </c>
      <c r="K994" s="3">
        <v>5087.5</v>
      </c>
      <c r="L994" s="3">
        <v>-2.9463999999999997</v>
      </c>
      <c r="M994" s="3">
        <v>-4.0766999999999998</v>
      </c>
      <c r="N994" s="3">
        <v>1091.2855999999999</v>
      </c>
      <c r="O994" s="3">
        <v>96.531999999999996</v>
      </c>
      <c r="P994" s="3">
        <v>1163.3072999999999</v>
      </c>
      <c r="Q994" s="3">
        <v>197.13</v>
      </c>
    </row>
    <row r="995" spans="1:17" x14ac:dyDescent="0.3">
      <c r="A995" s="8">
        <v>43362</v>
      </c>
      <c r="B995" s="3">
        <v>10</v>
      </c>
      <c r="C995" s="3">
        <v>3</v>
      </c>
      <c r="D995" s="3">
        <v>81.884999999999991</v>
      </c>
      <c r="E995" s="3">
        <v>78.22</v>
      </c>
      <c r="F995" s="3">
        <v>13</v>
      </c>
      <c r="G995" s="3">
        <v>9.5</v>
      </c>
      <c r="H995" s="3">
        <v>179.36600000000001</v>
      </c>
      <c r="I995" s="3">
        <v>72.540000000000006</v>
      </c>
      <c r="J995" s="3">
        <v>261.25099999999998</v>
      </c>
      <c r="K995" s="3">
        <v>5053.5</v>
      </c>
      <c r="L995" s="3">
        <v>-3.1242000000000001</v>
      </c>
      <c r="M995" s="3">
        <v>-4.2036999999999995</v>
      </c>
      <c r="N995" s="3">
        <v>1091.1078</v>
      </c>
      <c r="O995" s="3">
        <v>95.233999999999995</v>
      </c>
      <c r="P995" s="3">
        <v>1163.1803</v>
      </c>
      <c r="Q995" s="3">
        <v>195.07900000000001</v>
      </c>
    </row>
    <row r="996" spans="1:17" x14ac:dyDescent="0.3">
      <c r="A996" s="8">
        <v>43363</v>
      </c>
      <c r="B996" s="3">
        <v>10</v>
      </c>
      <c r="C996" s="3">
        <v>11</v>
      </c>
      <c r="D996" s="3">
        <v>80.402000000000001</v>
      </c>
      <c r="E996" s="3">
        <v>76.8</v>
      </c>
      <c r="F996" s="3">
        <v>14</v>
      </c>
      <c r="G996" s="3">
        <v>1.5</v>
      </c>
      <c r="H996" s="3">
        <v>177.72499999999999</v>
      </c>
      <c r="I996" s="3">
        <v>71.88</v>
      </c>
      <c r="J996" s="3">
        <v>258.12700000000001</v>
      </c>
      <c r="K996" s="3">
        <v>4179.7879999999996</v>
      </c>
      <c r="L996" s="3">
        <v>-3.3273999999999999</v>
      </c>
      <c r="M996" s="3">
        <v>-4.3052999999999999</v>
      </c>
      <c r="N996" s="3">
        <v>1090.9046000000001</v>
      </c>
      <c r="O996" s="3">
        <v>93.751000000000005</v>
      </c>
      <c r="P996" s="3">
        <v>1163.0787</v>
      </c>
      <c r="Q996" s="3">
        <v>193.43799999999999</v>
      </c>
    </row>
    <row r="997" spans="1:17" x14ac:dyDescent="0.3">
      <c r="A997" s="8">
        <v>43364</v>
      </c>
      <c r="B997" s="3">
        <v>11</v>
      </c>
      <c r="C997" s="3">
        <v>4</v>
      </c>
      <c r="D997" s="3">
        <v>79.474999999999994</v>
      </c>
      <c r="E997" s="3">
        <v>75.92</v>
      </c>
      <c r="F997" s="3">
        <v>13</v>
      </c>
      <c r="G997" s="3">
        <v>8.5</v>
      </c>
      <c r="H997" s="3">
        <v>179.77599999999998</v>
      </c>
      <c r="I997" s="3">
        <v>72.709999999999994</v>
      </c>
      <c r="J997" s="3">
        <v>259.25099999999998</v>
      </c>
      <c r="K997" s="3">
        <v>3689.8</v>
      </c>
      <c r="L997" s="3">
        <v>-3.4543999999999997</v>
      </c>
      <c r="M997" s="3">
        <v>-4.1783000000000001</v>
      </c>
      <c r="N997" s="3">
        <v>1090.7775999999999</v>
      </c>
      <c r="O997" s="3">
        <v>92.823999999999998</v>
      </c>
      <c r="P997" s="3">
        <v>1163.2057</v>
      </c>
      <c r="Q997" s="3">
        <v>195.48899999999998</v>
      </c>
    </row>
    <row r="998" spans="1:17" x14ac:dyDescent="0.3">
      <c r="A998" s="8">
        <v>43365</v>
      </c>
      <c r="B998" s="3">
        <v>11</v>
      </c>
      <c r="C998" s="3">
        <v>8.5</v>
      </c>
      <c r="D998" s="3">
        <v>78.640499999999989</v>
      </c>
      <c r="E998" s="3">
        <v>75.12</v>
      </c>
      <c r="F998" s="3">
        <v>13</v>
      </c>
      <c r="G998" s="3">
        <v>1.5</v>
      </c>
      <c r="H998" s="3">
        <v>182.648</v>
      </c>
      <c r="I998" s="3">
        <v>73.87</v>
      </c>
      <c r="J998" s="3">
        <v>261.2885</v>
      </c>
      <c r="K998" s="3">
        <v>4362.5</v>
      </c>
      <c r="L998" s="3">
        <v>-3.5686999999999998</v>
      </c>
      <c r="M998" s="3">
        <v>-4.0004999999999997</v>
      </c>
      <c r="N998" s="3">
        <v>1090.6632999999999</v>
      </c>
      <c r="O998" s="3">
        <v>91.989499999999992</v>
      </c>
      <c r="P998" s="3">
        <v>1163.3834999999999</v>
      </c>
      <c r="Q998" s="3">
        <v>198.36099999999999</v>
      </c>
    </row>
    <row r="999" spans="1:17" x14ac:dyDescent="0.3">
      <c r="A999" s="8">
        <v>43366</v>
      </c>
      <c r="B999" s="3">
        <v>12</v>
      </c>
      <c r="C999" s="3">
        <v>4.5</v>
      </c>
      <c r="D999" s="3">
        <v>77.156999999999996</v>
      </c>
      <c r="E999" s="3">
        <v>73.7</v>
      </c>
      <c r="F999" s="3">
        <v>13</v>
      </c>
      <c r="G999" s="3">
        <v>3.5</v>
      </c>
      <c r="H999" s="3">
        <v>181.82700000000003</v>
      </c>
      <c r="I999" s="3">
        <v>73.540000000000006</v>
      </c>
      <c r="J999" s="3">
        <v>258.98400000000004</v>
      </c>
      <c r="K999" s="3">
        <v>3753.6239999999998</v>
      </c>
      <c r="L999" s="3">
        <v>-3.7719</v>
      </c>
      <c r="M999" s="3">
        <v>-4.0512999999999995</v>
      </c>
      <c r="N999" s="3">
        <v>1090.4601</v>
      </c>
      <c r="O999" s="3">
        <v>90.506</v>
      </c>
      <c r="P999" s="3">
        <v>1163.3326999999999</v>
      </c>
      <c r="Q999" s="3">
        <v>197.54000000000002</v>
      </c>
    </row>
    <row r="1000" spans="1:17" x14ac:dyDescent="0.3">
      <c r="A1000" s="8">
        <v>43367</v>
      </c>
      <c r="B1000" s="3">
        <v>12</v>
      </c>
      <c r="C1000" s="3">
        <v>11</v>
      </c>
      <c r="D1000" s="3">
        <v>75.951999999999998</v>
      </c>
      <c r="E1000" s="3">
        <v>72.55</v>
      </c>
      <c r="F1000" s="3">
        <v>13</v>
      </c>
      <c r="G1000" s="3">
        <v>2</v>
      </c>
      <c r="H1000" s="3">
        <v>182.44300000000001</v>
      </c>
      <c r="I1000" s="3">
        <v>73.790000000000006</v>
      </c>
      <c r="J1000" s="3">
        <v>258.39499999999998</v>
      </c>
      <c r="K1000" s="3">
        <v>3548.1</v>
      </c>
      <c r="L1000" s="3">
        <v>-3.9369999999999998</v>
      </c>
      <c r="M1000" s="3">
        <v>-4.0131999999999994</v>
      </c>
      <c r="N1000" s="3">
        <v>1090.2950000000001</v>
      </c>
      <c r="O1000" s="3">
        <v>89.301000000000002</v>
      </c>
      <c r="P1000" s="3">
        <v>1163.3707999999999</v>
      </c>
      <c r="Q1000" s="3">
        <v>198.15600000000001</v>
      </c>
    </row>
    <row r="1001" spans="1:17" x14ac:dyDescent="0.3">
      <c r="A1001" s="8">
        <v>43368</v>
      </c>
      <c r="B1001" s="3">
        <v>13</v>
      </c>
      <c r="C1001" s="3">
        <v>2</v>
      </c>
      <c r="D1001" s="3">
        <v>75.396000000000001</v>
      </c>
      <c r="E1001" s="3">
        <v>72.02</v>
      </c>
      <c r="F1001" s="3">
        <v>13</v>
      </c>
      <c r="G1001" s="3">
        <v>2.5</v>
      </c>
      <c r="H1001" s="3">
        <v>182.23750000000001</v>
      </c>
      <c r="I1001" s="3">
        <v>73.7</v>
      </c>
      <c r="J1001" s="3">
        <v>257.63350000000003</v>
      </c>
      <c r="K1001" s="3">
        <v>4678.2</v>
      </c>
      <c r="L1001" s="3">
        <v>-4.0131999999999994</v>
      </c>
      <c r="M1001" s="3">
        <v>-4.0259</v>
      </c>
      <c r="N1001" s="3">
        <v>1090.2187999999999</v>
      </c>
      <c r="O1001" s="3">
        <v>88.745000000000005</v>
      </c>
      <c r="P1001" s="3">
        <v>1163.3580999999999</v>
      </c>
      <c r="Q1001" s="3">
        <v>197.95050000000001</v>
      </c>
    </row>
    <row r="1002" spans="1:17" x14ac:dyDescent="0.3">
      <c r="A1002" s="8">
        <v>43369</v>
      </c>
      <c r="B1002" s="3">
        <v>13</v>
      </c>
      <c r="C1002" s="3">
        <v>3.5</v>
      </c>
      <c r="D1002" s="3">
        <v>75.117499999999993</v>
      </c>
      <c r="E1002" s="3">
        <v>71.75</v>
      </c>
      <c r="F1002" s="3">
        <v>13</v>
      </c>
      <c r="G1002" s="3">
        <v>3.5</v>
      </c>
      <c r="H1002" s="3">
        <v>181.82700000000003</v>
      </c>
      <c r="I1002" s="3">
        <v>73.540000000000006</v>
      </c>
      <c r="J1002" s="3">
        <v>256.94450000000001</v>
      </c>
      <c r="K1002" s="3">
        <v>4725.1000000000004</v>
      </c>
      <c r="L1002" s="3">
        <v>-4.0512999999999995</v>
      </c>
      <c r="M1002" s="3">
        <v>-4.0512999999999995</v>
      </c>
      <c r="N1002" s="3">
        <v>1090.1806999999999</v>
      </c>
      <c r="O1002" s="3">
        <v>88.466499999999996</v>
      </c>
      <c r="P1002" s="3">
        <v>1163.3326999999999</v>
      </c>
      <c r="Q1002" s="3">
        <v>197.54000000000002</v>
      </c>
    </row>
    <row r="1003" spans="1:17" x14ac:dyDescent="0.3">
      <c r="A1003" s="8">
        <v>43370</v>
      </c>
      <c r="B1003" s="3">
        <v>12</v>
      </c>
      <c r="C1003" s="3">
        <v>7.5</v>
      </c>
      <c r="D1003" s="3">
        <v>76.600999999999999</v>
      </c>
      <c r="E1003" s="3">
        <v>73.17</v>
      </c>
      <c r="F1003" s="3">
        <v>13</v>
      </c>
      <c r="G1003" s="3">
        <v>2</v>
      </c>
      <c r="H1003" s="3">
        <v>182.44300000000001</v>
      </c>
      <c r="I1003" s="3">
        <v>73.790000000000006</v>
      </c>
      <c r="J1003" s="3">
        <v>259.04399999999998</v>
      </c>
      <c r="K1003" s="3">
        <v>3601.7689999999998</v>
      </c>
      <c r="L1003" s="3">
        <v>-3.8480999999999996</v>
      </c>
      <c r="M1003" s="3">
        <v>-4.0131999999999994</v>
      </c>
      <c r="N1003" s="3">
        <v>1090.3839</v>
      </c>
      <c r="O1003" s="3">
        <v>89.95</v>
      </c>
      <c r="P1003" s="3">
        <v>1163.3707999999999</v>
      </c>
      <c r="Q1003" s="3">
        <v>198.15600000000001</v>
      </c>
    </row>
    <row r="1004" spans="1:17" x14ac:dyDescent="0.3">
      <c r="A1004" s="8">
        <v>43371</v>
      </c>
      <c r="B1004" s="3">
        <v>12</v>
      </c>
      <c r="C1004" s="3">
        <v>8.5</v>
      </c>
      <c r="D1004" s="3">
        <v>76.415499999999994</v>
      </c>
      <c r="E1004" s="3">
        <v>72.989999999999995</v>
      </c>
      <c r="F1004" s="3">
        <v>12</v>
      </c>
      <c r="G1004" s="3">
        <v>11</v>
      </c>
      <c r="H1004" s="3">
        <v>183.673</v>
      </c>
      <c r="I1004" s="3">
        <v>74.28</v>
      </c>
      <c r="J1004" s="3">
        <v>260.08850000000001</v>
      </c>
      <c r="K1004" s="3">
        <v>3827.7</v>
      </c>
      <c r="L1004" s="3">
        <v>-3.8734999999999999</v>
      </c>
      <c r="M1004" s="3">
        <v>-3.9369999999999998</v>
      </c>
      <c r="N1004" s="3">
        <v>1090.3585</v>
      </c>
      <c r="O1004" s="3">
        <v>89.764499999999998</v>
      </c>
      <c r="P1004" s="3">
        <v>1163.4470000000001</v>
      </c>
      <c r="Q1004" s="3">
        <v>199.386</v>
      </c>
    </row>
    <row r="1005" spans="1:17" x14ac:dyDescent="0.3">
      <c r="A1005" s="8">
        <v>43372</v>
      </c>
      <c r="B1005" s="3">
        <v>12</v>
      </c>
      <c r="C1005" s="3">
        <v>5.5</v>
      </c>
      <c r="D1005" s="3">
        <v>76.971499999999992</v>
      </c>
      <c r="E1005" s="3">
        <v>73.52</v>
      </c>
      <c r="F1005" s="3">
        <v>12</v>
      </c>
      <c r="G1005" s="3">
        <v>4.5</v>
      </c>
      <c r="H1005" s="3">
        <v>185.95835000000002</v>
      </c>
      <c r="I1005" s="3">
        <v>75.209999999999994</v>
      </c>
      <c r="J1005" s="3">
        <v>262.92984999999999</v>
      </c>
      <c r="K1005" s="3">
        <v>3614.7</v>
      </c>
      <c r="L1005" s="3">
        <v>-3.7972999999999999</v>
      </c>
      <c r="M1005" s="3">
        <v>-3.7719</v>
      </c>
      <c r="N1005" s="3">
        <v>1090.4347</v>
      </c>
      <c r="O1005" s="3">
        <v>90.320499999999996</v>
      </c>
      <c r="P1005" s="3">
        <v>1163.6121000000001</v>
      </c>
      <c r="Q1005" s="3">
        <v>201.67135000000002</v>
      </c>
    </row>
    <row r="1006" spans="1:17" x14ac:dyDescent="0.3">
      <c r="A1006" s="8">
        <v>43373</v>
      </c>
      <c r="B1006" s="3">
        <v>11</v>
      </c>
      <c r="C1006" s="3">
        <v>7</v>
      </c>
      <c r="D1006" s="3">
        <v>78.917999999999992</v>
      </c>
      <c r="E1006" s="3">
        <v>75.38</v>
      </c>
      <c r="F1006" s="3">
        <v>11</v>
      </c>
      <c r="G1006" s="3">
        <v>10.5</v>
      </c>
      <c r="H1006" s="3">
        <v>188.80100000000002</v>
      </c>
      <c r="I1006" s="3">
        <v>76.36</v>
      </c>
      <c r="J1006" s="3">
        <v>267.71899999999999</v>
      </c>
      <c r="K1006" s="3">
        <v>3544.1</v>
      </c>
      <c r="L1006" s="3">
        <v>-3.5305999999999997</v>
      </c>
      <c r="M1006" s="3">
        <v>-3.6194999999999999</v>
      </c>
      <c r="N1006" s="3">
        <v>1090.7013999999999</v>
      </c>
      <c r="O1006" s="3">
        <v>92.266999999999996</v>
      </c>
      <c r="P1006" s="3">
        <v>1163.7645</v>
      </c>
      <c r="Q1006" s="3">
        <v>204.51400000000001</v>
      </c>
    </row>
    <row r="1007" spans="1:17" x14ac:dyDescent="0.3">
      <c r="A1007" s="8">
        <v>43374</v>
      </c>
      <c r="B1007" s="3">
        <v>11</v>
      </c>
      <c r="C1007" s="3">
        <v>0.5</v>
      </c>
      <c r="D1007" s="3">
        <v>80.123499999999993</v>
      </c>
      <c r="E1007" s="3">
        <v>76.53</v>
      </c>
      <c r="F1007" s="3">
        <v>11</v>
      </c>
      <c r="G1007" s="3">
        <v>7.5</v>
      </c>
      <c r="H1007" s="3">
        <v>190.03149999999999</v>
      </c>
      <c r="I1007" s="3">
        <v>76.86</v>
      </c>
      <c r="J1007" s="3">
        <v>270.15499999999997</v>
      </c>
      <c r="K1007" s="3">
        <v>4044.5</v>
      </c>
      <c r="L1007" s="3">
        <v>-3.3654999999999999</v>
      </c>
      <c r="M1007" s="3">
        <v>-3.5432999999999999</v>
      </c>
      <c r="N1007" s="3">
        <v>1090.8664999999999</v>
      </c>
      <c r="O1007" s="3">
        <v>93.472499999999997</v>
      </c>
      <c r="P1007" s="3">
        <v>1163.8407</v>
      </c>
      <c r="Q1007" s="3">
        <v>205.74449999999999</v>
      </c>
    </row>
    <row r="1008" spans="1:17" x14ac:dyDescent="0.3">
      <c r="A1008" s="8">
        <v>43375</v>
      </c>
      <c r="B1008" s="3">
        <v>10</v>
      </c>
      <c r="C1008" s="3">
        <v>10.5</v>
      </c>
      <c r="D1008" s="3">
        <v>80.494500000000002</v>
      </c>
      <c r="E1008" s="3">
        <v>76.89</v>
      </c>
      <c r="F1008" s="3">
        <v>11</v>
      </c>
      <c r="G1008" s="3">
        <v>1.5</v>
      </c>
      <c r="H1008" s="3">
        <v>192.49300000000002</v>
      </c>
      <c r="I1008" s="3">
        <v>77.849999999999994</v>
      </c>
      <c r="J1008" s="3">
        <v>272.98750000000001</v>
      </c>
      <c r="K1008" s="3">
        <v>4125.7830000000004</v>
      </c>
      <c r="L1008" s="3">
        <v>-3.3146999999999998</v>
      </c>
      <c r="M1008" s="3">
        <v>-3.3908999999999998</v>
      </c>
      <c r="N1008" s="3">
        <v>1090.9173000000001</v>
      </c>
      <c r="O1008" s="3">
        <v>93.843500000000006</v>
      </c>
      <c r="P1008" s="3">
        <v>1163.9930999999999</v>
      </c>
      <c r="Q1008" s="3">
        <v>208.20600000000002</v>
      </c>
    </row>
    <row r="1009" spans="1:17" x14ac:dyDescent="0.3">
      <c r="A1009" s="8">
        <v>43376</v>
      </c>
      <c r="B1009" s="3">
        <v>10</v>
      </c>
      <c r="C1009" s="3">
        <v>1</v>
      </c>
      <c r="D1009" s="3">
        <v>82.256</v>
      </c>
      <c r="E1009" s="3">
        <v>78.569999999999993</v>
      </c>
      <c r="F1009" s="3">
        <v>10</v>
      </c>
      <c r="G1009" s="3">
        <v>9</v>
      </c>
      <c r="H1009" s="3">
        <v>194.339</v>
      </c>
      <c r="I1009" s="3">
        <v>78.599999999999994</v>
      </c>
      <c r="J1009" s="3">
        <v>276.59500000000003</v>
      </c>
      <c r="K1009" s="3">
        <v>3565.8969999999999</v>
      </c>
      <c r="L1009" s="3">
        <v>-3.0733999999999999</v>
      </c>
      <c r="M1009" s="3">
        <v>-3.2765999999999997</v>
      </c>
      <c r="N1009" s="3">
        <v>1091.1586</v>
      </c>
      <c r="O1009" s="3">
        <v>95.605000000000004</v>
      </c>
      <c r="P1009" s="3">
        <v>1164.1074000000001</v>
      </c>
      <c r="Q1009" s="3">
        <v>210.05199999999999</v>
      </c>
    </row>
    <row r="1010" spans="1:17" x14ac:dyDescent="0.3">
      <c r="A1010" s="8">
        <v>43377</v>
      </c>
      <c r="B1010" s="3">
        <v>9</v>
      </c>
      <c r="C1010" s="3">
        <v>4.5</v>
      </c>
      <c r="D1010" s="3">
        <v>83.831499999999991</v>
      </c>
      <c r="E1010" s="3">
        <v>80.08</v>
      </c>
      <c r="F1010" s="3">
        <v>10</v>
      </c>
      <c r="G1010" s="3">
        <v>5.5</v>
      </c>
      <c r="H1010" s="3">
        <v>195.77450000000002</v>
      </c>
      <c r="I1010" s="3">
        <v>79.180000000000007</v>
      </c>
      <c r="J1010" s="3">
        <v>279.60599999999999</v>
      </c>
      <c r="K1010" s="3">
        <v>4729.7</v>
      </c>
      <c r="L1010" s="3">
        <v>-2.8574999999999999</v>
      </c>
      <c r="M1010" s="3">
        <v>-3.1877</v>
      </c>
      <c r="N1010" s="3">
        <v>1091.3744999999999</v>
      </c>
      <c r="O1010" s="3">
        <v>97.180499999999995</v>
      </c>
      <c r="P1010" s="3">
        <v>1164.1963000000001</v>
      </c>
      <c r="Q1010" s="3">
        <v>211.48750000000001</v>
      </c>
    </row>
    <row r="1011" spans="1:17" x14ac:dyDescent="0.3">
      <c r="A1011" s="8">
        <v>43378</v>
      </c>
      <c r="B1011" s="3">
        <v>8</v>
      </c>
      <c r="C1011" s="3">
        <v>5.5</v>
      </c>
      <c r="D1011" s="3">
        <v>85.870999999999995</v>
      </c>
      <c r="E1011" s="3">
        <v>82.02</v>
      </c>
      <c r="F1011" s="3">
        <v>9</v>
      </c>
      <c r="G1011" s="3">
        <v>7</v>
      </c>
      <c r="H1011" s="3">
        <v>200.08199999999999</v>
      </c>
      <c r="I1011" s="3">
        <v>80.92</v>
      </c>
      <c r="J1011" s="3">
        <v>285.95299999999997</v>
      </c>
      <c r="K1011" s="3">
        <v>4298.6000000000004</v>
      </c>
      <c r="L1011" s="3">
        <v>-2.5781000000000001</v>
      </c>
      <c r="M1011" s="3">
        <v>-2.9209999999999998</v>
      </c>
      <c r="N1011" s="3">
        <v>1091.6539</v>
      </c>
      <c r="O1011" s="3">
        <v>99.22</v>
      </c>
      <c r="P1011" s="3">
        <v>1164.463</v>
      </c>
      <c r="Q1011" s="3">
        <v>215.79499999999999</v>
      </c>
    </row>
    <row r="1012" spans="1:17" x14ac:dyDescent="0.3">
      <c r="A1012" s="8">
        <v>43379</v>
      </c>
      <c r="B1012" s="3">
        <v>8</v>
      </c>
      <c r="C1012" s="3">
        <v>0</v>
      </c>
      <c r="D1012" s="3">
        <v>86.890999999999991</v>
      </c>
      <c r="E1012" s="3">
        <v>83</v>
      </c>
      <c r="F1012" s="3">
        <v>9</v>
      </c>
      <c r="G1012" s="3">
        <v>3.5</v>
      </c>
      <c r="H1012" s="3">
        <v>201.51700000000002</v>
      </c>
      <c r="I1012" s="3">
        <v>81.5</v>
      </c>
      <c r="J1012" s="3">
        <v>288.40800000000002</v>
      </c>
      <c r="K1012" s="3">
        <v>4221.4560000000001</v>
      </c>
      <c r="L1012" s="3">
        <v>-2.4383999999999997</v>
      </c>
      <c r="M1012" s="3">
        <v>-2.8321000000000001</v>
      </c>
      <c r="N1012" s="3">
        <v>1091.7936</v>
      </c>
      <c r="O1012" s="3">
        <v>100.24</v>
      </c>
      <c r="P1012" s="3">
        <v>1164.5518999999999</v>
      </c>
      <c r="Q1012" s="3">
        <v>217.23000000000002</v>
      </c>
    </row>
    <row r="1013" spans="1:17" x14ac:dyDescent="0.3">
      <c r="A1013" s="8">
        <v>43380</v>
      </c>
      <c r="B1013" s="3">
        <v>7</v>
      </c>
      <c r="C1013" s="3">
        <v>5</v>
      </c>
      <c r="D1013" s="3">
        <v>88.188000000000002</v>
      </c>
      <c r="E1013" s="3">
        <v>84.24</v>
      </c>
      <c r="F1013" s="3">
        <v>8</v>
      </c>
      <c r="G1013" s="3">
        <v>4.5</v>
      </c>
      <c r="H1013" s="3">
        <v>206.03</v>
      </c>
      <c r="I1013" s="3">
        <v>83.33</v>
      </c>
      <c r="J1013" s="3">
        <v>294.21800000000002</v>
      </c>
      <c r="K1013" s="3">
        <v>4085.8</v>
      </c>
      <c r="L1013" s="3">
        <v>-2.2605999999999997</v>
      </c>
      <c r="M1013" s="3">
        <v>-2.5526999999999997</v>
      </c>
      <c r="N1013" s="3">
        <v>1091.9713999999999</v>
      </c>
      <c r="O1013" s="3">
        <v>101.53700000000001</v>
      </c>
      <c r="P1013" s="3">
        <v>1164.8313000000001</v>
      </c>
      <c r="Q1013" s="3">
        <v>221.74299999999999</v>
      </c>
    </row>
    <row r="1014" spans="1:17" x14ac:dyDescent="0.3">
      <c r="A1014" s="8">
        <v>43381</v>
      </c>
      <c r="B1014" s="3">
        <v>7</v>
      </c>
      <c r="C1014" s="3">
        <v>5</v>
      </c>
      <c r="D1014" s="3">
        <v>88.188000000000002</v>
      </c>
      <c r="E1014" s="3">
        <v>84.24</v>
      </c>
      <c r="F1014" s="3">
        <v>8</v>
      </c>
      <c r="G1014" s="3">
        <v>1</v>
      </c>
      <c r="H1014" s="3">
        <v>207.465</v>
      </c>
      <c r="I1014" s="3">
        <v>83.91</v>
      </c>
      <c r="J1014" s="3">
        <v>295.65300000000002</v>
      </c>
      <c r="K1014" s="3">
        <v>4757.8580000000002</v>
      </c>
      <c r="L1014" s="3">
        <v>-2.2605999999999997</v>
      </c>
      <c r="M1014" s="3">
        <v>-2.4638</v>
      </c>
      <c r="N1014" s="3">
        <v>1091.9713999999999</v>
      </c>
      <c r="O1014" s="3">
        <v>101.53700000000001</v>
      </c>
      <c r="P1014" s="3">
        <v>1164.9202</v>
      </c>
      <c r="Q1014" s="3">
        <v>223.178</v>
      </c>
    </row>
    <row r="1015" spans="1:17" x14ac:dyDescent="0.3">
      <c r="A1015" s="8">
        <v>43382</v>
      </c>
      <c r="B1015" s="3">
        <v>7</v>
      </c>
      <c r="C1015" s="3">
        <v>3</v>
      </c>
      <c r="D1015" s="3">
        <v>88.558999999999997</v>
      </c>
      <c r="E1015" s="3">
        <v>84.59</v>
      </c>
      <c r="F1015" s="3">
        <v>7</v>
      </c>
      <c r="G1015" s="3">
        <v>11.5</v>
      </c>
      <c r="H1015" s="3">
        <v>208.08099999999999</v>
      </c>
      <c r="I1015" s="3">
        <v>84.16</v>
      </c>
      <c r="J1015" s="3">
        <v>296.64</v>
      </c>
      <c r="K1015" s="3">
        <v>5043.9859999999999</v>
      </c>
      <c r="L1015" s="3">
        <v>-2.2098</v>
      </c>
      <c r="M1015" s="3">
        <v>-2.4257</v>
      </c>
      <c r="N1015" s="3">
        <v>1092.0221999999999</v>
      </c>
      <c r="O1015" s="3">
        <v>101.908</v>
      </c>
      <c r="P1015" s="3">
        <v>1164.9583</v>
      </c>
      <c r="Q1015" s="3">
        <v>223.79399999999998</v>
      </c>
    </row>
    <row r="1016" spans="1:17" x14ac:dyDescent="0.3">
      <c r="A1016" s="8">
        <v>43383</v>
      </c>
      <c r="B1016" s="3">
        <v>7</v>
      </c>
      <c r="C1016" s="3">
        <v>4.5</v>
      </c>
      <c r="D1016" s="3">
        <v>88.280999999999992</v>
      </c>
      <c r="E1016" s="3">
        <v>84.33</v>
      </c>
      <c r="F1016" s="3">
        <v>8</v>
      </c>
      <c r="G1016" s="3">
        <v>0</v>
      </c>
      <c r="H1016" s="3">
        <v>207.876</v>
      </c>
      <c r="I1016" s="3">
        <v>84.07</v>
      </c>
      <c r="J1016" s="3">
        <v>296.15699999999998</v>
      </c>
      <c r="K1016" s="3">
        <v>5081.4129999999996</v>
      </c>
      <c r="L1016" s="3">
        <v>-2.2479</v>
      </c>
      <c r="M1016" s="3">
        <v>-2.4383999999999997</v>
      </c>
      <c r="N1016" s="3">
        <v>1091.9840999999999</v>
      </c>
      <c r="O1016" s="3">
        <v>101.63</v>
      </c>
      <c r="P1016" s="3">
        <v>1164.9456</v>
      </c>
      <c r="Q1016" s="3">
        <v>223.589</v>
      </c>
    </row>
    <row r="1017" spans="1:17" x14ac:dyDescent="0.3">
      <c r="A1017" s="8">
        <v>43384</v>
      </c>
      <c r="B1017" s="3">
        <v>7</v>
      </c>
      <c r="C1017" s="3">
        <v>7</v>
      </c>
      <c r="D1017" s="3">
        <v>87.817999999999998</v>
      </c>
      <c r="E1017" s="3">
        <v>83.88</v>
      </c>
      <c r="F1017" s="3">
        <v>8</v>
      </c>
      <c r="G1017" s="3">
        <v>1</v>
      </c>
      <c r="H1017" s="3">
        <v>207.465</v>
      </c>
      <c r="I1017" s="3">
        <v>83.91</v>
      </c>
      <c r="J1017" s="3">
        <v>295.28300000000002</v>
      </c>
      <c r="K1017" s="3">
        <v>5103.8999999999996</v>
      </c>
      <c r="L1017" s="3">
        <v>-2.3113999999999999</v>
      </c>
      <c r="M1017" s="3">
        <v>-2.4638</v>
      </c>
      <c r="N1017" s="3">
        <v>1091.9205999999999</v>
      </c>
      <c r="O1017" s="3">
        <v>101.167</v>
      </c>
      <c r="P1017" s="3">
        <v>1164.9202</v>
      </c>
      <c r="Q1017" s="3">
        <v>223.178</v>
      </c>
    </row>
    <row r="1018" spans="1:17" x14ac:dyDescent="0.3">
      <c r="A1018" s="8">
        <v>43385</v>
      </c>
      <c r="B1018" s="3">
        <v>7</v>
      </c>
      <c r="C1018" s="3">
        <v>5.5</v>
      </c>
      <c r="D1018" s="3">
        <v>88.095500000000001</v>
      </c>
      <c r="E1018" s="3">
        <v>84.15</v>
      </c>
      <c r="F1018" s="3">
        <v>8</v>
      </c>
      <c r="G1018" s="3">
        <v>2.5</v>
      </c>
      <c r="H1018" s="3">
        <v>206.85</v>
      </c>
      <c r="I1018" s="3">
        <v>83.66</v>
      </c>
      <c r="J1018" s="3">
        <v>294.94549999999998</v>
      </c>
      <c r="K1018" s="3">
        <v>5034</v>
      </c>
      <c r="L1018" s="3">
        <v>-2.2732999999999999</v>
      </c>
      <c r="M1018" s="3">
        <v>-2.5019</v>
      </c>
      <c r="N1018" s="3">
        <v>1091.9586999999999</v>
      </c>
      <c r="O1018" s="3">
        <v>101.44450000000001</v>
      </c>
      <c r="P1018" s="3">
        <v>1164.8821</v>
      </c>
      <c r="Q1018" s="3">
        <v>222.56299999999999</v>
      </c>
    </row>
    <row r="1019" spans="1:17" x14ac:dyDescent="0.3">
      <c r="A1019" s="8">
        <v>43386</v>
      </c>
      <c r="B1019" s="3">
        <v>8</v>
      </c>
      <c r="C1019" s="3">
        <v>0.5</v>
      </c>
      <c r="D1019" s="3">
        <v>86.797999999999988</v>
      </c>
      <c r="E1019" s="3">
        <v>82.91</v>
      </c>
      <c r="F1019" s="3">
        <v>8</v>
      </c>
      <c r="G1019" s="3">
        <v>3</v>
      </c>
      <c r="H1019" s="3">
        <v>206.64500000000001</v>
      </c>
      <c r="I1019" s="3">
        <v>83.58</v>
      </c>
      <c r="J1019" s="3">
        <v>293.44299999999998</v>
      </c>
      <c r="K1019" s="3">
        <v>5250.183</v>
      </c>
      <c r="L1019" s="3">
        <v>-2.4510999999999998</v>
      </c>
      <c r="M1019" s="3">
        <v>-2.5145999999999997</v>
      </c>
      <c r="N1019" s="3">
        <v>1091.7809</v>
      </c>
      <c r="O1019" s="3">
        <v>100.14699999999999</v>
      </c>
      <c r="P1019" s="3">
        <v>1164.8694</v>
      </c>
      <c r="Q1019" s="3">
        <v>222.358</v>
      </c>
    </row>
    <row r="1020" spans="1:17" x14ac:dyDescent="0.3">
      <c r="A1020" s="8">
        <v>43387</v>
      </c>
      <c r="B1020" s="3">
        <v>8</v>
      </c>
      <c r="C1020" s="3">
        <v>4</v>
      </c>
      <c r="D1020" s="3">
        <v>86.149000000000001</v>
      </c>
      <c r="E1020" s="3">
        <v>82.29</v>
      </c>
      <c r="F1020" s="3">
        <v>8</v>
      </c>
      <c r="G1020" s="3">
        <v>5.5</v>
      </c>
      <c r="H1020" s="3">
        <v>205.61950000000002</v>
      </c>
      <c r="I1020" s="3">
        <v>83.16</v>
      </c>
      <c r="J1020" s="3">
        <v>291.76850000000002</v>
      </c>
      <c r="K1020" s="3">
        <v>5476.5339999999997</v>
      </c>
      <c r="L1020" s="3">
        <v>-2.54</v>
      </c>
      <c r="M1020" s="3">
        <v>-2.5781000000000001</v>
      </c>
      <c r="N1020" s="3">
        <v>1091.692</v>
      </c>
      <c r="O1020" s="3">
        <v>99.498000000000005</v>
      </c>
      <c r="P1020" s="3">
        <v>1164.8059000000001</v>
      </c>
      <c r="Q1020" s="3">
        <v>221.33250000000001</v>
      </c>
    </row>
    <row r="1021" spans="1:17" x14ac:dyDescent="0.3">
      <c r="A1021" s="8">
        <v>43388</v>
      </c>
      <c r="B1021" s="3">
        <v>8</v>
      </c>
      <c r="C1021" s="3">
        <v>5</v>
      </c>
      <c r="D1021" s="3">
        <v>85.963999999999999</v>
      </c>
      <c r="E1021" s="3">
        <v>82.11</v>
      </c>
      <c r="F1021" s="3">
        <v>8</v>
      </c>
      <c r="G1021" s="3">
        <v>7.5</v>
      </c>
      <c r="H1021" s="3">
        <v>204.79900000000001</v>
      </c>
      <c r="I1021" s="3">
        <v>82.83</v>
      </c>
      <c r="J1021" s="3">
        <v>290.76300000000003</v>
      </c>
      <c r="K1021" s="3">
        <v>5268.1</v>
      </c>
      <c r="L1021" s="3">
        <v>-2.5653999999999999</v>
      </c>
      <c r="M1021" s="3">
        <v>-2.6288999999999998</v>
      </c>
      <c r="N1021" s="3">
        <v>1091.6666</v>
      </c>
      <c r="O1021" s="3">
        <v>99.313000000000002</v>
      </c>
      <c r="P1021" s="3">
        <v>1164.7551000000001</v>
      </c>
      <c r="Q1021" s="3">
        <v>220.512</v>
      </c>
    </row>
    <row r="1022" spans="1:17" x14ac:dyDescent="0.3">
      <c r="A1022" s="8">
        <v>43389</v>
      </c>
      <c r="B1022" s="3">
        <v>8</v>
      </c>
      <c r="C1022" s="3">
        <v>5</v>
      </c>
      <c r="D1022" s="3">
        <v>85.963999999999999</v>
      </c>
      <c r="E1022" s="3">
        <v>82.11</v>
      </c>
      <c r="F1022" s="3">
        <v>8</v>
      </c>
      <c r="G1022" s="3">
        <v>8.5</v>
      </c>
      <c r="H1022" s="3">
        <v>204.38899999999998</v>
      </c>
      <c r="I1022" s="3">
        <v>82.66</v>
      </c>
      <c r="J1022" s="3">
        <v>290.35299999999995</v>
      </c>
      <c r="K1022" s="3">
        <v>5051.1000000000004</v>
      </c>
      <c r="L1022" s="3">
        <v>-2.5653999999999999</v>
      </c>
      <c r="M1022" s="3">
        <v>-2.6543000000000001</v>
      </c>
      <c r="N1022" s="3">
        <v>1091.6666</v>
      </c>
      <c r="O1022" s="3">
        <v>99.313000000000002</v>
      </c>
      <c r="P1022" s="3">
        <v>1164.7297000000001</v>
      </c>
      <c r="Q1022" s="3">
        <v>220.10199999999998</v>
      </c>
    </row>
    <row r="1023" spans="1:17" x14ac:dyDescent="0.3">
      <c r="A1023" s="8">
        <v>43390</v>
      </c>
      <c r="B1023" s="3">
        <v>7</v>
      </c>
      <c r="C1023" s="3">
        <v>3.5</v>
      </c>
      <c r="D1023" s="3">
        <v>88.466499999999996</v>
      </c>
      <c r="E1023" s="3">
        <v>84.5</v>
      </c>
      <c r="F1023" s="3">
        <v>8</v>
      </c>
      <c r="G1023" s="3">
        <v>6</v>
      </c>
      <c r="H1023" s="3">
        <v>205.41400000000002</v>
      </c>
      <c r="I1023" s="3">
        <v>83.08</v>
      </c>
      <c r="J1023" s="3">
        <v>293.88049999999998</v>
      </c>
      <c r="K1023" s="3">
        <v>4996.8</v>
      </c>
      <c r="L1023" s="3">
        <v>-2.2224999999999997</v>
      </c>
      <c r="M1023" s="3">
        <v>-2.5907999999999998</v>
      </c>
      <c r="N1023" s="3">
        <v>1092.0094999999999</v>
      </c>
      <c r="O1023" s="3">
        <v>101.8155</v>
      </c>
      <c r="P1023" s="3">
        <v>1164.7932000000001</v>
      </c>
      <c r="Q1023" s="3">
        <v>221.12700000000001</v>
      </c>
    </row>
    <row r="1024" spans="1:17" x14ac:dyDescent="0.3">
      <c r="A1024" s="8">
        <v>43391</v>
      </c>
      <c r="B1024" s="3">
        <v>6</v>
      </c>
      <c r="C1024" s="3">
        <v>5</v>
      </c>
      <c r="D1024" s="3">
        <v>90.412999999999997</v>
      </c>
      <c r="E1024" s="3">
        <v>86.36</v>
      </c>
      <c r="F1024" s="3">
        <v>8</v>
      </c>
      <c r="G1024" s="3">
        <v>6</v>
      </c>
      <c r="H1024" s="3">
        <v>205.41400000000002</v>
      </c>
      <c r="I1024" s="3">
        <v>83.08</v>
      </c>
      <c r="J1024" s="3">
        <v>295.827</v>
      </c>
      <c r="K1024" s="3">
        <v>4970.5330000000004</v>
      </c>
      <c r="L1024" s="3">
        <v>-1.9558</v>
      </c>
      <c r="M1024" s="3">
        <v>-2.5907999999999998</v>
      </c>
      <c r="N1024" s="3">
        <v>1092.2762</v>
      </c>
      <c r="O1024" s="3">
        <v>103.762</v>
      </c>
      <c r="P1024" s="3">
        <v>1164.7932000000001</v>
      </c>
      <c r="Q1024" s="3">
        <v>221.12700000000001</v>
      </c>
    </row>
    <row r="1025" spans="1:17" x14ac:dyDescent="0.3">
      <c r="A1025" s="8">
        <v>43392</v>
      </c>
      <c r="B1025" s="3">
        <v>6</v>
      </c>
      <c r="C1025" s="3">
        <v>4</v>
      </c>
      <c r="D1025" s="3">
        <v>90.59899999999999</v>
      </c>
      <c r="E1025" s="3">
        <v>86.54</v>
      </c>
      <c r="F1025" s="3">
        <v>8</v>
      </c>
      <c r="G1025" s="3">
        <v>8</v>
      </c>
      <c r="H1025" s="3">
        <v>204.59399999999999</v>
      </c>
      <c r="I1025" s="3">
        <v>82.75</v>
      </c>
      <c r="J1025" s="3">
        <v>295.19299999999998</v>
      </c>
      <c r="K1025" s="3">
        <v>5447.7709999999997</v>
      </c>
      <c r="L1025" s="3">
        <v>-1.9303999999999999</v>
      </c>
      <c r="M1025" s="3">
        <v>-2.6415999999999999</v>
      </c>
      <c r="N1025" s="3">
        <v>1092.3016</v>
      </c>
      <c r="O1025" s="3">
        <v>103.94799999999999</v>
      </c>
      <c r="P1025" s="3">
        <v>1164.7424000000001</v>
      </c>
      <c r="Q1025" s="3">
        <v>220.30699999999999</v>
      </c>
    </row>
    <row r="1026" spans="1:17" x14ac:dyDescent="0.3">
      <c r="A1026" s="8">
        <v>43393</v>
      </c>
      <c r="B1026" s="3">
        <v>6</v>
      </c>
      <c r="C1026" s="3">
        <v>6</v>
      </c>
      <c r="D1026" s="3">
        <v>90.227999999999994</v>
      </c>
      <c r="E1026" s="3">
        <v>86.19</v>
      </c>
      <c r="F1026" s="3">
        <v>8</v>
      </c>
      <c r="G1026" s="3">
        <v>11.5</v>
      </c>
      <c r="H1026" s="3">
        <v>203.15799999999999</v>
      </c>
      <c r="I1026" s="3">
        <v>82.17</v>
      </c>
      <c r="J1026" s="3">
        <v>293.38599999999997</v>
      </c>
      <c r="K1026" s="3">
        <v>5667.6</v>
      </c>
      <c r="L1026" s="3">
        <v>-1.9811999999999999</v>
      </c>
      <c r="M1026" s="3">
        <v>-2.7304999999999997</v>
      </c>
      <c r="N1026" s="3">
        <v>1092.2508</v>
      </c>
      <c r="O1026" s="3">
        <v>103.577</v>
      </c>
      <c r="P1026" s="3">
        <v>1164.6535000000001</v>
      </c>
      <c r="Q1026" s="3">
        <v>218.87099999999998</v>
      </c>
    </row>
    <row r="1027" spans="1:17" x14ac:dyDescent="0.3">
      <c r="A1027" s="8">
        <v>43394</v>
      </c>
      <c r="B1027" s="3">
        <v>6</v>
      </c>
      <c r="C1027" s="3">
        <v>0</v>
      </c>
      <c r="D1027" s="3">
        <v>91.339999999999989</v>
      </c>
      <c r="E1027" s="3">
        <v>87.25</v>
      </c>
      <c r="F1027" s="3">
        <v>9</v>
      </c>
      <c r="G1027" s="3">
        <v>0</v>
      </c>
      <c r="H1027" s="3">
        <v>202.953</v>
      </c>
      <c r="I1027" s="3">
        <v>82.08</v>
      </c>
      <c r="J1027" s="3">
        <v>294.29300000000001</v>
      </c>
      <c r="K1027" s="3">
        <v>4233.3999999999996</v>
      </c>
      <c r="L1027" s="3">
        <v>-1.8288</v>
      </c>
      <c r="M1027" s="3">
        <v>-2.7431999999999999</v>
      </c>
      <c r="N1027" s="3">
        <v>1092.4032</v>
      </c>
      <c r="O1027" s="3">
        <v>104.68899999999999</v>
      </c>
      <c r="P1027" s="3">
        <v>1164.6408000000001</v>
      </c>
      <c r="Q1027" s="3">
        <v>218.666</v>
      </c>
    </row>
    <row r="1028" spans="1:17" x14ac:dyDescent="0.3">
      <c r="A1028" s="8">
        <v>43395</v>
      </c>
      <c r="B1028" s="3">
        <v>5</v>
      </c>
      <c r="C1028" s="3">
        <v>3.5</v>
      </c>
      <c r="D1028" s="3">
        <v>92.915999999999997</v>
      </c>
      <c r="E1028" s="3">
        <v>88.75</v>
      </c>
      <c r="F1028" s="3">
        <v>9</v>
      </c>
      <c r="G1028" s="3">
        <v>0</v>
      </c>
      <c r="H1028" s="3">
        <v>202.953</v>
      </c>
      <c r="I1028" s="3">
        <v>82.08</v>
      </c>
      <c r="J1028" s="3">
        <v>295.86900000000003</v>
      </c>
      <c r="K1028" s="3">
        <v>4457.41</v>
      </c>
      <c r="L1028" s="3">
        <v>-1.6129</v>
      </c>
      <c r="M1028" s="3">
        <v>-2.7431999999999999</v>
      </c>
      <c r="N1028" s="3">
        <v>1092.6190999999999</v>
      </c>
      <c r="O1028" s="3">
        <v>106.265</v>
      </c>
      <c r="P1028" s="3">
        <v>1164.6408000000001</v>
      </c>
      <c r="Q1028" s="3">
        <v>218.666</v>
      </c>
    </row>
    <row r="1029" spans="1:17" x14ac:dyDescent="0.3">
      <c r="A1029" s="8">
        <v>43396</v>
      </c>
      <c r="B1029" s="3">
        <v>4</v>
      </c>
      <c r="C1029" s="3">
        <v>2.5</v>
      </c>
      <c r="D1029" s="3">
        <v>95.326499999999996</v>
      </c>
      <c r="E1029" s="3">
        <v>91.06</v>
      </c>
      <c r="F1029" s="3">
        <v>8</v>
      </c>
      <c r="G1029" s="3">
        <v>10</v>
      </c>
      <c r="H1029" s="3">
        <v>203.774</v>
      </c>
      <c r="I1029" s="3">
        <v>82.41</v>
      </c>
      <c r="J1029" s="3">
        <v>299.10050000000001</v>
      </c>
      <c r="K1029" s="3">
        <v>4338.2700000000004</v>
      </c>
      <c r="L1029" s="3">
        <v>-1.2827</v>
      </c>
      <c r="M1029" s="3">
        <v>-2.6923999999999997</v>
      </c>
      <c r="N1029" s="3">
        <v>1092.9493</v>
      </c>
      <c r="O1029" s="3">
        <v>108.6755</v>
      </c>
      <c r="P1029" s="3">
        <v>1164.6916000000001</v>
      </c>
      <c r="Q1029" s="3">
        <v>219.48699999999999</v>
      </c>
    </row>
    <row r="1030" spans="1:17" x14ac:dyDescent="0.3">
      <c r="A1030" s="8">
        <v>43397</v>
      </c>
      <c r="B1030" s="3">
        <v>3</v>
      </c>
      <c r="C1030" s="3">
        <v>3</v>
      </c>
      <c r="D1030" s="3">
        <v>97.457999999999998</v>
      </c>
      <c r="E1030" s="3">
        <v>93.09</v>
      </c>
      <c r="F1030" s="3">
        <v>8</v>
      </c>
      <c r="G1030" s="3">
        <v>9</v>
      </c>
      <c r="H1030" s="3">
        <v>204.184</v>
      </c>
      <c r="I1030" s="3">
        <v>82.58</v>
      </c>
      <c r="J1030" s="3">
        <v>301.642</v>
      </c>
      <c r="K1030" s="3">
        <v>2710.4</v>
      </c>
      <c r="L1030" s="3">
        <v>-0.99059999999999993</v>
      </c>
      <c r="M1030" s="3">
        <v>-2.6669999999999998</v>
      </c>
      <c r="N1030" s="3">
        <v>1093.2413999999999</v>
      </c>
      <c r="O1030" s="3">
        <v>110.807</v>
      </c>
      <c r="P1030" s="3">
        <v>1164.7170000000001</v>
      </c>
      <c r="Q1030" s="3">
        <v>219.89699999999999</v>
      </c>
    </row>
    <row r="1031" spans="1:17" x14ac:dyDescent="0.3">
      <c r="A1031" s="8">
        <v>43398</v>
      </c>
      <c r="B1031" s="3">
        <v>1</v>
      </c>
      <c r="C1031" s="3">
        <v>7</v>
      </c>
      <c r="D1031" s="3">
        <v>101.166</v>
      </c>
      <c r="E1031" s="3">
        <v>96.63</v>
      </c>
      <c r="F1031" s="3">
        <v>8</v>
      </c>
      <c r="G1031" s="3">
        <v>2.5</v>
      </c>
      <c r="H1031" s="3">
        <v>206.85</v>
      </c>
      <c r="I1031" s="3">
        <v>83.66</v>
      </c>
      <c r="J1031" s="3">
        <v>308.01599999999996</v>
      </c>
      <c r="K1031" s="3">
        <v>4299.5</v>
      </c>
      <c r="L1031" s="3">
        <v>-0.48259999999999997</v>
      </c>
      <c r="M1031" s="3">
        <v>-2.5019</v>
      </c>
      <c r="N1031" s="3">
        <v>1093.7493999999999</v>
      </c>
      <c r="O1031" s="3">
        <v>114.515</v>
      </c>
      <c r="P1031" s="3">
        <v>1164.8821</v>
      </c>
      <c r="Q1031" s="3">
        <v>222.56299999999999</v>
      </c>
    </row>
    <row r="1032" spans="1:17" x14ac:dyDescent="0.3">
      <c r="A1032" s="8">
        <v>43399</v>
      </c>
      <c r="B1032" s="3">
        <v>0</v>
      </c>
      <c r="C1032" s="3">
        <v>1</v>
      </c>
      <c r="D1032" s="3">
        <v>104.50399999999999</v>
      </c>
      <c r="E1032" s="3">
        <v>99.82</v>
      </c>
      <c r="F1032" s="3">
        <v>7</v>
      </c>
      <c r="G1032" s="3">
        <v>11.5</v>
      </c>
      <c r="H1032" s="3">
        <v>208.08099999999999</v>
      </c>
      <c r="I1032" s="3">
        <v>84.16</v>
      </c>
      <c r="J1032" s="3">
        <v>312.58499999999998</v>
      </c>
      <c r="K1032" s="3">
        <v>4894.2</v>
      </c>
      <c r="L1032" s="3">
        <v>-2.5399999999999999E-2</v>
      </c>
      <c r="M1032" s="3">
        <v>-2.4257</v>
      </c>
      <c r="N1032" s="3">
        <v>1094.2066</v>
      </c>
      <c r="O1032" s="3">
        <v>117.85299999999999</v>
      </c>
      <c r="P1032" s="3">
        <v>1164.9583</v>
      </c>
      <c r="Q1032" s="3">
        <v>223.79399999999998</v>
      </c>
    </row>
    <row r="1033" spans="1:17" x14ac:dyDescent="0.3">
      <c r="A1033" s="8">
        <v>43400</v>
      </c>
      <c r="B1033" s="3">
        <v>0</v>
      </c>
      <c r="C1033" s="3">
        <v>10</v>
      </c>
      <c r="D1033" s="3">
        <v>106.54299999999999</v>
      </c>
      <c r="E1033" s="3">
        <v>101.77</v>
      </c>
      <c r="F1033" s="3">
        <v>7</v>
      </c>
      <c r="G1033" s="3">
        <v>6.5</v>
      </c>
      <c r="H1033" s="3">
        <v>210.13200000000001</v>
      </c>
      <c r="I1033" s="3">
        <v>84.99</v>
      </c>
      <c r="J1033" s="3">
        <v>316.67500000000001</v>
      </c>
      <c r="K1033" s="3">
        <v>5080.6000000000004</v>
      </c>
      <c r="L1033" s="3">
        <v>-0.254</v>
      </c>
      <c r="M1033" s="3">
        <v>-2.2986999999999997</v>
      </c>
      <c r="N1033" s="3">
        <v>1093.9780000000001</v>
      </c>
      <c r="O1033" s="3">
        <v>119.892</v>
      </c>
      <c r="P1033" s="3">
        <v>1165.0853</v>
      </c>
      <c r="Q1033" s="3">
        <v>225.845</v>
      </c>
    </row>
    <row r="1034" spans="1:17" x14ac:dyDescent="0.3">
      <c r="A1034" s="8">
        <v>43401</v>
      </c>
      <c r="B1034" s="3">
        <v>1</v>
      </c>
      <c r="C1034" s="3">
        <v>4.5</v>
      </c>
      <c r="D1034" s="3">
        <v>107.748</v>
      </c>
      <c r="E1034" s="3">
        <v>102.92</v>
      </c>
      <c r="F1034" s="3">
        <v>6</v>
      </c>
      <c r="G1034" s="3">
        <v>8.5</v>
      </c>
      <c r="H1034" s="3">
        <v>214.23400000000001</v>
      </c>
      <c r="I1034" s="3">
        <v>86.64</v>
      </c>
      <c r="J1034" s="3">
        <v>321.98200000000003</v>
      </c>
      <c r="K1034" s="3">
        <v>3938.5</v>
      </c>
      <c r="L1034" s="3">
        <v>-0.41909999999999997</v>
      </c>
      <c r="M1034" s="3">
        <v>-2.0446999999999997</v>
      </c>
      <c r="N1034" s="3">
        <v>1093.8128999999999</v>
      </c>
      <c r="O1034" s="3">
        <v>121.09700000000001</v>
      </c>
      <c r="P1034" s="3">
        <v>1165.3393000000001</v>
      </c>
      <c r="Q1034" s="3">
        <v>229.947</v>
      </c>
    </row>
    <row r="1035" spans="1:17" x14ac:dyDescent="0.3">
      <c r="A1035" s="8">
        <v>43402</v>
      </c>
      <c r="B1035" s="3">
        <v>1</v>
      </c>
      <c r="C1035" s="3">
        <v>0</v>
      </c>
      <c r="D1035" s="3">
        <v>106.914</v>
      </c>
      <c r="E1035" s="3">
        <v>102.13</v>
      </c>
      <c r="F1035" s="3">
        <v>6</v>
      </c>
      <c r="G1035" s="3">
        <v>3.5</v>
      </c>
      <c r="H1035" s="3">
        <v>216.285</v>
      </c>
      <c r="I1035" s="3">
        <v>87.47</v>
      </c>
      <c r="J1035" s="3">
        <v>323.19900000000001</v>
      </c>
      <c r="K1035" s="3">
        <v>4605.67</v>
      </c>
      <c r="L1035" s="3">
        <v>-0.30479999999999996</v>
      </c>
      <c r="M1035" s="3">
        <v>-1.9177</v>
      </c>
      <c r="N1035" s="3">
        <v>1093.9272000000001</v>
      </c>
      <c r="O1035" s="3">
        <v>120.26300000000001</v>
      </c>
      <c r="P1035" s="3">
        <v>1165.4663</v>
      </c>
      <c r="Q1035" s="3">
        <v>231.99799999999999</v>
      </c>
    </row>
    <row r="1036" spans="1:17" x14ac:dyDescent="0.3">
      <c r="A1036" s="8">
        <v>43403</v>
      </c>
      <c r="B1036" s="3">
        <v>0</v>
      </c>
      <c r="C1036" s="3">
        <v>6</v>
      </c>
      <c r="D1036" s="3">
        <v>105.801</v>
      </c>
      <c r="E1036" s="3">
        <v>101.06</v>
      </c>
      <c r="F1036" s="3">
        <v>6</v>
      </c>
      <c r="G1036" s="3">
        <v>1</v>
      </c>
      <c r="H1036" s="3">
        <v>217.31100000000001</v>
      </c>
      <c r="I1036" s="3">
        <v>87.89</v>
      </c>
      <c r="J1036" s="3">
        <v>323.11200000000002</v>
      </c>
      <c r="K1036" s="3">
        <v>4435.8999999999996</v>
      </c>
      <c r="L1036" s="3">
        <v>-0.15239999999999998</v>
      </c>
      <c r="M1036" s="3">
        <v>-1.8541999999999998</v>
      </c>
      <c r="N1036" s="3">
        <v>1094.0796</v>
      </c>
      <c r="O1036" s="3">
        <v>119.15</v>
      </c>
      <c r="P1036" s="3">
        <v>1165.5298</v>
      </c>
      <c r="Q1036" s="3">
        <v>233.024</v>
      </c>
    </row>
    <row r="1037" spans="1:17" x14ac:dyDescent="0.3">
      <c r="A1037" s="8">
        <v>43404</v>
      </c>
      <c r="B1037" s="3">
        <v>0</v>
      </c>
      <c r="C1037" s="3">
        <v>4</v>
      </c>
      <c r="D1037" s="3">
        <v>105.431</v>
      </c>
      <c r="E1037" s="3">
        <v>100.71</v>
      </c>
      <c r="F1037" s="3">
        <v>6</v>
      </c>
      <c r="G1037" s="3">
        <v>0.5</v>
      </c>
      <c r="H1037" s="3">
        <v>217.51599999999999</v>
      </c>
      <c r="I1037" s="3">
        <v>87.97</v>
      </c>
      <c r="J1037" s="3">
        <v>322.947</v>
      </c>
      <c r="K1037" s="3">
        <v>5088.5</v>
      </c>
      <c r="L1037" s="3">
        <v>-0.1016</v>
      </c>
      <c r="M1037" s="3">
        <v>-1.8414999999999999</v>
      </c>
      <c r="N1037" s="3">
        <v>1094.1304</v>
      </c>
      <c r="O1037" s="3">
        <v>118.78</v>
      </c>
      <c r="P1037" s="3">
        <v>1165.5425</v>
      </c>
      <c r="Q1037" s="3">
        <v>233.22899999999998</v>
      </c>
    </row>
    <row r="1038" spans="1:17" x14ac:dyDescent="0.3">
      <c r="A1038" s="8">
        <v>43405</v>
      </c>
      <c r="B1038" s="3">
        <v>0</v>
      </c>
      <c r="C1038" s="3">
        <v>1.5</v>
      </c>
      <c r="D1038" s="3">
        <v>104.41099999999999</v>
      </c>
      <c r="E1038" s="3">
        <v>99.73</v>
      </c>
      <c r="F1038" s="3">
        <v>6</v>
      </c>
      <c r="G1038" s="3">
        <v>4.5</v>
      </c>
      <c r="H1038" s="3">
        <v>215.87500000000003</v>
      </c>
      <c r="I1038" s="3">
        <v>87.31</v>
      </c>
      <c r="J1038" s="3">
        <v>320.286</v>
      </c>
      <c r="K1038" s="3">
        <v>4278.7</v>
      </c>
      <c r="L1038" s="3">
        <v>-3.8099999999999995E-2</v>
      </c>
      <c r="M1038" s="3">
        <v>-1.9430999999999998</v>
      </c>
      <c r="N1038" s="3">
        <v>1094.1939</v>
      </c>
      <c r="O1038" s="3">
        <v>117.75999999999999</v>
      </c>
      <c r="P1038" s="3">
        <v>1165.4409000000001</v>
      </c>
      <c r="Q1038" s="3">
        <v>231.58800000000002</v>
      </c>
    </row>
    <row r="1039" spans="1:17" x14ac:dyDescent="0.3">
      <c r="A1039" s="8">
        <v>43406</v>
      </c>
      <c r="B1039" s="3">
        <v>0</v>
      </c>
      <c r="C1039" s="3">
        <v>1.5</v>
      </c>
      <c r="D1039" s="3">
        <v>104.41099999999999</v>
      </c>
      <c r="E1039" s="3">
        <v>99.73</v>
      </c>
      <c r="F1039" s="3">
        <v>6</v>
      </c>
      <c r="G1039" s="3">
        <v>4.5</v>
      </c>
      <c r="H1039" s="3">
        <v>215.87500000000003</v>
      </c>
      <c r="I1039" s="3">
        <v>87.31</v>
      </c>
      <c r="J1039" s="3">
        <v>320.286</v>
      </c>
      <c r="K1039" s="3">
        <v>5456.5</v>
      </c>
      <c r="L1039" s="3">
        <v>-3.8099999999999995E-2</v>
      </c>
      <c r="M1039" s="3">
        <v>-1.9430999999999998</v>
      </c>
      <c r="N1039" s="3">
        <v>1094.1939</v>
      </c>
      <c r="O1039" s="3">
        <v>117.75999999999999</v>
      </c>
      <c r="P1039" s="3">
        <v>1165.4409000000001</v>
      </c>
      <c r="Q1039" s="3">
        <v>231.58800000000002</v>
      </c>
    </row>
    <row r="1040" spans="1:17" x14ac:dyDescent="0.3">
      <c r="A1040" s="8">
        <v>43407</v>
      </c>
      <c r="B1040" s="3">
        <v>0</v>
      </c>
      <c r="C1040" s="3">
        <v>0.5</v>
      </c>
      <c r="D1040" s="3">
        <v>104.59649999999999</v>
      </c>
      <c r="E1040" s="3">
        <v>99.91</v>
      </c>
      <c r="F1040" s="3">
        <v>6</v>
      </c>
      <c r="G1040" s="3">
        <v>4.5</v>
      </c>
      <c r="H1040" s="3">
        <v>215.87500000000003</v>
      </c>
      <c r="I1040" s="3">
        <v>87.31</v>
      </c>
      <c r="J1040" s="3">
        <v>320.47149999999999</v>
      </c>
      <c r="K1040" s="3">
        <v>5015.2</v>
      </c>
      <c r="L1040" s="3">
        <v>-1.2699999999999999E-2</v>
      </c>
      <c r="M1040" s="3">
        <v>-1.9430999999999998</v>
      </c>
      <c r="N1040" s="3">
        <v>1094.2193</v>
      </c>
      <c r="O1040" s="3">
        <v>117.9455</v>
      </c>
      <c r="P1040" s="3">
        <v>1165.4409000000001</v>
      </c>
      <c r="Q1040" s="3">
        <v>231.58800000000002</v>
      </c>
    </row>
    <row r="1041" spans="1:17" x14ac:dyDescent="0.3">
      <c r="A1041" s="8">
        <v>43408</v>
      </c>
      <c r="B1041" s="3">
        <v>0</v>
      </c>
      <c r="C1041" s="3">
        <v>0.5</v>
      </c>
      <c r="D1041" s="3">
        <v>104.59649999999999</v>
      </c>
      <c r="E1041" s="3">
        <v>99.91</v>
      </c>
      <c r="F1041" s="3">
        <v>6</v>
      </c>
      <c r="G1041" s="3">
        <v>8.5</v>
      </c>
      <c r="H1041" s="3">
        <v>214.23400000000001</v>
      </c>
      <c r="I1041" s="3">
        <v>86.64</v>
      </c>
      <c r="J1041" s="3">
        <v>318.83050000000003</v>
      </c>
      <c r="K1041" s="3">
        <v>5303.5</v>
      </c>
      <c r="L1041" s="3">
        <v>-1.2699999999999999E-2</v>
      </c>
      <c r="M1041" s="3">
        <v>-2.0446999999999997</v>
      </c>
      <c r="N1041" s="3">
        <v>1094.2193</v>
      </c>
      <c r="O1041" s="3">
        <v>117.9455</v>
      </c>
      <c r="P1041" s="3">
        <v>1165.3393000000001</v>
      </c>
      <c r="Q1041" s="3">
        <v>229.947</v>
      </c>
    </row>
    <row r="1042" spans="1:17" x14ac:dyDescent="0.3">
      <c r="A1042" s="8">
        <v>43409</v>
      </c>
      <c r="B1042" s="3">
        <v>0</v>
      </c>
      <c r="C1042" s="3">
        <v>4.5</v>
      </c>
      <c r="D1042" s="3">
        <v>103.8545</v>
      </c>
      <c r="E1042" s="3">
        <v>99.2</v>
      </c>
      <c r="F1042" s="3">
        <v>6</v>
      </c>
      <c r="G1042" s="3">
        <v>11.5</v>
      </c>
      <c r="H1042" s="3">
        <v>213.00300000000001</v>
      </c>
      <c r="I1042" s="3">
        <v>86.15</v>
      </c>
      <c r="J1042" s="3">
        <v>316.85750000000002</v>
      </c>
      <c r="K1042" s="3">
        <v>5294.1180000000004</v>
      </c>
      <c r="L1042" s="3">
        <v>-0.1143</v>
      </c>
      <c r="M1042" s="3">
        <v>-2.1208999999999998</v>
      </c>
      <c r="N1042" s="3">
        <v>1094.1177</v>
      </c>
      <c r="O1042" s="3">
        <v>117.20350000000001</v>
      </c>
      <c r="P1042" s="3">
        <v>1165.2631000000001</v>
      </c>
      <c r="Q1042" s="3">
        <v>228.71600000000001</v>
      </c>
    </row>
    <row r="1043" spans="1:17" x14ac:dyDescent="0.3">
      <c r="A1043" s="8">
        <v>43410</v>
      </c>
      <c r="B1043" s="3">
        <v>0</v>
      </c>
      <c r="C1043" s="3">
        <v>3.5</v>
      </c>
      <c r="D1043" s="3">
        <v>104.04</v>
      </c>
      <c r="E1043" s="3">
        <v>99.38</v>
      </c>
      <c r="F1043" s="3">
        <v>7</v>
      </c>
      <c r="G1043" s="3">
        <v>2</v>
      </c>
      <c r="H1043" s="3">
        <v>211.97800000000001</v>
      </c>
      <c r="I1043" s="3">
        <v>85.73</v>
      </c>
      <c r="J1043" s="3">
        <v>316.01800000000003</v>
      </c>
      <c r="K1043" s="3">
        <v>4527.049</v>
      </c>
      <c r="L1043" s="3">
        <v>-8.8899999999999993E-2</v>
      </c>
      <c r="M1043" s="3">
        <v>-2.1844000000000001</v>
      </c>
      <c r="N1043" s="3">
        <v>1094.1431</v>
      </c>
      <c r="O1043" s="3">
        <v>117.38900000000001</v>
      </c>
      <c r="P1043" s="3">
        <v>1165.1995999999999</v>
      </c>
      <c r="Q1043" s="3">
        <v>227.691</v>
      </c>
    </row>
    <row r="1044" spans="1:17" x14ac:dyDescent="0.3">
      <c r="A1044" s="8">
        <v>43411</v>
      </c>
      <c r="B1044" s="3">
        <v>0</v>
      </c>
      <c r="C1044" s="3">
        <v>3</v>
      </c>
      <c r="D1044" s="3">
        <v>104.133</v>
      </c>
      <c r="E1044" s="3">
        <v>99.47</v>
      </c>
      <c r="F1044" s="3">
        <v>7</v>
      </c>
      <c r="G1044" s="3">
        <v>4.5</v>
      </c>
      <c r="H1044" s="3">
        <v>210.95200000000003</v>
      </c>
      <c r="I1044" s="3">
        <v>85.32</v>
      </c>
      <c r="J1044" s="3">
        <v>315.08500000000004</v>
      </c>
      <c r="K1044" s="3">
        <v>4343.8999999999996</v>
      </c>
      <c r="L1044" s="3">
        <v>-7.619999999999999E-2</v>
      </c>
      <c r="M1044" s="3">
        <v>-2.2479</v>
      </c>
      <c r="N1044" s="3">
        <v>1094.1558</v>
      </c>
      <c r="O1044" s="3">
        <v>117.482</v>
      </c>
      <c r="P1044" s="3">
        <v>1165.1360999999999</v>
      </c>
      <c r="Q1044" s="3">
        <v>226.66500000000002</v>
      </c>
    </row>
    <row r="1045" spans="1:17" x14ac:dyDescent="0.3">
      <c r="A1045" s="8">
        <v>43412</v>
      </c>
      <c r="B1045" s="3">
        <v>0</v>
      </c>
      <c r="C1045" s="3">
        <v>0.5</v>
      </c>
      <c r="D1045" s="3">
        <v>104.59649999999999</v>
      </c>
      <c r="E1045" s="3">
        <v>99.91</v>
      </c>
      <c r="F1045" s="3">
        <v>7</v>
      </c>
      <c r="G1045" s="3">
        <v>0.5</v>
      </c>
      <c r="H1045" s="3">
        <v>212.59299999999999</v>
      </c>
      <c r="I1045" s="3">
        <v>85.98</v>
      </c>
      <c r="J1045" s="3">
        <v>317.18949999999995</v>
      </c>
      <c r="K1045" s="3">
        <v>4402.058</v>
      </c>
      <c r="L1045" s="3">
        <v>-1.2699999999999999E-2</v>
      </c>
      <c r="M1045" s="3">
        <v>-2.1463000000000001</v>
      </c>
      <c r="N1045" s="3">
        <v>1094.2193</v>
      </c>
      <c r="O1045" s="3">
        <v>117.9455</v>
      </c>
      <c r="P1045" s="3">
        <v>1165.2376999999999</v>
      </c>
      <c r="Q1045" s="3">
        <v>228.30599999999998</v>
      </c>
    </row>
    <row r="1046" spans="1:17" x14ac:dyDescent="0.3">
      <c r="A1046" s="8">
        <v>43413</v>
      </c>
      <c r="B1046" s="3">
        <v>0</v>
      </c>
      <c r="C1046" s="3">
        <v>2.5</v>
      </c>
      <c r="D1046" s="3">
        <v>105.15249999999999</v>
      </c>
      <c r="E1046" s="3">
        <v>100.44</v>
      </c>
      <c r="F1046" s="3">
        <v>6</v>
      </c>
      <c r="G1046" s="3">
        <v>11.5</v>
      </c>
      <c r="H1046" s="3">
        <v>213.00300000000001</v>
      </c>
      <c r="I1046" s="3">
        <v>86.15</v>
      </c>
      <c r="J1046" s="3">
        <v>318.15550000000002</v>
      </c>
      <c r="K1046" s="3">
        <v>5111.134</v>
      </c>
      <c r="L1046" s="3">
        <v>-6.3500000000000001E-2</v>
      </c>
      <c r="M1046" s="3">
        <v>-2.1208999999999998</v>
      </c>
      <c r="N1046" s="3">
        <v>1094.1685</v>
      </c>
      <c r="O1046" s="3">
        <v>118.50149999999999</v>
      </c>
      <c r="P1046" s="3">
        <v>1165.2631000000001</v>
      </c>
      <c r="Q1046" s="3">
        <v>228.71600000000001</v>
      </c>
    </row>
    <row r="1047" spans="1:17" x14ac:dyDescent="0.3">
      <c r="A1047" s="8">
        <v>43414</v>
      </c>
      <c r="B1047" s="3">
        <v>0</v>
      </c>
      <c r="C1047" s="3">
        <v>0</v>
      </c>
      <c r="D1047" s="3">
        <v>104.68899999999999</v>
      </c>
      <c r="E1047" s="3">
        <v>100</v>
      </c>
      <c r="F1047" s="3">
        <v>6</v>
      </c>
      <c r="G1047" s="3">
        <v>11.5</v>
      </c>
      <c r="H1047" s="3">
        <v>213.00300000000001</v>
      </c>
      <c r="I1047" s="3">
        <v>86.15</v>
      </c>
      <c r="J1047" s="3">
        <v>317.69200000000001</v>
      </c>
      <c r="K1047" s="3">
        <v>3717.3</v>
      </c>
      <c r="L1047" s="3">
        <v>0</v>
      </c>
      <c r="M1047" s="3">
        <v>-2.1208999999999998</v>
      </c>
      <c r="N1047" s="3">
        <v>1094.232</v>
      </c>
      <c r="O1047" s="3">
        <v>118.038</v>
      </c>
      <c r="P1047" s="3">
        <v>1165.2631000000001</v>
      </c>
      <c r="Q1047" s="3">
        <v>228.71600000000001</v>
      </c>
    </row>
    <row r="1048" spans="1:17" x14ac:dyDescent="0.3">
      <c r="A1048" s="8">
        <v>43415</v>
      </c>
      <c r="B1048" s="3">
        <v>0</v>
      </c>
      <c r="C1048" s="3">
        <v>4</v>
      </c>
      <c r="D1048" s="3">
        <v>103.947</v>
      </c>
      <c r="E1048" s="3">
        <v>99.29</v>
      </c>
      <c r="F1048" s="3">
        <v>7</v>
      </c>
      <c r="G1048" s="3">
        <v>0</v>
      </c>
      <c r="H1048" s="3">
        <v>212.798</v>
      </c>
      <c r="I1048" s="3">
        <v>86.06</v>
      </c>
      <c r="J1048" s="3">
        <v>316.745</v>
      </c>
      <c r="K1048" s="3">
        <v>4953.87</v>
      </c>
      <c r="L1048" s="3">
        <v>-0.1016</v>
      </c>
      <c r="M1048" s="3">
        <v>-2.1335999999999999</v>
      </c>
      <c r="N1048" s="3">
        <v>1094.1304</v>
      </c>
      <c r="O1048" s="3">
        <v>117.29600000000001</v>
      </c>
      <c r="P1048" s="3">
        <v>1165.2504000000001</v>
      </c>
      <c r="Q1048" s="3">
        <v>228.511</v>
      </c>
    </row>
    <row r="1049" spans="1:17" x14ac:dyDescent="0.3">
      <c r="A1049" s="8">
        <v>43416</v>
      </c>
      <c r="B1049" s="3">
        <v>0</v>
      </c>
      <c r="C1049" s="3">
        <v>7</v>
      </c>
      <c r="D1049" s="3">
        <v>103.39099999999999</v>
      </c>
      <c r="E1049" s="3">
        <v>98.76</v>
      </c>
      <c r="F1049" s="3">
        <v>7</v>
      </c>
      <c r="G1049" s="3">
        <v>3.5</v>
      </c>
      <c r="H1049" s="3">
        <v>211.36250000000001</v>
      </c>
      <c r="I1049" s="3">
        <v>85.48</v>
      </c>
      <c r="J1049" s="3">
        <v>314.75350000000003</v>
      </c>
      <c r="K1049" s="3">
        <v>5312.46</v>
      </c>
      <c r="L1049" s="3">
        <v>-0.17779999999999999</v>
      </c>
      <c r="M1049" s="3">
        <v>-2.2224999999999997</v>
      </c>
      <c r="N1049" s="3">
        <v>1094.0542</v>
      </c>
      <c r="O1049" s="3">
        <v>116.74</v>
      </c>
      <c r="P1049" s="3">
        <v>1165.1614999999999</v>
      </c>
      <c r="Q1049" s="3">
        <v>227.07550000000001</v>
      </c>
    </row>
    <row r="1050" spans="1:17" x14ac:dyDescent="0.3">
      <c r="A1050" s="8">
        <v>43417</v>
      </c>
      <c r="B1050" s="3">
        <v>1</v>
      </c>
      <c r="C1050" s="3">
        <v>0</v>
      </c>
      <c r="D1050" s="3">
        <v>102.464</v>
      </c>
      <c r="E1050" s="3">
        <v>97.87</v>
      </c>
      <c r="F1050" s="3">
        <v>7</v>
      </c>
      <c r="G1050" s="3">
        <v>6</v>
      </c>
      <c r="H1050" s="3">
        <v>210.33700000000002</v>
      </c>
      <c r="I1050" s="3">
        <v>85.07</v>
      </c>
      <c r="J1050" s="3">
        <v>312.80100000000004</v>
      </c>
      <c r="K1050" s="3">
        <v>5977.4</v>
      </c>
      <c r="L1050" s="3">
        <v>-0.30479999999999996</v>
      </c>
      <c r="M1050" s="3">
        <v>-2.286</v>
      </c>
      <c r="N1050" s="3">
        <v>1093.9272000000001</v>
      </c>
      <c r="O1050" s="3">
        <v>115.813</v>
      </c>
      <c r="P1050" s="3">
        <v>1165.098</v>
      </c>
      <c r="Q1050" s="3">
        <v>226.05</v>
      </c>
    </row>
    <row r="1051" spans="1:17" x14ac:dyDescent="0.3">
      <c r="A1051" s="8">
        <v>43418</v>
      </c>
      <c r="B1051" s="3">
        <v>1</v>
      </c>
      <c r="C1051" s="3">
        <v>6</v>
      </c>
      <c r="D1051" s="3">
        <v>101.35199999999999</v>
      </c>
      <c r="E1051" s="3">
        <v>96.81</v>
      </c>
      <c r="F1051" s="3">
        <v>7</v>
      </c>
      <c r="G1051" s="3">
        <v>11.5</v>
      </c>
      <c r="H1051" s="3">
        <v>208.08099999999999</v>
      </c>
      <c r="I1051" s="3">
        <v>84.16</v>
      </c>
      <c r="J1051" s="3">
        <v>309.43299999999999</v>
      </c>
      <c r="K1051" s="3">
        <v>6153.6</v>
      </c>
      <c r="L1051" s="3">
        <v>-0.4572</v>
      </c>
      <c r="M1051" s="3">
        <v>-2.4257</v>
      </c>
      <c r="N1051" s="3">
        <v>1093.7747999999999</v>
      </c>
      <c r="O1051" s="3">
        <v>114.70099999999999</v>
      </c>
      <c r="P1051" s="3">
        <v>1164.9583</v>
      </c>
      <c r="Q1051" s="3">
        <v>223.79399999999998</v>
      </c>
    </row>
    <row r="1052" spans="1:17" x14ac:dyDescent="0.3">
      <c r="A1052" s="8">
        <v>43419</v>
      </c>
      <c r="B1052" s="3">
        <v>2</v>
      </c>
      <c r="C1052" s="3">
        <v>0</v>
      </c>
      <c r="D1052" s="3">
        <v>100.23899999999999</v>
      </c>
      <c r="E1052" s="3">
        <v>95.75</v>
      </c>
      <c r="F1052" s="3">
        <v>8</v>
      </c>
      <c r="G1052" s="3">
        <v>6</v>
      </c>
      <c r="H1052" s="3">
        <v>205.41400000000002</v>
      </c>
      <c r="I1052" s="3">
        <v>83.08</v>
      </c>
      <c r="J1052" s="3">
        <v>305.65300000000002</v>
      </c>
      <c r="K1052" s="3">
        <v>6041.5</v>
      </c>
      <c r="L1052" s="3">
        <v>-0.60959999999999992</v>
      </c>
      <c r="M1052" s="3">
        <v>-2.5907999999999998</v>
      </c>
      <c r="N1052" s="3">
        <v>1093.6224</v>
      </c>
      <c r="O1052" s="3">
        <v>113.58799999999999</v>
      </c>
      <c r="P1052" s="3">
        <v>1164.7932000000001</v>
      </c>
      <c r="Q1052" s="3">
        <v>221.12700000000001</v>
      </c>
    </row>
    <row r="1053" spans="1:17" x14ac:dyDescent="0.3">
      <c r="A1053" s="8">
        <v>43420</v>
      </c>
      <c r="B1053" s="3">
        <v>2</v>
      </c>
      <c r="C1053" s="3">
        <v>6.5</v>
      </c>
      <c r="D1053" s="3">
        <v>99.034499999999994</v>
      </c>
      <c r="E1053" s="3">
        <v>94.6</v>
      </c>
      <c r="F1053" s="3">
        <v>8</v>
      </c>
      <c r="G1053" s="3">
        <v>11</v>
      </c>
      <c r="H1053" s="3">
        <v>203.363</v>
      </c>
      <c r="I1053" s="3">
        <v>82.25</v>
      </c>
      <c r="J1053" s="3">
        <v>302.39749999999998</v>
      </c>
      <c r="K1053" s="3">
        <v>6176.5640000000003</v>
      </c>
      <c r="L1053" s="3">
        <v>-0.77469999999999994</v>
      </c>
      <c r="M1053" s="3">
        <v>-2.7178</v>
      </c>
      <c r="N1053" s="3">
        <v>1093.4573</v>
      </c>
      <c r="O1053" s="3">
        <v>112.3835</v>
      </c>
      <c r="P1053" s="3">
        <v>1164.6662000000001</v>
      </c>
      <c r="Q1053" s="3">
        <v>219.07599999999999</v>
      </c>
    </row>
    <row r="1054" spans="1:17" x14ac:dyDescent="0.3">
      <c r="A1054" s="8">
        <v>43421</v>
      </c>
      <c r="B1054" s="3">
        <v>3</v>
      </c>
      <c r="C1054" s="3">
        <v>2</v>
      </c>
      <c r="D1054" s="3">
        <v>97.643999999999991</v>
      </c>
      <c r="E1054" s="3">
        <v>93.27</v>
      </c>
      <c r="F1054" s="3">
        <v>9</v>
      </c>
      <c r="G1054" s="3">
        <v>4</v>
      </c>
      <c r="H1054" s="3">
        <v>201.31200000000001</v>
      </c>
      <c r="I1054" s="3">
        <v>81.42</v>
      </c>
      <c r="J1054" s="3">
        <v>298.95600000000002</v>
      </c>
      <c r="K1054" s="3">
        <v>6225.9</v>
      </c>
      <c r="L1054" s="3">
        <v>-0.96519999999999995</v>
      </c>
      <c r="M1054" s="3">
        <v>-2.8447999999999998</v>
      </c>
      <c r="N1054" s="3">
        <v>1093.2667999999999</v>
      </c>
      <c r="O1054" s="3">
        <v>110.99299999999999</v>
      </c>
      <c r="P1054" s="3">
        <v>1164.5391999999999</v>
      </c>
      <c r="Q1054" s="3">
        <v>217.02500000000001</v>
      </c>
    </row>
    <row r="1055" spans="1:17" x14ac:dyDescent="0.3">
      <c r="A1055" s="8">
        <v>43422</v>
      </c>
      <c r="B1055" s="3">
        <v>3</v>
      </c>
      <c r="C1055" s="3">
        <v>4</v>
      </c>
      <c r="D1055" s="3">
        <v>97.272999999999996</v>
      </c>
      <c r="E1055" s="3">
        <v>92.92</v>
      </c>
      <c r="F1055" s="3">
        <v>9</v>
      </c>
      <c r="G1055" s="3">
        <v>7</v>
      </c>
      <c r="H1055" s="3">
        <v>200.08199999999999</v>
      </c>
      <c r="I1055" s="3">
        <v>80.92</v>
      </c>
      <c r="J1055" s="3">
        <v>297.35500000000002</v>
      </c>
      <c r="K1055" s="3">
        <v>5197.0280000000002</v>
      </c>
      <c r="L1055" s="3">
        <v>-1.016</v>
      </c>
      <c r="M1055" s="3">
        <v>-2.9209999999999998</v>
      </c>
      <c r="N1055" s="3">
        <v>1093.2159999999999</v>
      </c>
      <c r="O1055" s="3">
        <v>110.622</v>
      </c>
      <c r="P1055" s="3">
        <v>1164.463</v>
      </c>
      <c r="Q1055" s="3">
        <v>215.79499999999999</v>
      </c>
    </row>
    <row r="1056" spans="1:17" x14ac:dyDescent="0.3">
      <c r="A1056" s="8">
        <v>43423</v>
      </c>
      <c r="B1056" s="3">
        <v>3</v>
      </c>
      <c r="C1056" s="3">
        <v>5.5</v>
      </c>
      <c r="D1056" s="3">
        <v>96.99499999999999</v>
      </c>
      <c r="E1056" s="3">
        <v>92.65</v>
      </c>
      <c r="F1056" s="3">
        <v>9</v>
      </c>
      <c r="G1056" s="3">
        <v>5.5</v>
      </c>
      <c r="H1056" s="3">
        <v>200.69700000000003</v>
      </c>
      <c r="I1056" s="3">
        <v>81.17</v>
      </c>
      <c r="J1056" s="3">
        <v>297.69200000000001</v>
      </c>
      <c r="K1056" s="3">
        <v>5307.3</v>
      </c>
      <c r="L1056" s="3">
        <v>-1.0541</v>
      </c>
      <c r="M1056" s="3">
        <v>-2.8828999999999998</v>
      </c>
      <c r="N1056" s="3">
        <v>1093.1778999999999</v>
      </c>
      <c r="O1056" s="3">
        <v>110.34399999999999</v>
      </c>
      <c r="P1056" s="3">
        <v>1164.5011</v>
      </c>
      <c r="Q1056" s="3">
        <v>216.41000000000003</v>
      </c>
    </row>
    <row r="1057" spans="1:17" x14ac:dyDescent="0.3">
      <c r="A1057" s="8">
        <v>43424</v>
      </c>
      <c r="B1057" s="3">
        <v>3</v>
      </c>
      <c r="C1057" s="3">
        <v>4.5</v>
      </c>
      <c r="D1057" s="3">
        <v>97.180499999999995</v>
      </c>
      <c r="E1057" s="3">
        <v>92.83</v>
      </c>
      <c r="F1057" s="3">
        <v>9</v>
      </c>
      <c r="G1057" s="3">
        <v>9</v>
      </c>
      <c r="H1057" s="3">
        <v>199.261</v>
      </c>
      <c r="I1057" s="3">
        <v>80.59</v>
      </c>
      <c r="J1057" s="3">
        <v>296.44150000000002</v>
      </c>
      <c r="K1057" s="3">
        <v>4586.3</v>
      </c>
      <c r="L1057" s="3">
        <v>-1.0286999999999999</v>
      </c>
      <c r="M1057" s="3">
        <v>-2.9718</v>
      </c>
      <c r="N1057" s="3">
        <v>1093.2032999999999</v>
      </c>
      <c r="O1057" s="3">
        <v>110.5295</v>
      </c>
      <c r="P1057" s="3">
        <v>1164.4122</v>
      </c>
      <c r="Q1057" s="3">
        <v>214.97399999999999</v>
      </c>
    </row>
    <row r="1058" spans="1:17" x14ac:dyDescent="0.3">
      <c r="A1058" s="8">
        <v>43425</v>
      </c>
      <c r="B1058" s="3">
        <v>3</v>
      </c>
      <c r="C1058" s="3">
        <v>7.5</v>
      </c>
      <c r="D1058" s="3">
        <v>96.623999999999995</v>
      </c>
      <c r="E1058" s="3">
        <v>92.3</v>
      </c>
      <c r="F1058" s="3">
        <v>9</v>
      </c>
      <c r="G1058" s="3">
        <v>11.5</v>
      </c>
      <c r="H1058" s="3">
        <v>198.23600000000002</v>
      </c>
      <c r="I1058" s="3">
        <v>80.17</v>
      </c>
      <c r="J1058" s="3">
        <v>294.86</v>
      </c>
      <c r="K1058" s="3">
        <v>5824.2209999999995</v>
      </c>
      <c r="L1058" s="3">
        <v>-1.1049</v>
      </c>
      <c r="M1058" s="3">
        <v>-3.0352999999999999</v>
      </c>
      <c r="N1058" s="3">
        <v>1093.1270999999999</v>
      </c>
      <c r="O1058" s="3">
        <v>109.973</v>
      </c>
      <c r="P1058" s="3">
        <v>1164.3487</v>
      </c>
      <c r="Q1058" s="3">
        <v>213.94900000000001</v>
      </c>
    </row>
    <row r="1059" spans="1:17" x14ac:dyDescent="0.3">
      <c r="A1059" s="8">
        <v>43426</v>
      </c>
      <c r="B1059" s="3">
        <v>4</v>
      </c>
      <c r="C1059" s="3">
        <v>1</v>
      </c>
      <c r="D1059" s="3">
        <v>95.603999999999999</v>
      </c>
      <c r="E1059" s="3">
        <v>91.32</v>
      </c>
      <c r="F1059" s="3">
        <v>10</v>
      </c>
      <c r="G1059" s="3">
        <v>4</v>
      </c>
      <c r="H1059" s="3">
        <v>196.39000000000001</v>
      </c>
      <c r="I1059" s="3">
        <v>79.430000000000007</v>
      </c>
      <c r="J1059" s="3">
        <v>291.99400000000003</v>
      </c>
      <c r="K1059" s="3">
        <v>6141.37</v>
      </c>
      <c r="L1059" s="3">
        <v>-1.2445999999999999</v>
      </c>
      <c r="M1059" s="3">
        <v>-3.1496</v>
      </c>
      <c r="N1059" s="3">
        <v>1092.9874</v>
      </c>
      <c r="O1059" s="3">
        <v>108.953</v>
      </c>
      <c r="P1059" s="3">
        <v>1164.2344000000001</v>
      </c>
      <c r="Q1059" s="3">
        <v>212.10300000000001</v>
      </c>
    </row>
    <row r="1060" spans="1:17" x14ac:dyDescent="0.3">
      <c r="A1060" s="8">
        <v>43427</v>
      </c>
      <c r="B1060" s="3">
        <v>4</v>
      </c>
      <c r="C1060" s="3">
        <v>3</v>
      </c>
      <c r="D1060" s="3">
        <v>95.233999999999995</v>
      </c>
      <c r="E1060" s="3">
        <v>90.97</v>
      </c>
      <c r="F1060" s="3">
        <v>10</v>
      </c>
      <c r="G1060" s="3">
        <v>9</v>
      </c>
      <c r="H1060" s="3">
        <v>194.339</v>
      </c>
      <c r="I1060" s="3">
        <v>78.599999999999994</v>
      </c>
      <c r="J1060" s="3">
        <v>289.57299999999998</v>
      </c>
      <c r="K1060" s="3">
        <v>5589</v>
      </c>
      <c r="L1060" s="3">
        <v>-1.2953999999999999</v>
      </c>
      <c r="M1060" s="3">
        <v>-3.2765999999999997</v>
      </c>
      <c r="N1060" s="3">
        <v>1092.9366</v>
      </c>
      <c r="O1060" s="3">
        <v>108.583</v>
      </c>
      <c r="P1060" s="3">
        <v>1164.1074000000001</v>
      </c>
      <c r="Q1060" s="3">
        <v>210.05199999999999</v>
      </c>
    </row>
    <row r="1061" spans="1:17" x14ac:dyDescent="0.3">
      <c r="A1061" s="8">
        <v>43428</v>
      </c>
      <c r="B1061" s="3">
        <v>4</v>
      </c>
      <c r="C1061" s="3">
        <v>0</v>
      </c>
      <c r="D1061" s="3">
        <v>95.789999999999992</v>
      </c>
      <c r="E1061" s="3">
        <v>91.5</v>
      </c>
      <c r="F1061" s="3">
        <v>10</v>
      </c>
      <c r="G1061" s="3">
        <v>9.5</v>
      </c>
      <c r="H1061" s="3">
        <v>194.1335</v>
      </c>
      <c r="I1061" s="3">
        <v>78.52</v>
      </c>
      <c r="J1061" s="3">
        <v>289.92349999999999</v>
      </c>
      <c r="K1061" s="3">
        <v>4164.1000000000004</v>
      </c>
      <c r="L1061" s="3">
        <v>-1.2191999999999998</v>
      </c>
      <c r="M1061" s="3">
        <v>-3.2892999999999999</v>
      </c>
      <c r="N1061" s="3">
        <v>1093.0128</v>
      </c>
      <c r="O1061" s="3">
        <v>109.139</v>
      </c>
      <c r="P1061" s="3">
        <v>1164.0947000000001</v>
      </c>
      <c r="Q1061" s="3">
        <v>209.84649999999999</v>
      </c>
    </row>
    <row r="1062" spans="1:17" x14ac:dyDescent="0.3">
      <c r="A1062" s="8">
        <v>43429</v>
      </c>
      <c r="B1062" s="3">
        <v>3</v>
      </c>
      <c r="C1062" s="3">
        <v>9</v>
      </c>
      <c r="D1062" s="3">
        <v>96.616</v>
      </c>
      <c r="E1062" s="3">
        <v>92.29</v>
      </c>
      <c r="F1062" s="3">
        <v>10</v>
      </c>
      <c r="G1062" s="3">
        <v>7.2</v>
      </c>
      <c r="H1062" s="3">
        <v>194.95400000000001</v>
      </c>
      <c r="I1062" s="3">
        <v>78.849999999999994</v>
      </c>
      <c r="J1062" s="3">
        <v>291.57</v>
      </c>
      <c r="K1062" s="3">
        <v>4090.64</v>
      </c>
      <c r="L1062" s="3">
        <v>-1.143</v>
      </c>
      <c r="M1062" s="3">
        <v>-3.23088</v>
      </c>
      <c r="N1062" s="3">
        <v>1093.0889999999999</v>
      </c>
      <c r="O1062" s="3">
        <v>109.965</v>
      </c>
      <c r="P1062" s="3">
        <v>1164.1531199999999</v>
      </c>
      <c r="Q1062" s="3">
        <v>210.667</v>
      </c>
    </row>
    <row r="1063" spans="1:17" x14ac:dyDescent="0.3">
      <c r="A1063" s="8">
        <v>43430</v>
      </c>
      <c r="B1063" s="3">
        <v>3</v>
      </c>
      <c r="C1063" s="3">
        <v>11</v>
      </c>
      <c r="D1063" s="3">
        <v>95.974999999999994</v>
      </c>
      <c r="E1063" s="3">
        <v>91.68</v>
      </c>
      <c r="F1063" s="3">
        <v>10</v>
      </c>
      <c r="G1063" s="3">
        <v>6</v>
      </c>
      <c r="H1063" s="3">
        <v>195.56900000000002</v>
      </c>
      <c r="I1063" s="3">
        <v>79.099999999999994</v>
      </c>
      <c r="J1063" s="3">
        <v>291.54399999999998</v>
      </c>
      <c r="K1063" s="3">
        <v>4587.5879999999997</v>
      </c>
      <c r="L1063" s="3">
        <v>-1.1938</v>
      </c>
      <c r="M1063" s="3">
        <v>-3.2003999999999997</v>
      </c>
      <c r="N1063" s="3">
        <v>1093.0382</v>
      </c>
      <c r="O1063" s="3">
        <v>109.324</v>
      </c>
      <c r="P1063" s="3">
        <v>1164.1836000000001</v>
      </c>
      <c r="Q1063" s="3">
        <v>211.28200000000001</v>
      </c>
    </row>
    <row r="1064" spans="1:17" x14ac:dyDescent="0.3">
      <c r="A1064" s="8">
        <v>43431</v>
      </c>
      <c r="B1064" s="3">
        <v>4</v>
      </c>
      <c r="C1064" s="3">
        <v>3.5</v>
      </c>
      <c r="D1064" s="3">
        <v>95.141000000000005</v>
      </c>
      <c r="E1064" s="3">
        <v>90.88</v>
      </c>
      <c r="F1064" s="3">
        <v>10</v>
      </c>
      <c r="G1064" s="3">
        <v>7</v>
      </c>
      <c r="H1064" s="3">
        <v>195.15900000000002</v>
      </c>
      <c r="I1064" s="3">
        <v>78.930000000000007</v>
      </c>
      <c r="J1064" s="3">
        <v>290.3</v>
      </c>
      <c r="K1064" s="3">
        <v>4639.8999999999996</v>
      </c>
      <c r="L1064" s="3">
        <v>-1.3081</v>
      </c>
      <c r="M1064" s="3">
        <v>-3.2258</v>
      </c>
      <c r="N1064" s="3">
        <v>1092.9239</v>
      </c>
      <c r="O1064" s="3">
        <v>108.49000000000001</v>
      </c>
      <c r="P1064" s="3">
        <v>1164.1582000000001</v>
      </c>
      <c r="Q1064" s="3">
        <v>210.87200000000001</v>
      </c>
    </row>
    <row r="1065" spans="1:17" x14ac:dyDescent="0.3">
      <c r="A1065" s="8">
        <v>43432</v>
      </c>
      <c r="B1065" s="3">
        <v>4</v>
      </c>
      <c r="C1065" s="3">
        <v>7</v>
      </c>
      <c r="D1065" s="3">
        <v>94.49199999999999</v>
      </c>
      <c r="E1065" s="3">
        <v>90.26</v>
      </c>
      <c r="F1065" s="3">
        <v>10</v>
      </c>
      <c r="G1065" s="3">
        <v>9</v>
      </c>
      <c r="H1065" s="3">
        <v>194.339</v>
      </c>
      <c r="I1065" s="3">
        <v>78.599999999999994</v>
      </c>
      <c r="J1065" s="3">
        <v>288.83100000000002</v>
      </c>
      <c r="K1065" s="3">
        <v>4322.8999999999996</v>
      </c>
      <c r="L1065" s="3">
        <v>-1.397</v>
      </c>
      <c r="M1065" s="3">
        <v>-3.2765999999999997</v>
      </c>
      <c r="N1065" s="3">
        <v>1092.835</v>
      </c>
      <c r="O1065" s="3">
        <v>107.84099999999999</v>
      </c>
      <c r="P1065" s="3">
        <v>1164.1074000000001</v>
      </c>
      <c r="Q1065" s="3">
        <v>210.05199999999999</v>
      </c>
    </row>
    <row r="1066" spans="1:17" x14ac:dyDescent="0.3">
      <c r="A1066" s="8">
        <v>43433</v>
      </c>
      <c r="B1066" s="3">
        <v>5</v>
      </c>
      <c r="C1066" s="3">
        <v>1.5</v>
      </c>
      <c r="D1066" s="3">
        <v>93.286999999999992</v>
      </c>
      <c r="E1066" s="3">
        <v>89.11</v>
      </c>
      <c r="F1066" s="3">
        <v>10</v>
      </c>
      <c r="G1066" s="3">
        <v>9.5</v>
      </c>
      <c r="H1066" s="3">
        <v>194.1335</v>
      </c>
      <c r="I1066" s="3">
        <v>78.52</v>
      </c>
      <c r="J1066" s="3">
        <v>287.4205</v>
      </c>
      <c r="K1066" s="3">
        <v>4652.66</v>
      </c>
      <c r="L1066" s="3">
        <v>-1.5621</v>
      </c>
      <c r="M1066" s="3">
        <v>-3.2892999999999999</v>
      </c>
      <c r="N1066" s="3">
        <v>1092.6698999999999</v>
      </c>
      <c r="O1066" s="3">
        <v>106.636</v>
      </c>
      <c r="P1066" s="3">
        <v>1164.0947000000001</v>
      </c>
      <c r="Q1066" s="3">
        <v>209.84649999999999</v>
      </c>
    </row>
    <row r="1067" spans="1:17" x14ac:dyDescent="0.3">
      <c r="A1067" s="8">
        <v>43434</v>
      </c>
      <c r="B1067" s="3">
        <v>5</v>
      </c>
      <c r="C1067" s="3">
        <v>2.5</v>
      </c>
      <c r="D1067" s="3">
        <v>93.101500000000001</v>
      </c>
      <c r="E1067" s="3">
        <v>88.93</v>
      </c>
      <c r="F1067" s="3">
        <v>11</v>
      </c>
      <c r="G1067" s="3">
        <v>0.5</v>
      </c>
      <c r="H1067" s="3">
        <v>192.90299999999999</v>
      </c>
      <c r="I1067" s="3">
        <v>78.02</v>
      </c>
      <c r="J1067" s="3">
        <v>286.00450000000001</v>
      </c>
      <c r="K1067" s="3">
        <v>4184</v>
      </c>
      <c r="L1067" s="3">
        <v>-1.5874999999999999</v>
      </c>
      <c r="M1067" s="3">
        <v>-3.3654999999999999</v>
      </c>
      <c r="N1067" s="3">
        <v>1092.6444999999999</v>
      </c>
      <c r="O1067" s="3">
        <v>106.45050000000001</v>
      </c>
      <c r="P1067" s="3">
        <v>1164.0184999999999</v>
      </c>
      <c r="Q1067" s="3">
        <v>208.61599999999999</v>
      </c>
    </row>
    <row r="1068" spans="1:17" x14ac:dyDescent="0.3">
      <c r="A1068" s="8">
        <v>43435</v>
      </c>
      <c r="B1068" s="3">
        <v>5</v>
      </c>
      <c r="C1068" s="3">
        <v>8.5</v>
      </c>
      <c r="D1068" s="3">
        <v>91.98899999999999</v>
      </c>
      <c r="E1068" s="3">
        <v>87.87</v>
      </c>
      <c r="F1068" s="3">
        <v>11</v>
      </c>
      <c r="G1068" s="3">
        <v>1.5</v>
      </c>
      <c r="H1068" s="3">
        <v>192.49300000000002</v>
      </c>
      <c r="I1068" s="3">
        <v>77.849999999999994</v>
      </c>
      <c r="J1068" s="3">
        <v>284.48200000000003</v>
      </c>
      <c r="K1068" s="3">
        <v>5129.7969999999996</v>
      </c>
      <c r="L1068" s="3">
        <v>-1.7399</v>
      </c>
      <c r="M1068" s="3">
        <v>-3.3908999999999998</v>
      </c>
      <c r="N1068" s="3">
        <v>1092.4920999999999</v>
      </c>
      <c r="O1068" s="3">
        <v>105.33799999999999</v>
      </c>
      <c r="P1068" s="3">
        <v>1163.9930999999999</v>
      </c>
      <c r="Q1068" s="3">
        <v>208.20600000000002</v>
      </c>
    </row>
    <row r="1069" spans="1:17" x14ac:dyDescent="0.3">
      <c r="A1069" s="8">
        <v>43436</v>
      </c>
      <c r="B1069" s="3">
        <v>6</v>
      </c>
      <c r="C1069" s="3">
        <v>4.5</v>
      </c>
      <c r="D1069" s="3">
        <v>90.505999999999986</v>
      </c>
      <c r="E1069" s="3">
        <v>86.45</v>
      </c>
      <c r="F1069" s="3">
        <v>11</v>
      </c>
      <c r="G1069" s="3">
        <v>5.5</v>
      </c>
      <c r="H1069" s="3">
        <v>190.852</v>
      </c>
      <c r="I1069" s="3">
        <v>77.19</v>
      </c>
      <c r="J1069" s="3">
        <v>281.358</v>
      </c>
      <c r="K1069" s="3">
        <v>5284.88</v>
      </c>
      <c r="L1069" s="3">
        <v>-1.9430999999999998</v>
      </c>
      <c r="M1069" s="3">
        <v>-3.4924999999999997</v>
      </c>
      <c r="N1069" s="3">
        <v>1092.2889</v>
      </c>
      <c r="O1069" s="3">
        <v>103.85499999999999</v>
      </c>
      <c r="P1069" s="3">
        <v>1163.8915</v>
      </c>
      <c r="Q1069" s="3">
        <v>206.565</v>
      </c>
    </row>
    <row r="1070" spans="1:17" x14ac:dyDescent="0.3">
      <c r="A1070" s="8">
        <v>43437</v>
      </c>
      <c r="B1070" s="3">
        <v>6</v>
      </c>
      <c r="C1070" s="3">
        <v>11.5</v>
      </c>
      <c r="D1070" s="3">
        <v>89.207999999999998</v>
      </c>
      <c r="E1070" s="3">
        <v>85.21</v>
      </c>
      <c r="F1070" s="3">
        <v>11</v>
      </c>
      <c r="G1070" s="3">
        <v>8.5</v>
      </c>
      <c r="H1070" s="3">
        <v>189.62100000000001</v>
      </c>
      <c r="I1070" s="3">
        <v>76.69</v>
      </c>
      <c r="J1070" s="3">
        <v>278.82900000000001</v>
      </c>
      <c r="K1070" s="3">
        <v>5038.2690000000002</v>
      </c>
      <c r="L1070" s="3">
        <v>-2.1208999999999998</v>
      </c>
      <c r="M1070" s="3">
        <v>-3.5686999999999998</v>
      </c>
      <c r="N1070" s="3">
        <v>1092.1111000000001</v>
      </c>
      <c r="O1070" s="3">
        <v>102.557</v>
      </c>
      <c r="P1070" s="3">
        <v>1163.8153</v>
      </c>
      <c r="Q1070" s="3">
        <v>205.334</v>
      </c>
    </row>
    <row r="1071" spans="1:17" x14ac:dyDescent="0.3">
      <c r="A1071" s="8">
        <v>43438</v>
      </c>
      <c r="B1071" s="3">
        <v>6</v>
      </c>
      <c r="C1071" s="3">
        <v>1</v>
      </c>
      <c r="D1071" s="3">
        <v>91.155000000000001</v>
      </c>
      <c r="E1071" s="3">
        <v>87.07</v>
      </c>
      <c r="F1071" s="3">
        <v>10</v>
      </c>
      <c r="G1071" s="3">
        <v>11</v>
      </c>
      <c r="H1071" s="3">
        <v>193.518</v>
      </c>
      <c r="I1071" s="3">
        <v>78.27</v>
      </c>
      <c r="J1071" s="3">
        <v>284.673</v>
      </c>
      <c r="K1071" s="3">
        <v>4613.96</v>
      </c>
      <c r="L1071" s="3">
        <v>-1.8541999999999998</v>
      </c>
      <c r="M1071" s="3">
        <v>-3.3273999999999999</v>
      </c>
      <c r="N1071" s="3">
        <v>1092.3778</v>
      </c>
      <c r="O1071" s="3">
        <v>104.504</v>
      </c>
      <c r="P1071" s="3">
        <v>1164.0566000000001</v>
      </c>
      <c r="Q1071" s="3">
        <v>209.23099999999999</v>
      </c>
    </row>
    <row r="1072" spans="1:17" x14ac:dyDescent="0.3">
      <c r="A1072" s="8">
        <v>43439</v>
      </c>
      <c r="B1072" s="3">
        <v>6</v>
      </c>
      <c r="C1072" s="3">
        <v>3.5</v>
      </c>
      <c r="D1072" s="3">
        <v>90.691499999999991</v>
      </c>
      <c r="E1072" s="3">
        <v>86.63</v>
      </c>
      <c r="F1072" s="3">
        <v>10</v>
      </c>
      <c r="G1072" s="3">
        <v>11.5</v>
      </c>
      <c r="H1072" s="3">
        <v>193.31300000000002</v>
      </c>
      <c r="I1072" s="3">
        <v>78.180000000000007</v>
      </c>
      <c r="J1072" s="3">
        <v>284.00450000000001</v>
      </c>
      <c r="K1072" s="3">
        <v>4364.8999999999996</v>
      </c>
      <c r="L1072" s="3">
        <v>-1.9177</v>
      </c>
      <c r="M1072" s="3">
        <v>-3.3401000000000001</v>
      </c>
      <c r="N1072" s="3">
        <v>1092.3143</v>
      </c>
      <c r="O1072" s="3">
        <v>104.04049999999999</v>
      </c>
      <c r="P1072" s="3">
        <v>1164.0439000000001</v>
      </c>
      <c r="Q1072" s="3">
        <v>209.02600000000001</v>
      </c>
    </row>
    <row r="1073" spans="1:17" x14ac:dyDescent="0.3">
      <c r="A1073" s="8">
        <v>43440</v>
      </c>
      <c r="B1073" s="3">
        <v>6</v>
      </c>
      <c r="C1073" s="3">
        <v>6</v>
      </c>
      <c r="D1073" s="3">
        <v>90.227999999999994</v>
      </c>
      <c r="E1073" s="3">
        <v>86.19</v>
      </c>
      <c r="F1073" s="3">
        <v>11</v>
      </c>
      <c r="G1073" s="3">
        <v>0.5</v>
      </c>
      <c r="H1073" s="3">
        <v>192.90299999999999</v>
      </c>
      <c r="I1073" s="3">
        <v>78.02</v>
      </c>
      <c r="J1073" s="3">
        <v>283.13099999999997</v>
      </c>
      <c r="K1073" s="3">
        <v>3857.33</v>
      </c>
      <c r="L1073" s="3">
        <v>-1.9811999999999999</v>
      </c>
      <c r="M1073" s="3">
        <v>-3.3654999999999999</v>
      </c>
      <c r="N1073" s="3">
        <v>1092.2508</v>
      </c>
      <c r="O1073" s="3">
        <v>103.577</v>
      </c>
      <c r="P1073" s="3">
        <v>1164.0184999999999</v>
      </c>
      <c r="Q1073" s="3">
        <v>208.61599999999999</v>
      </c>
    </row>
    <row r="1074" spans="1:17" x14ac:dyDescent="0.3">
      <c r="A1074" s="8">
        <v>43441</v>
      </c>
      <c r="B1074" s="3">
        <v>7</v>
      </c>
      <c r="C1074" s="3">
        <v>0</v>
      </c>
      <c r="D1074" s="3">
        <v>89.114999999999995</v>
      </c>
      <c r="E1074" s="3">
        <v>85.12</v>
      </c>
      <c r="F1074" s="3">
        <v>11</v>
      </c>
      <c r="G1074" s="3">
        <v>2</v>
      </c>
      <c r="H1074" s="3">
        <v>192.28800000000001</v>
      </c>
      <c r="I1074" s="3">
        <v>77.77</v>
      </c>
      <c r="J1074" s="3">
        <v>281.40300000000002</v>
      </c>
      <c r="K1074" s="3">
        <v>4180.49</v>
      </c>
      <c r="L1074" s="3">
        <v>-2.1335999999999999</v>
      </c>
      <c r="M1074" s="3">
        <v>-3.4036</v>
      </c>
      <c r="N1074" s="3">
        <v>1092.0984000000001</v>
      </c>
      <c r="O1074" s="3">
        <v>102.464</v>
      </c>
      <c r="P1074" s="3">
        <v>1163.9803999999999</v>
      </c>
      <c r="Q1074" s="3">
        <v>208.001</v>
      </c>
    </row>
    <row r="1075" spans="1:17" x14ac:dyDescent="0.3">
      <c r="A1075" s="8">
        <v>43442</v>
      </c>
      <c r="B1075" s="3">
        <v>7</v>
      </c>
      <c r="C1075" s="3">
        <v>5.5</v>
      </c>
      <c r="D1075" s="3">
        <v>88.095500000000001</v>
      </c>
      <c r="E1075" s="3">
        <v>84.15</v>
      </c>
      <c r="F1075" s="3">
        <v>11</v>
      </c>
      <c r="G1075" s="3">
        <v>3</v>
      </c>
      <c r="H1075" s="3">
        <v>191.87700000000001</v>
      </c>
      <c r="I1075" s="3">
        <v>77.599999999999994</v>
      </c>
      <c r="J1075" s="3">
        <v>279.97250000000003</v>
      </c>
      <c r="K1075" s="3">
        <v>3739.971</v>
      </c>
      <c r="L1075" s="3">
        <v>-2.2732999999999999</v>
      </c>
      <c r="M1075" s="3">
        <v>-3.4289999999999998</v>
      </c>
      <c r="N1075" s="3">
        <v>1091.9586999999999</v>
      </c>
      <c r="O1075" s="3">
        <v>101.44450000000001</v>
      </c>
      <c r="P1075" s="3">
        <v>1163.9549999999999</v>
      </c>
      <c r="Q1075" s="3">
        <v>207.59</v>
      </c>
    </row>
    <row r="1076" spans="1:17" x14ac:dyDescent="0.3">
      <c r="A1076" s="8">
        <v>43443</v>
      </c>
      <c r="B1076" s="3">
        <v>8</v>
      </c>
      <c r="C1076" s="3">
        <v>1</v>
      </c>
      <c r="D1076" s="3">
        <v>86.704999999999998</v>
      </c>
      <c r="E1076" s="3">
        <v>82.82</v>
      </c>
      <c r="F1076" s="3">
        <v>11</v>
      </c>
      <c r="G1076" s="3">
        <v>2.5</v>
      </c>
      <c r="H1076" s="3">
        <v>192.08250000000001</v>
      </c>
      <c r="I1076" s="3">
        <v>77.69</v>
      </c>
      <c r="J1076" s="3">
        <v>278.78750000000002</v>
      </c>
      <c r="K1076" s="3">
        <v>3085</v>
      </c>
      <c r="L1076" s="3">
        <v>-2.4638</v>
      </c>
      <c r="M1076" s="3">
        <v>-3.4162999999999997</v>
      </c>
      <c r="N1076" s="3">
        <v>1091.7682</v>
      </c>
      <c r="O1076" s="3">
        <v>100.054</v>
      </c>
      <c r="P1076" s="3">
        <v>1163.9676999999999</v>
      </c>
      <c r="Q1076" s="3">
        <v>207.7955</v>
      </c>
    </row>
    <row r="1077" spans="1:17" x14ac:dyDescent="0.3">
      <c r="A1077" s="8">
        <v>43444</v>
      </c>
      <c r="B1077" s="3">
        <v>8</v>
      </c>
      <c r="C1077" s="3">
        <v>4</v>
      </c>
      <c r="D1077" s="3">
        <v>86.149000000000001</v>
      </c>
      <c r="E1077" s="3">
        <v>82.29</v>
      </c>
      <c r="F1077" s="3">
        <v>11</v>
      </c>
      <c r="G1077" s="3">
        <v>5</v>
      </c>
      <c r="H1077" s="3">
        <v>191.05700000000002</v>
      </c>
      <c r="I1077" s="3">
        <v>77.27</v>
      </c>
      <c r="J1077" s="3">
        <v>277.20600000000002</v>
      </c>
      <c r="K1077" s="3">
        <v>4057.6</v>
      </c>
      <c r="L1077" s="3">
        <v>-2.54</v>
      </c>
      <c r="M1077" s="3">
        <v>-3.4798</v>
      </c>
      <c r="N1077" s="3">
        <v>1091.692</v>
      </c>
      <c r="O1077" s="3">
        <v>99.498000000000005</v>
      </c>
      <c r="P1077" s="3">
        <v>1163.9041999999999</v>
      </c>
      <c r="Q1077" s="3">
        <v>206.77</v>
      </c>
    </row>
    <row r="1078" spans="1:17" x14ac:dyDescent="0.3">
      <c r="A1078" s="8">
        <v>43445</v>
      </c>
      <c r="B1078" s="3">
        <v>8</v>
      </c>
      <c r="C1078" s="3">
        <v>9.5</v>
      </c>
      <c r="D1078" s="3">
        <v>85.129499999999993</v>
      </c>
      <c r="E1078" s="3">
        <v>81.319999999999993</v>
      </c>
      <c r="F1078" s="3">
        <v>11</v>
      </c>
      <c r="G1078" s="3">
        <v>7</v>
      </c>
      <c r="H1078" s="3">
        <v>190.23699999999999</v>
      </c>
      <c r="I1078" s="3">
        <v>76.94</v>
      </c>
      <c r="J1078" s="3">
        <v>275.36649999999997</v>
      </c>
      <c r="K1078" s="3">
        <v>3644.2</v>
      </c>
      <c r="L1078" s="3">
        <v>-2.6797</v>
      </c>
      <c r="M1078" s="3">
        <v>-3.5305999999999997</v>
      </c>
      <c r="N1078" s="3">
        <v>1091.5523000000001</v>
      </c>
      <c r="O1078" s="3">
        <v>98.478499999999997</v>
      </c>
      <c r="P1078" s="3">
        <v>1163.8534</v>
      </c>
      <c r="Q1078" s="3">
        <v>205.95</v>
      </c>
    </row>
    <row r="1079" spans="1:17" x14ac:dyDescent="0.3">
      <c r="A1079" s="26">
        <v>43446</v>
      </c>
      <c r="B1079" s="3">
        <v>9</v>
      </c>
      <c r="C1079" s="3">
        <v>2.5</v>
      </c>
      <c r="D1079" s="3">
        <v>84.202500000000001</v>
      </c>
      <c r="E1079" s="3">
        <v>80.430000000000007</v>
      </c>
      <c r="F1079" s="3">
        <v>11</v>
      </c>
      <c r="G1079" s="3">
        <v>9</v>
      </c>
      <c r="H1079" s="3">
        <v>189.416</v>
      </c>
      <c r="I1079" s="3">
        <v>76.61</v>
      </c>
      <c r="J1079" s="3">
        <v>273.61849999999998</v>
      </c>
      <c r="K1079" s="3">
        <v>3727.8409999999999</v>
      </c>
      <c r="L1079" s="3">
        <v>-2.8066999999999998</v>
      </c>
      <c r="M1079" s="3">
        <v>-3.5813999999999999</v>
      </c>
      <c r="N1079" s="3">
        <v>1091.4252999999999</v>
      </c>
      <c r="O1079" s="3">
        <v>97.551500000000004</v>
      </c>
      <c r="P1079" s="3">
        <v>1163.8026</v>
      </c>
      <c r="Q1079" s="3">
        <v>205.12899999999999</v>
      </c>
    </row>
    <row r="1080" spans="1:17" x14ac:dyDescent="0.3">
      <c r="A1080" s="8">
        <v>43447</v>
      </c>
      <c r="B1080" s="3">
        <v>9</v>
      </c>
      <c r="C1080" s="3">
        <v>8</v>
      </c>
      <c r="D1080" s="3">
        <v>83.182999999999993</v>
      </c>
      <c r="E1080" s="3">
        <v>79.459999999999994</v>
      </c>
      <c r="F1080" s="3">
        <v>11</v>
      </c>
      <c r="G1080" s="3">
        <v>10</v>
      </c>
      <c r="H1080" s="3">
        <v>189.006</v>
      </c>
      <c r="I1080" s="3">
        <v>76.44</v>
      </c>
      <c r="J1080" s="3">
        <v>272.18899999999996</v>
      </c>
      <c r="K1080" s="3">
        <v>3821.92</v>
      </c>
      <c r="L1080" s="3">
        <v>-2.9463999999999997</v>
      </c>
      <c r="M1080" s="3">
        <v>-3.6067999999999998</v>
      </c>
      <c r="N1080" s="3">
        <v>1091.2855999999999</v>
      </c>
      <c r="O1080" s="3">
        <v>96.531999999999996</v>
      </c>
      <c r="P1080" s="3">
        <v>1163.7772</v>
      </c>
      <c r="Q1080" s="3">
        <v>204.71899999999999</v>
      </c>
    </row>
    <row r="1081" spans="1:17" x14ac:dyDescent="0.3">
      <c r="A1081" s="26">
        <v>43448</v>
      </c>
      <c r="B1081" s="3">
        <v>10</v>
      </c>
      <c r="C1081" s="3">
        <v>3.5</v>
      </c>
      <c r="D1081" s="3">
        <v>81.791999999999987</v>
      </c>
      <c r="E1081" s="3">
        <v>78.13</v>
      </c>
      <c r="F1081" s="3">
        <v>12</v>
      </c>
      <c r="G1081" s="3">
        <v>1</v>
      </c>
      <c r="H1081" s="3">
        <v>187.77500000000001</v>
      </c>
      <c r="I1081" s="3">
        <v>75.94</v>
      </c>
      <c r="J1081" s="3">
        <v>269.56700000000001</v>
      </c>
      <c r="K1081" s="3">
        <v>4117.2</v>
      </c>
      <c r="L1081" s="3">
        <v>-3.1368999999999998</v>
      </c>
      <c r="M1081" s="3">
        <v>-3.6829999999999998</v>
      </c>
      <c r="N1081" s="3">
        <v>1091.0951</v>
      </c>
      <c r="O1081" s="3">
        <v>95.140999999999991</v>
      </c>
      <c r="P1081" s="3">
        <v>1163.701</v>
      </c>
      <c r="Q1081" s="3">
        <v>203.488</v>
      </c>
    </row>
    <row r="1082" spans="1:17" x14ac:dyDescent="0.3">
      <c r="A1082" s="8">
        <v>43449</v>
      </c>
      <c r="B1082" s="3">
        <v>10</v>
      </c>
      <c r="C1082" s="3">
        <v>10</v>
      </c>
      <c r="D1082" s="3">
        <v>80.587000000000003</v>
      </c>
      <c r="E1082" s="3">
        <v>76.98</v>
      </c>
      <c r="F1082" s="3">
        <v>12</v>
      </c>
      <c r="G1082" s="3">
        <v>3</v>
      </c>
      <c r="H1082" s="3">
        <v>186.95500000000001</v>
      </c>
      <c r="I1082" s="3">
        <v>75.61</v>
      </c>
      <c r="J1082" s="3">
        <v>267.54200000000003</v>
      </c>
      <c r="K1082" s="3">
        <v>4547.8</v>
      </c>
      <c r="L1082" s="3">
        <v>-3.302</v>
      </c>
      <c r="M1082" s="3">
        <v>-3.7338</v>
      </c>
      <c r="N1082" s="3">
        <v>1090.93</v>
      </c>
      <c r="O1082" s="3">
        <v>93.936000000000007</v>
      </c>
      <c r="P1082" s="3">
        <v>1163.6502</v>
      </c>
      <c r="Q1082" s="3">
        <v>202.66800000000001</v>
      </c>
    </row>
    <row r="1083" spans="1:17" x14ac:dyDescent="0.3">
      <c r="A1083" s="26">
        <v>43450</v>
      </c>
      <c r="B1083" s="3">
        <v>11</v>
      </c>
      <c r="C1083" s="3">
        <v>5.5</v>
      </c>
      <c r="D1083" s="3">
        <v>79.1965</v>
      </c>
      <c r="E1083" s="3">
        <v>75.650000000000006</v>
      </c>
      <c r="F1083" s="3">
        <v>12</v>
      </c>
      <c r="G1083" s="3">
        <v>6</v>
      </c>
      <c r="H1083" s="3">
        <v>185.72400000000002</v>
      </c>
      <c r="I1083" s="3">
        <v>75.11</v>
      </c>
      <c r="J1083" s="3">
        <v>264.9205</v>
      </c>
      <c r="K1083" s="3">
        <v>2188.5</v>
      </c>
      <c r="L1083" s="3">
        <v>-3.4924999999999997</v>
      </c>
      <c r="M1083" s="3">
        <v>-3.81</v>
      </c>
      <c r="N1083" s="3">
        <v>1090.7394999999999</v>
      </c>
      <c r="O1083" s="3">
        <v>92.545500000000004</v>
      </c>
      <c r="P1083" s="3">
        <v>1163.5740000000001</v>
      </c>
      <c r="Q1083" s="3">
        <v>201.43700000000001</v>
      </c>
    </row>
    <row r="1084" spans="1:17" x14ac:dyDescent="0.3">
      <c r="A1084" s="26">
        <v>43451</v>
      </c>
      <c r="B1084" s="3">
        <v>11</v>
      </c>
      <c r="C1084" s="3">
        <v>8</v>
      </c>
      <c r="D1084" s="3">
        <v>78.73299999999999</v>
      </c>
      <c r="E1084" s="3">
        <v>75.209999999999994</v>
      </c>
      <c r="F1084" s="3">
        <v>12</v>
      </c>
      <c r="G1084" s="3">
        <v>7.5</v>
      </c>
      <c r="H1084" s="3">
        <v>185.10900000000001</v>
      </c>
      <c r="I1084" s="3">
        <v>74.87</v>
      </c>
      <c r="J1084" s="3">
        <v>263.84199999999998</v>
      </c>
      <c r="K1084" s="3">
        <v>4789.5469999999996</v>
      </c>
      <c r="L1084" s="3">
        <v>-3.556</v>
      </c>
      <c r="M1084" s="3">
        <v>-3.8480999999999996</v>
      </c>
      <c r="N1084" s="3">
        <v>1090.6759999999999</v>
      </c>
      <c r="O1084" s="3">
        <v>92.081999999999994</v>
      </c>
      <c r="P1084" s="3">
        <v>1163.5359000000001</v>
      </c>
      <c r="Q1084" s="3">
        <v>200.822</v>
      </c>
    </row>
    <row r="1085" spans="1:17" x14ac:dyDescent="0.3">
      <c r="A1085" s="26">
        <v>43452</v>
      </c>
      <c r="B1085" s="3">
        <v>12</v>
      </c>
      <c r="C1085" s="3">
        <v>4</v>
      </c>
      <c r="D1085" s="3">
        <v>77.25</v>
      </c>
      <c r="E1085" s="3">
        <v>73.790000000000006</v>
      </c>
      <c r="F1085" s="3">
        <v>12</v>
      </c>
      <c r="G1085" s="3">
        <v>9</v>
      </c>
      <c r="H1085" s="3">
        <v>184.494</v>
      </c>
      <c r="I1085" s="3">
        <v>74.62</v>
      </c>
      <c r="J1085" s="3">
        <v>261.74400000000003</v>
      </c>
      <c r="K1085" s="3">
        <v>4449.8</v>
      </c>
      <c r="L1085" s="3">
        <v>-3.7591999999999999</v>
      </c>
      <c r="M1085" s="3">
        <v>-3.8861999999999997</v>
      </c>
      <c r="N1085" s="3">
        <v>1090.4728</v>
      </c>
      <c r="O1085" s="3">
        <v>90.599000000000004</v>
      </c>
      <c r="P1085" s="3">
        <v>1163.4978000000001</v>
      </c>
      <c r="Q1085" s="3">
        <v>200.20699999999999</v>
      </c>
    </row>
    <row r="1086" spans="1:17" x14ac:dyDescent="0.3">
      <c r="A1086" s="8">
        <v>43453</v>
      </c>
      <c r="B1086" s="3">
        <v>12</v>
      </c>
      <c r="C1086" s="3">
        <v>11.5</v>
      </c>
      <c r="D1086" s="3">
        <v>75.859499999999997</v>
      </c>
      <c r="E1086" s="3">
        <v>72.459999999999994</v>
      </c>
      <c r="F1086" s="3">
        <v>13</v>
      </c>
      <c r="G1086" s="3">
        <v>3.5</v>
      </c>
      <c r="H1086" s="3">
        <v>181.82700000000003</v>
      </c>
      <c r="I1086" s="3">
        <v>73.540000000000006</v>
      </c>
      <c r="J1086" s="3">
        <v>257.68650000000002</v>
      </c>
      <c r="K1086" s="3">
        <v>5499.8</v>
      </c>
      <c r="L1086" s="3">
        <v>-3.9497</v>
      </c>
      <c r="M1086" s="3">
        <v>-4.0512999999999995</v>
      </c>
      <c r="N1086" s="3">
        <v>1090.2823000000001</v>
      </c>
      <c r="O1086" s="3">
        <v>89.208500000000001</v>
      </c>
      <c r="P1086" s="3">
        <v>1163.3326999999999</v>
      </c>
      <c r="Q1086" s="3">
        <v>197.54000000000002</v>
      </c>
    </row>
    <row r="1087" spans="1:17" x14ac:dyDescent="0.3">
      <c r="A1087" s="8">
        <v>43454</v>
      </c>
      <c r="B1087" s="3">
        <v>13</v>
      </c>
      <c r="C1087" s="3">
        <v>6</v>
      </c>
      <c r="D1087" s="3">
        <v>74.653999999999996</v>
      </c>
      <c r="E1087" s="3">
        <v>71.31</v>
      </c>
      <c r="F1087" s="3">
        <v>13</v>
      </c>
      <c r="G1087" s="3">
        <v>8.5</v>
      </c>
      <c r="H1087" s="3">
        <v>179.77599999999998</v>
      </c>
      <c r="I1087" s="3">
        <v>72.709999999999994</v>
      </c>
      <c r="J1087" s="3">
        <v>254.42999999999998</v>
      </c>
      <c r="K1087" s="3">
        <v>5598.9</v>
      </c>
      <c r="L1087" s="3">
        <v>-4.1147999999999998</v>
      </c>
      <c r="M1087" s="3">
        <v>-4.1783000000000001</v>
      </c>
      <c r="N1087" s="3">
        <v>1090.1171999999999</v>
      </c>
      <c r="O1087" s="3">
        <v>88.003</v>
      </c>
      <c r="P1087" s="3">
        <v>1163.2057</v>
      </c>
      <c r="Q1087" s="3">
        <v>195.48899999999998</v>
      </c>
    </row>
    <row r="1088" spans="1:17" x14ac:dyDescent="0.3">
      <c r="A1088" s="8">
        <v>43455</v>
      </c>
      <c r="B1088" s="3">
        <v>14</v>
      </c>
      <c r="C1088" s="3">
        <v>3</v>
      </c>
      <c r="D1088" s="3">
        <v>72.98599999999999</v>
      </c>
      <c r="E1088" s="3">
        <v>69.72</v>
      </c>
      <c r="F1088" s="3">
        <v>14</v>
      </c>
      <c r="G1088" s="3">
        <v>2.5</v>
      </c>
      <c r="H1088" s="3">
        <v>177.31500000000003</v>
      </c>
      <c r="I1088" s="3">
        <v>71.709999999999994</v>
      </c>
      <c r="J1088" s="3">
        <v>250.30100000000002</v>
      </c>
      <c r="K1088" s="3">
        <v>4382.3180000000002</v>
      </c>
      <c r="L1088" s="3">
        <v>-4.3433999999999999</v>
      </c>
      <c r="M1088" s="3">
        <v>-4.3307000000000002</v>
      </c>
      <c r="N1088" s="3">
        <v>1089.8886</v>
      </c>
      <c r="O1088" s="3">
        <v>86.334999999999994</v>
      </c>
      <c r="P1088" s="3">
        <v>1163.0533</v>
      </c>
      <c r="Q1088" s="3">
        <v>193.02800000000002</v>
      </c>
    </row>
    <row r="1089" spans="1:23" x14ac:dyDescent="0.3">
      <c r="A1089" s="8">
        <v>43456</v>
      </c>
      <c r="B1089" s="3">
        <v>14</v>
      </c>
      <c r="C1089" s="3">
        <v>7</v>
      </c>
      <c r="D1089" s="3">
        <v>72.244</v>
      </c>
      <c r="E1089" s="3">
        <v>69.010000000000005</v>
      </c>
      <c r="F1089" s="3">
        <v>14</v>
      </c>
      <c r="G1089" s="3">
        <v>6</v>
      </c>
      <c r="H1089" s="3">
        <v>175.87900000000002</v>
      </c>
      <c r="I1089" s="3">
        <v>71.13</v>
      </c>
      <c r="J1089" s="3">
        <v>248.12300000000002</v>
      </c>
      <c r="K1089" s="3">
        <v>4498.576</v>
      </c>
      <c r="L1089" s="3">
        <v>-4.4449999999999994</v>
      </c>
      <c r="M1089" s="3">
        <v>-4.4196</v>
      </c>
      <c r="N1089" s="3">
        <v>1089.787</v>
      </c>
      <c r="O1089" s="3">
        <v>85.593000000000004</v>
      </c>
      <c r="P1089" s="3">
        <v>1162.9644000000001</v>
      </c>
      <c r="Q1089" s="3">
        <v>191.59200000000001</v>
      </c>
    </row>
    <row r="1090" spans="1:23" x14ac:dyDescent="0.3">
      <c r="A1090" s="8">
        <v>43457</v>
      </c>
      <c r="B1090" s="3">
        <v>14</v>
      </c>
      <c r="C1090" s="3">
        <v>9.5</v>
      </c>
      <c r="D1090" s="3">
        <v>71.780500000000004</v>
      </c>
      <c r="E1090" s="3">
        <v>68.569999999999993</v>
      </c>
      <c r="F1090" s="3">
        <v>14</v>
      </c>
      <c r="G1090" s="3">
        <v>9.5</v>
      </c>
      <c r="H1090" s="3">
        <v>174.44300000000001</v>
      </c>
      <c r="I1090" s="3">
        <v>70.55</v>
      </c>
      <c r="J1090" s="3">
        <v>246.2235</v>
      </c>
      <c r="K1090" s="3">
        <v>3803.6</v>
      </c>
      <c r="L1090" s="3">
        <v>-4.5084999999999997</v>
      </c>
      <c r="M1090" s="3">
        <v>-4.5084999999999997</v>
      </c>
      <c r="N1090" s="3">
        <v>1089.7235000000001</v>
      </c>
      <c r="O1090" s="3">
        <v>85.129500000000007</v>
      </c>
      <c r="P1090" s="3">
        <v>1162.8755000000001</v>
      </c>
      <c r="Q1090" s="3">
        <v>190.15600000000001</v>
      </c>
    </row>
    <row r="1091" spans="1:23" x14ac:dyDescent="0.3">
      <c r="A1091" s="8">
        <v>43458</v>
      </c>
      <c r="B1091" s="3">
        <v>14</v>
      </c>
      <c r="C1091" s="3">
        <v>10</v>
      </c>
      <c r="D1091" s="3">
        <v>71.688000000000002</v>
      </c>
      <c r="E1091" s="3">
        <v>68.48</v>
      </c>
      <c r="F1091" s="3">
        <v>15</v>
      </c>
      <c r="G1091" s="3">
        <v>0.5</v>
      </c>
      <c r="H1091" s="3">
        <v>173.21299999999999</v>
      </c>
      <c r="I1091" s="3">
        <v>70.05</v>
      </c>
      <c r="J1091" s="3">
        <v>244.90100000000001</v>
      </c>
      <c r="K1091" s="3">
        <v>2682.8</v>
      </c>
      <c r="L1091" s="3">
        <v>-4.5211999999999994</v>
      </c>
      <c r="M1091" s="3">
        <v>-4.5846999999999998</v>
      </c>
      <c r="N1091" s="3">
        <v>1089.7108000000001</v>
      </c>
      <c r="O1091" s="3">
        <v>85.037000000000006</v>
      </c>
      <c r="P1091" s="3">
        <v>1162.7992999999999</v>
      </c>
      <c r="Q1091" s="3">
        <v>188.92599999999999</v>
      </c>
    </row>
    <row r="1092" spans="1:23" x14ac:dyDescent="0.3">
      <c r="A1092" s="8">
        <v>43459</v>
      </c>
      <c r="B1092" s="3">
        <v>14</v>
      </c>
      <c r="C1092" s="3">
        <v>4.5</v>
      </c>
      <c r="D1092" s="3">
        <v>72.707499999999996</v>
      </c>
      <c r="E1092" s="3">
        <v>69.45</v>
      </c>
      <c r="F1092" s="3">
        <v>15</v>
      </c>
      <c r="G1092" s="3">
        <v>1.5</v>
      </c>
      <c r="H1092" s="3">
        <v>172.80250000000001</v>
      </c>
      <c r="I1092" s="3">
        <v>69.89</v>
      </c>
      <c r="J1092" s="3">
        <v>245.51</v>
      </c>
      <c r="K1092" s="3">
        <v>3573.9</v>
      </c>
      <c r="L1092" s="3">
        <v>-4.3815</v>
      </c>
      <c r="M1092" s="3">
        <v>-4.6101000000000001</v>
      </c>
      <c r="N1092" s="3">
        <v>1089.8505</v>
      </c>
      <c r="O1092" s="3">
        <v>86.0565</v>
      </c>
      <c r="P1092" s="3">
        <v>1162.7738999999999</v>
      </c>
      <c r="Q1092" s="3">
        <v>188.5155</v>
      </c>
    </row>
    <row r="1093" spans="1:23" x14ac:dyDescent="0.3">
      <c r="A1093" s="8">
        <v>43460</v>
      </c>
      <c r="B1093" s="3">
        <v>14</v>
      </c>
      <c r="C1093" s="3">
        <v>3</v>
      </c>
      <c r="D1093" s="3">
        <v>72.98599999999999</v>
      </c>
      <c r="E1093" s="3">
        <v>69.72</v>
      </c>
      <c r="F1093" s="3">
        <v>15</v>
      </c>
      <c r="G1093" s="3">
        <v>4.5</v>
      </c>
      <c r="H1093" s="3">
        <v>171.57200000000003</v>
      </c>
      <c r="I1093" s="3">
        <v>69.39</v>
      </c>
      <c r="J1093" s="3">
        <v>244.55800000000002</v>
      </c>
      <c r="K1093" s="3">
        <v>3654.4720000000002</v>
      </c>
      <c r="L1093" s="3">
        <v>-4.3433999999999999</v>
      </c>
      <c r="M1093" s="3">
        <v>-4.6863000000000001</v>
      </c>
      <c r="N1093" s="3">
        <v>1089.8886</v>
      </c>
      <c r="O1093" s="3">
        <v>86.334999999999994</v>
      </c>
      <c r="P1093" s="3">
        <v>1162.6976999999999</v>
      </c>
      <c r="Q1093" s="3">
        <v>187.28500000000003</v>
      </c>
    </row>
    <row r="1094" spans="1:23" x14ac:dyDescent="0.3">
      <c r="A1094" s="8">
        <v>43461</v>
      </c>
      <c r="B1094" s="3">
        <v>13</v>
      </c>
      <c r="C1094" s="3">
        <v>11</v>
      </c>
      <c r="D1094" s="3">
        <v>73.72699999999999</v>
      </c>
      <c r="E1094" s="3">
        <v>70.42</v>
      </c>
      <c r="F1094" s="3">
        <v>15</v>
      </c>
      <c r="G1094" s="3">
        <v>5</v>
      </c>
      <c r="H1094" s="3">
        <v>171.36700000000002</v>
      </c>
      <c r="I1094" s="3">
        <v>69.31</v>
      </c>
      <c r="J1094" s="3">
        <v>245.09399999999999</v>
      </c>
      <c r="K1094" s="3">
        <v>4648.8680000000004</v>
      </c>
      <c r="L1094" s="3">
        <v>-4.2417999999999996</v>
      </c>
      <c r="M1094" s="3">
        <v>-4.6989999999999998</v>
      </c>
      <c r="N1094" s="3">
        <v>1089.9902</v>
      </c>
      <c r="O1094" s="3">
        <v>87.075999999999993</v>
      </c>
      <c r="P1094" s="3">
        <v>1162.6849999999999</v>
      </c>
      <c r="Q1094" s="3">
        <v>187.08</v>
      </c>
    </row>
    <row r="1095" spans="1:23" x14ac:dyDescent="0.3">
      <c r="A1095" s="8">
        <v>43462</v>
      </c>
      <c r="B1095" s="3">
        <v>14</v>
      </c>
      <c r="C1095" s="3">
        <v>0</v>
      </c>
      <c r="D1095" s="3">
        <v>73.542000000000002</v>
      </c>
      <c r="E1095" s="3">
        <v>70.25</v>
      </c>
      <c r="F1095" s="3">
        <v>15</v>
      </c>
      <c r="G1095" s="3">
        <v>9</v>
      </c>
      <c r="H1095" s="3">
        <v>169.726</v>
      </c>
      <c r="I1095" s="3">
        <v>68.64</v>
      </c>
      <c r="J1095" s="3">
        <v>243.268</v>
      </c>
      <c r="K1095" s="3">
        <v>4772.2</v>
      </c>
      <c r="L1095" s="3">
        <v>-4.2671999999999999</v>
      </c>
      <c r="M1095" s="3">
        <v>-4.8006000000000002</v>
      </c>
      <c r="N1095" s="3">
        <v>1089.9648</v>
      </c>
      <c r="O1095" s="3">
        <v>86.891000000000005</v>
      </c>
      <c r="P1095" s="3">
        <v>1162.5834</v>
      </c>
      <c r="Q1095" s="3">
        <v>185.43899999999999</v>
      </c>
    </row>
    <row r="1096" spans="1:23" x14ac:dyDescent="0.3">
      <c r="A1096" s="8">
        <v>43463</v>
      </c>
      <c r="B1096" s="3">
        <v>14</v>
      </c>
      <c r="C1096" s="3">
        <v>2.5</v>
      </c>
      <c r="D1096" s="3">
        <v>73.078499999999991</v>
      </c>
      <c r="E1096" s="3">
        <v>69.81</v>
      </c>
      <c r="F1096" s="3">
        <v>16</v>
      </c>
      <c r="G1096" s="3">
        <v>2.5</v>
      </c>
      <c r="H1096" s="3">
        <v>167.47</v>
      </c>
      <c r="I1096" s="3">
        <v>67.73</v>
      </c>
      <c r="J1096" s="3">
        <v>240.54849999999999</v>
      </c>
      <c r="K1096" s="3">
        <v>3512.9679999999998</v>
      </c>
      <c r="L1096" s="3">
        <v>-4.3307000000000002</v>
      </c>
      <c r="M1096" s="3">
        <v>-4.9402999999999997</v>
      </c>
      <c r="N1096" s="3">
        <v>1089.9013</v>
      </c>
      <c r="O1096" s="3">
        <v>86.427499999999995</v>
      </c>
      <c r="P1096" s="3">
        <v>1162.4437</v>
      </c>
      <c r="Q1096" s="3">
        <v>183.18299999999999</v>
      </c>
    </row>
    <row r="1097" spans="1:23" x14ac:dyDescent="0.3">
      <c r="A1097" s="8">
        <v>43464</v>
      </c>
      <c r="B1097" s="3">
        <v>14</v>
      </c>
      <c r="C1097" s="3">
        <v>4</v>
      </c>
      <c r="D1097" s="3">
        <v>72.8</v>
      </c>
      <c r="E1097" s="3">
        <v>69.540000000000006</v>
      </c>
      <c r="F1097" s="3">
        <v>16</v>
      </c>
      <c r="G1097" s="3">
        <v>7</v>
      </c>
      <c r="H1097" s="3">
        <v>165.624</v>
      </c>
      <c r="I1097" s="3">
        <v>66.98</v>
      </c>
      <c r="J1097" s="3">
        <v>238.42399999999998</v>
      </c>
      <c r="K1097" s="3">
        <v>3039.2</v>
      </c>
      <c r="L1097" s="3">
        <v>-4.3688000000000002</v>
      </c>
      <c r="M1097" s="3">
        <v>-5.0545999999999998</v>
      </c>
      <c r="N1097" s="3">
        <v>1089.8632</v>
      </c>
      <c r="O1097" s="3">
        <v>86.149000000000001</v>
      </c>
      <c r="P1097" s="3">
        <v>1162.3294000000001</v>
      </c>
      <c r="Q1097" s="3">
        <v>181.33699999999999</v>
      </c>
    </row>
    <row r="1098" spans="1:23" x14ac:dyDescent="0.3">
      <c r="A1098" s="8">
        <v>43465</v>
      </c>
      <c r="B1098" s="3">
        <v>14</v>
      </c>
      <c r="C1098" s="3">
        <v>4</v>
      </c>
      <c r="D1098" s="3">
        <v>72.8</v>
      </c>
      <c r="E1098" s="3">
        <v>69.540000000000006</v>
      </c>
      <c r="F1098" s="3">
        <v>16</v>
      </c>
      <c r="G1098" s="3">
        <v>11</v>
      </c>
      <c r="H1098" s="3">
        <v>163.983</v>
      </c>
      <c r="I1098" s="3">
        <v>66.319999999999993</v>
      </c>
      <c r="J1098" s="3">
        <v>236.78300000000002</v>
      </c>
      <c r="K1098" s="3">
        <v>3365.2</v>
      </c>
      <c r="L1098" s="3">
        <v>-4.3688000000000002</v>
      </c>
      <c r="M1098" s="3">
        <v>-5.1562000000000001</v>
      </c>
      <c r="N1098" s="3">
        <v>1089.8632</v>
      </c>
      <c r="O1098" s="3">
        <v>86.149000000000001</v>
      </c>
      <c r="P1098" s="3">
        <v>1162.2278000000001</v>
      </c>
      <c r="Q1098" s="3">
        <v>179.696</v>
      </c>
    </row>
    <row r="1099" spans="1:23" x14ac:dyDescent="0.3">
      <c r="A1099" s="8">
        <v>43466</v>
      </c>
      <c r="B1099" s="3">
        <v>14</v>
      </c>
      <c r="C1099" s="3">
        <v>6</v>
      </c>
      <c r="D1099" s="3">
        <v>72.429000000000002</v>
      </c>
      <c r="E1099" s="3">
        <v>69.180000000000007</v>
      </c>
      <c r="F1099" s="3">
        <v>17</v>
      </c>
      <c r="G1099" s="3">
        <v>2</v>
      </c>
      <c r="H1099" s="3">
        <v>162.75200000000001</v>
      </c>
      <c r="I1099" s="3">
        <v>65.819999999999993</v>
      </c>
      <c r="J1099" s="3">
        <v>235.18100000000001</v>
      </c>
      <c r="K1099" s="3">
        <v>1721.13</v>
      </c>
      <c r="L1099" s="3">
        <v>-4.4196</v>
      </c>
      <c r="M1099" s="3">
        <v>-5.2324000000000002</v>
      </c>
      <c r="N1099" s="3">
        <v>1089.8124</v>
      </c>
      <c r="O1099" s="3">
        <v>85.778000000000006</v>
      </c>
      <c r="P1099" s="3">
        <v>1162.1515999999999</v>
      </c>
      <c r="Q1099" s="3">
        <v>178.465</v>
      </c>
      <c r="R1099" s="25">
        <v>122.5</v>
      </c>
      <c r="S1099" s="25">
        <v>197</v>
      </c>
      <c r="T1099" s="25">
        <v>704.63</v>
      </c>
      <c r="U1099" s="25">
        <v>136</v>
      </c>
      <c r="V1099" s="25">
        <v>168</v>
      </c>
      <c r="W1099" s="25">
        <v>393</v>
      </c>
    </row>
    <row r="1100" spans="1:23" x14ac:dyDescent="0.3">
      <c r="A1100" s="8">
        <v>43467</v>
      </c>
      <c r="B1100" s="3">
        <v>14</v>
      </c>
      <c r="C1100" s="3">
        <v>6</v>
      </c>
      <c r="D1100" s="3">
        <v>72.429000000000002</v>
      </c>
      <c r="E1100" s="3">
        <v>69.180000000000007</v>
      </c>
      <c r="F1100" s="3">
        <v>17</v>
      </c>
      <c r="G1100" s="3">
        <v>3.5</v>
      </c>
      <c r="H1100" s="3">
        <v>162.13700000000003</v>
      </c>
      <c r="I1100" s="3">
        <v>65.569999999999993</v>
      </c>
      <c r="J1100" s="3">
        <v>234.56600000000003</v>
      </c>
      <c r="K1100" s="3">
        <v>3770.5839999999998</v>
      </c>
      <c r="L1100" s="3">
        <v>-4.4196</v>
      </c>
      <c r="M1100" s="3">
        <v>-5.2705000000000002</v>
      </c>
      <c r="N1100" s="3">
        <v>1089.8124</v>
      </c>
      <c r="O1100" s="3">
        <v>85.778000000000006</v>
      </c>
      <c r="P1100" s="3">
        <v>1162.1134999999999</v>
      </c>
      <c r="Q1100" s="3">
        <v>177.85000000000002</v>
      </c>
      <c r="R1100" s="25">
        <v>256.8</v>
      </c>
      <c r="S1100" s="25">
        <v>265</v>
      </c>
      <c r="T1100" s="25">
        <v>1490.7840000000001</v>
      </c>
      <c r="U1100" s="25">
        <v>213</v>
      </c>
      <c r="V1100" s="25">
        <v>565</v>
      </c>
      <c r="W1100" s="25">
        <v>980</v>
      </c>
    </row>
    <row r="1101" spans="1:23" x14ac:dyDescent="0.3">
      <c r="A1101" s="8">
        <v>43468</v>
      </c>
      <c r="B1101" s="3">
        <v>14</v>
      </c>
      <c r="C1101" s="3">
        <v>7</v>
      </c>
      <c r="D1101" s="3">
        <v>72.244</v>
      </c>
      <c r="E1101" s="3">
        <v>69.010000000000005</v>
      </c>
      <c r="F1101" s="3">
        <v>17</v>
      </c>
      <c r="G1101" s="3">
        <v>9.5</v>
      </c>
      <c r="H1101" s="3">
        <v>159.67600000000002</v>
      </c>
      <c r="I1101" s="3">
        <v>64.58</v>
      </c>
      <c r="J1101" s="3">
        <v>231.92000000000002</v>
      </c>
      <c r="K1101" s="3">
        <v>3903.9</v>
      </c>
      <c r="L1101" s="3">
        <v>-4.4449999999999994</v>
      </c>
      <c r="M1101" s="3">
        <v>-5.4228999999999994</v>
      </c>
      <c r="N1101" s="3">
        <v>1089.787</v>
      </c>
      <c r="O1101" s="3">
        <v>85.593000000000004</v>
      </c>
      <c r="P1101" s="3">
        <v>1161.9611</v>
      </c>
      <c r="Q1101" s="3">
        <v>175.38900000000001</v>
      </c>
      <c r="R1101" s="25">
        <v>232.1</v>
      </c>
      <c r="S1101" s="25">
        <v>264</v>
      </c>
      <c r="T1101" s="25">
        <v>1627.759</v>
      </c>
      <c r="U1101" s="25">
        <v>199</v>
      </c>
      <c r="V1101" s="25">
        <v>536</v>
      </c>
      <c r="W1101" s="25">
        <v>1045</v>
      </c>
    </row>
    <row r="1102" spans="1:23" x14ac:dyDescent="0.3">
      <c r="A1102" s="8">
        <v>43469</v>
      </c>
      <c r="B1102" s="3">
        <v>14</v>
      </c>
      <c r="C1102" s="3">
        <v>9.5</v>
      </c>
      <c r="D1102" s="3">
        <v>71.780500000000004</v>
      </c>
      <c r="E1102" s="3">
        <v>68.569999999999993</v>
      </c>
      <c r="F1102" s="3">
        <v>18</v>
      </c>
      <c r="G1102" s="3">
        <v>3.5</v>
      </c>
      <c r="H1102" s="3">
        <v>157.21450000000002</v>
      </c>
      <c r="I1102" s="3">
        <v>63.58</v>
      </c>
      <c r="J1102" s="3">
        <v>228.995</v>
      </c>
      <c r="K1102" s="3">
        <v>4509.7479999999996</v>
      </c>
      <c r="L1102" s="3">
        <v>-4.5084999999999997</v>
      </c>
      <c r="M1102" s="3">
        <v>-5.5752999999999995</v>
      </c>
      <c r="N1102" s="3">
        <v>1089.7235000000001</v>
      </c>
      <c r="O1102" s="3">
        <v>85.129500000000007</v>
      </c>
      <c r="P1102" s="3">
        <v>1161.8087</v>
      </c>
      <c r="Q1102" s="3">
        <v>172.92750000000001</v>
      </c>
      <c r="R1102" s="25">
        <v>337.5</v>
      </c>
      <c r="S1102" s="25">
        <v>293</v>
      </c>
      <c r="T1102" s="25">
        <v>1840.248</v>
      </c>
      <c r="U1102" s="25">
        <v>275</v>
      </c>
      <c r="V1102" s="25">
        <v>562</v>
      </c>
      <c r="W1102" s="25">
        <v>1202</v>
      </c>
    </row>
    <row r="1103" spans="1:23" x14ac:dyDescent="0.3">
      <c r="A1103" s="8">
        <v>43470</v>
      </c>
      <c r="B1103" s="3">
        <v>15</v>
      </c>
      <c r="C1103" s="3">
        <v>2.5</v>
      </c>
      <c r="D1103" s="3">
        <v>70.879499999999993</v>
      </c>
      <c r="E1103" s="3">
        <v>67.7</v>
      </c>
      <c r="F1103" s="3">
        <v>18</v>
      </c>
      <c r="G1103" s="3">
        <v>7</v>
      </c>
      <c r="H1103" s="3">
        <v>155.779</v>
      </c>
      <c r="I1103" s="3">
        <v>63</v>
      </c>
      <c r="J1103" s="3">
        <v>226.6585</v>
      </c>
      <c r="K1103" s="3">
        <v>4805.3410000000003</v>
      </c>
      <c r="L1103" s="3">
        <v>-4.6354999999999995</v>
      </c>
      <c r="M1103" s="3">
        <v>-5.6642000000000001</v>
      </c>
      <c r="N1103" s="3">
        <v>1089.5964999999999</v>
      </c>
      <c r="O1103" s="3">
        <v>84.228499999999997</v>
      </c>
      <c r="P1103" s="3">
        <v>1161.7198000000001</v>
      </c>
      <c r="Q1103" s="3">
        <v>171.49199999999999</v>
      </c>
      <c r="R1103" s="25">
        <v>369.8</v>
      </c>
      <c r="S1103" s="25">
        <v>321</v>
      </c>
      <c r="T1103" s="25">
        <v>1901.5409999999999</v>
      </c>
      <c r="U1103" s="25">
        <v>260</v>
      </c>
      <c r="V1103" s="25">
        <v>686</v>
      </c>
      <c r="W1103" s="25">
        <v>1267</v>
      </c>
    </row>
    <row r="1104" spans="1:23" x14ac:dyDescent="0.3">
      <c r="A1104" s="8">
        <v>43471</v>
      </c>
      <c r="B1104" s="3">
        <v>15</v>
      </c>
      <c r="C1104" s="3">
        <v>4.5</v>
      </c>
      <c r="D1104" s="3">
        <v>70.528999999999996</v>
      </c>
      <c r="E1104" s="3">
        <v>67.37</v>
      </c>
      <c r="F1104" s="3">
        <v>19</v>
      </c>
      <c r="G1104" s="3">
        <v>3.5</v>
      </c>
      <c r="H1104" s="3">
        <v>152.334</v>
      </c>
      <c r="I1104" s="3">
        <v>61.61</v>
      </c>
      <c r="J1104" s="3">
        <v>222.863</v>
      </c>
      <c r="K1104" s="3">
        <v>2900.1</v>
      </c>
      <c r="L1104" s="3">
        <v>-4.6863000000000001</v>
      </c>
      <c r="M1104" s="3">
        <v>-5.8800999999999997</v>
      </c>
      <c r="N1104" s="3">
        <v>1089.5456999999999</v>
      </c>
      <c r="O1104" s="3">
        <v>83.878</v>
      </c>
      <c r="P1104" s="3">
        <v>1161.5038999999999</v>
      </c>
      <c r="Q1104" s="3">
        <v>168.047</v>
      </c>
      <c r="R1104" s="25">
        <v>240.3</v>
      </c>
      <c r="S1104" s="25">
        <v>253</v>
      </c>
      <c r="T1104" s="25">
        <v>1130.76</v>
      </c>
      <c r="U1104" s="25">
        <v>184</v>
      </c>
      <c r="V1104" s="25">
        <v>342</v>
      </c>
      <c r="W1104" s="25">
        <v>750</v>
      </c>
    </row>
    <row r="1105" spans="1:23" x14ac:dyDescent="0.3">
      <c r="A1105" s="8">
        <v>43472</v>
      </c>
      <c r="B1105" s="3">
        <v>15</v>
      </c>
      <c r="C1105" s="3">
        <v>9</v>
      </c>
      <c r="D1105" s="3">
        <v>69.741</v>
      </c>
      <c r="E1105" s="3">
        <v>66.62</v>
      </c>
      <c r="F1105" s="3">
        <v>19</v>
      </c>
      <c r="G1105" s="3">
        <v>8.5</v>
      </c>
      <c r="H1105" s="3">
        <v>150.422</v>
      </c>
      <c r="I1105" s="3">
        <v>60.84</v>
      </c>
      <c r="J1105" s="3">
        <v>220.16300000000001</v>
      </c>
      <c r="K1105" s="3">
        <v>5055.57</v>
      </c>
      <c r="L1105" s="3">
        <v>-4.8006000000000002</v>
      </c>
      <c r="M1105" s="3">
        <v>-6.0070999999999994</v>
      </c>
      <c r="N1105" s="3">
        <v>1089.4313999999999</v>
      </c>
      <c r="O1105" s="3">
        <v>83.09</v>
      </c>
      <c r="P1105" s="3">
        <v>1161.3769</v>
      </c>
      <c r="Q1105" s="3">
        <v>166.13499999999999</v>
      </c>
      <c r="R1105" s="25">
        <v>419.8</v>
      </c>
      <c r="S1105" s="25">
        <v>382</v>
      </c>
      <c r="T1105" s="25">
        <v>1917.77</v>
      </c>
      <c r="U1105" s="25">
        <v>397</v>
      </c>
      <c r="V1105" s="25">
        <v>595</v>
      </c>
      <c r="W1105" s="25">
        <v>1344</v>
      </c>
    </row>
    <row r="1106" spans="1:23" x14ac:dyDescent="0.3">
      <c r="A1106" s="8">
        <v>43473</v>
      </c>
      <c r="B1106" s="3">
        <v>16</v>
      </c>
      <c r="C1106" s="3">
        <v>3</v>
      </c>
      <c r="D1106" s="3">
        <v>68.69</v>
      </c>
      <c r="E1106" s="3">
        <v>65.61</v>
      </c>
      <c r="F1106" s="3">
        <v>20</v>
      </c>
      <c r="G1106" s="3">
        <v>2.5</v>
      </c>
      <c r="H1106" s="3">
        <v>148.10050000000001</v>
      </c>
      <c r="I1106" s="3">
        <v>59.9</v>
      </c>
      <c r="J1106" s="3">
        <v>216.79050000000001</v>
      </c>
      <c r="K1106" s="3">
        <v>3973.29</v>
      </c>
      <c r="L1106" s="3">
        <v>-4.9529999999999994</v>
      </c>
      <c r="M1106" s="3">
        <v>-6.1594999999999995</v>
      </c>
      <c r="N1106" s="3">
        <v>1089.279</v>
      </c>
      <c r="O1106" s="3">
        <v>82.039000000000001</v>
      </c>
      <c r="P1106" s="3">
        <v>1161.2245</v>
      </c>
      <c r="Q1106" s="3">
        <v>163.8135</v>
      </c>
      <c r="R1106" s="25">
        <v>199.7</v>
      </c>
      <c r="S1106" s="25">
        <v>309</v>
      </c>
      <c r="T1106" s="25">
        <v>1627.59</v>
      </c>
      <c r="U1106" s="25">
        <v>221</v>
      </c>
      <c r="V1106" s="25">
        <v>611</v>
      </c>
      <c r="W1106" s="25">
        <v>1005</v>
      </c>
    </row>
    <row r="1107" spans="1:23" x14ac:dyDescent="0.3">
      <c r="A1107" s="8">
        <v>43474</v>
      </c>
      <c r="B1107" s="3">
        <v>16</v>
      </c>
      <c r="C1107" s="3">
        <v>6</v>
      </c>
      <c r="D1107" s="3">
        <v>68.164999999999992</v>
      </c>
      <c r="E1107" s="3">
        <v>65.11</v>
      </c>
      <c r="F1107" s="3">
        <v>20</v>
      </c>
      <c r="G1107" s="3">
        <v>9.5</v>
      </c>
      <c r="H1107" s="3">
        <v>145.42449999999999</v>
      </c>
      <c r="I1107" s="3">
        <v>58.82</v>
      </c>
      <c r="J1107" s="3">
        <v>213.58949999999999</v>
      </c>
      <c r="K1107" s="3">
        <v>4616.1499999999996</v>
      </c>
      <c r="L1107" s="3">
        <v>-5.0291999999999994</v>
      </c>
      <c r="M1107" s="3">
        <v>-6.3372999999999999</v>
      </c>
      <c r="N1107" s="3">
        <v>1089.2028</v>
      </c>
      <c r="O1107" s="3">
        <v>81.513999999999996</v>
      </c>
      <c r="P1107" s="3">
        <v>1161.0467000000001</v>
      </c>
      <c r="Q1107" s="3">
        <v>161.13749999999999</v>
      </c>
      <c r="R1107" s="25">
        <v>298.3</v>
      </c>
      <c r="S1107" s="25">
        <v>365</v>
      </c>
      <c r="T1107" s="25">
        <v>1866.85</v>
      </c>
      <c r="U1107" s="25">
        <v>277</v>
      </c>
      <c r="V1107" s="25">
        <v>564</v>
      </c>
      <c r="W1107" s="25">
        <v>1245</v>
      </c>
    </row>
    <row r="1108" spans="1:23" x14ac:dyDescent="0.3">
      <c r="A1108" s="8">
        <v>43475</v>
      </c>
      <c r="B1108" s="3">
        <v>16</v>
      </c>
      <c r="C1108" s="3">
        <v>10</v>
      </c>
      <c r="D1108" s="3">
        <v>67.464999999999989</v>
      </c>
      <c r="E1108" s="3">
        <v>64.44</v>
      </c>
      <c r="F1108" s="3">
        <v>21</v>
      </c>
      <c r="G1108" s="3">
        <v>3</v>
      </c>
      <c r="H1108" s="3">
        <v>143.322</v>
      </c>
      <c r="I1108" s="3">
        <v>57.97</v>
      </c>
      <c r="J1108" s="3">
        <v>210.78699999999998</v>
      </c>
      <c r="K1108" s="3">
        <v>4953.6000000000004</v>
      </c>
      <c r="L1108" s="3">
        <v>-5.1307999999999998</v>
      </c>
      <c r="M1108" s="3">
        <v>-6.4769999999999994</v>
      </c>
      <c r="N1108" s="3">
        <v>1089.1012000000001</v>
      </c>
      <c r="O1108" s="3">
        <v>80.813999999999993</v>
      </c>
      <c r="P1108" s="3">
        <v>1160.9069999999999</v>
      </c>
      <c r="Q1108" s="3">
        <v>159.035</v>
      </c>
      <c r="R1108" s="25">
        <v>415.3</v>
      </c>
      <c r="S1108" s="25">
        <v>392</v>
      </c>
      <c r="T1108" s="25">
        <v>1850.345</v>
      </c>
      <c r="U1108" s="25">
        <v>356</v>
      </c>
      <c r="V1108" s="25">
        <v>643</v>
      </c>
      <c r="W1108" s="25">
        <v>1297</v>
      </c>
    </row>
    <row r="1109" spans="1:23" x14ac:dyDescent="0.3">
      <c r="A1109" s="8">
        <v>43476</v>
      </c>
      <c r="B1109" s="3">
        <v>17</v>
      </c>
      <c r="C1109" s="3">
        <v>4.5</v>
      </c>
      <c r="D1109" s="3">
        <v>66.326499999999996</v>
      </c>
      <c r="E1109" s="3">
        <v>63.36</v>
      </c>
      <c r="F1109" s="3">
        <v>21</v>
      </c>
      <c r="G1109" s="3">
        <v>10</v>
      </c>
      <c r="H1109" s="3">
        <v>140.64600000000002</v>
      </c>
      <c r="I1109" s="3">
        <v>56.88</v>
      </c>
      <c r="J1109" s="3">
        <v>206.97250000000003</v>
      </c>
      <c r="K1109" s="3">
        <v>4569.8</v>
      </c>
      <c r="L1109" s="3">
        <v>-5.2958999999999996</v>
      </c>
      <c r="M1109" s="3">
        <v>-6.6547999999999998</v>
      </c>
      <c r="N1109" s="3">
        <v>1088.9360999999999</v>
      </c>
      <c r="O1109" s="3">
        <v>79.6755</v>
      </c>
      <c r="P1109" s="3">
        <v>1160.7292</v>
      </c>
      <c r="Q1109" s="3">
        <v>156.35900000000001</v>
      </c>
      <c r="R1109" s="25">
        <v>342.5</v>
      </c>
      <c r="S1109" s="25">
        <v>287</v>
      </c>
      <c r="T1109" s="25">
        <v>1831.271</v>
      </c>
      <c r="U1109" s="25">
        <v>266</v>
      </c>
      <c r="V1109" s="25">
        <v>648</v>
      </c>
      <c r="W1109" s="25">
        <v>1195</v>
      </c>
    </row>
    <row r="1110" spans="1:23" x14ac:dyDescent="0.3">
      <c r="A1110" s="8">
        <v>43477</v>
      </c>
      <c r="B1110" s="3">
        <v>17</v>
      </c>
      <c r="C1110" s="3">
        <v>8.5</v>
      </c>
      <c r="D1110" s="3">
        <v>65.626500000000007</v>
      </c>
      <c r="E1110" s="3">
        <v>62.69</v>
      </c>
      <c r="F1110" s="3">
        <v>22</v>
      </c>
      <c r="G1110" s="3">
        <v>4</v>
      </c>
      <c r="H1110" s="3">
        <v>138.596</v>
      </c>
      <c r="I1110" s="3">
        <v>56.05</v>
      </c>
      <c r="J1110" s="3">
        <v>204.22250000000003</v>
      </c>
      <c r="K1110" s="3">
        <v>4059.7</v>
      </c>
      <c r="L1110" s="3">
        <v>-5.3975</v>
      </c>
      <c r="M1110" s="3">
        <v>-6.8071999999999999</v>
      </c>
      <c r="N1110" s="3">
        <v>1088.8344999999999</v>
      </c>
      <c r="O1110" s="3">
        <v>78.975500000000011</v>
      </c>
      <c r="P1110" s="3">
        <v>1160.5768</v>
      </c>
      <c r="Q1110" s="3">
        <v>154.309</v>
      </c>
      <c r="R1110" s="25">
        <v>321.89999999999998</v>
      </c>
      <c r="S1110" s="25">
        <v>264</v>
      </c>
      <c r="T1110" s="25">
        <v>1651.8240000000001</v>
      </c>
      <c r="U1110" s="25">
        <v>248</v>
      </c>
      <c r="V1110" s="25">
        <v>512</v>
      </c>
      <c r="W1110" s="25">
        <v>1062</v>
      </c>
    </row>
    <row r="1111" spans="1:23" x14ac:dyDescent="0.3">
      <c r="A1111" s="8">
        <v>43478</v>
      </c>
      <c r="B1111" s="3">
        <v>18</v>
      </c>
      <c r="C1111" s="3">
        <v>0.5</v>
      </c>
      <c r="D1111" s="3">
        <v>64.925499999999985</v>
      </c>
      <c r="E1111" s="3">
        <v>62.02</v>
      </c>
      <c r="F1111" s="3">
        <v>22</v>
      </c>
      <c r="G1111" s="3">
        <v>9.5</v>
      </c>
      <c r="H1111" s="3">
        <v>136.82950000000002</v>
      </c>
      <c r="I1111" s="3">
        <v>55.34</v>
      </c>
      <c r="J1111" s="3">
        <v>201.755</v>
      </c>
      <c r="K1111" s="3">
        <v>2361.9</v>
      </c>
      <c r="L1111" s="3">
        <v>-5.4990999999999994</v>
      </c>
      <c r="M1111" s="3">
        <v>-6.9468999999999994</v>
      </c>
      <c r="N1111" s="3">
        <v>1088.7329</v>
      </c>
      <c r="O1111" s="3">
        <v>78.274499999999989</v>
      </c>
      <c r="P1111" s="3">
        <v>1160.4371000000001</v>
      </c>
      <c r="Q1111" s="3">
        <v>152.54250000000002</v>
      </c>
      <c r="R1111" s="25">
        <v>239.4</v>
      </c>
      <c r="S1111" s="25">
        <v>225</v>
      </c>
      <c r="T1111" s="25">
        <v>851.50800000000004</v>
      </c>
      <c r="U1111" s="25">
        <v>186</v>
      </c>
      <c r="V1111" s="25">
        <v>283</v>
      </c>
      <c r="W1111" s="25">
        <v>577</v>
      </c>
    </row>
    <row r="1112" spans="1:23" x14ac:dyDescent="0.3">
      <c r="A1112" s="8">
        <v>43479</v>
      </c>
      <c r="B1112" s="3">
        <v>18</v>
      </c>
      <c r="C1112" s="3">
        <v>1</v>
      </c>
      <c r="D1112" s="3">
        <v>64.837999999999994</v>
      </c>
      <c r="E1112" s="3">
        <v>61.93</v>
      </c>
      <c r="F1112" s="3">
        <v>23</v>
      </c>
      <c r="G1112" s="3">
        <v>0</v>
      </c>
      <c r="H1112" s="3">
        <v>136.02600000000001</v>
      </c>
      <c r="I1112" s="3">
        <v>55.01</v>
      </c>
      <c r="J1112" s="3">
        <v>200.864</v>
      </c>
      <c r="K1112" s="3">
        <v>2983.6120000000001</v>
      </c>
      <c r="L1112" s="3">
        <v>-5.5118</v>
      </c>
      <c r="M1112" s="3">
        <v>-7.0103999999999997</v>
      </c>
      <c r="N1112" s="3">
        <v>1088.7202</v>
      </c>
      <c r="O1112" s="3">
        <v>78.186999999999998</v>
      </c>
      <c r="P1112" s="3">
        <v>1160.3736000000001</v>
      </c>
      <c r="Q1112" s="3">
        <v>151.739</v>
      </c>
      <c r="R1112" s="25">
        <v>189.4</v>
      </c>
      <c r="S1112" s="25">
        <v>192</v>
      </c>
      <c r="T1112" s="25">
        <v>1324.212</v>
      </c>
      <c r="U1112" s="25">
        <v>80</v>
      </c>
      <c r="V1112" s="25">
        <v>418</v>
      </c>
      <c r="W1112" s="25">
        <v>780</v>
      </c>
    </row>
    <row r="1113" spans="1:23" x14ac:dyDescent="0.3">
      <c r="A1113" s="8">
        <v>43480</v>
      </c>
      <c r="B1113" s="3">
        <v>17</v>
      </c>
      <c r="C1113" s="3">
        <v>9</v>
      </c>
      <c r="D1113" s="3">
        <v>65.539000000000001</v>
      </c>
      <c r="E1113" s="3">
        <v>62.6</v>
      </c>
      <c r="F1113" s="3">
        <v>23</v>
      </c>
      <c r="G1113" s="3">
        <v>3</v>
      </c>
      <c r="H1113" s="3">
        <v>135.06300000000002</v>
      </c>
      <c r="I1113" s="3">
        <v>54.62</v>
      </c>
      <c r="J1113" s="3">
        <v>200.60200000000003</v>
      </c>
      <c r="K1113" s="3">
        <v>1969.26</v>
      </c>
      <c r="L1113" s="3">
        <v>-5.4101999999999997</v>
      </c>
      <c r="M1113" s="3">
        <v>-7.0865999999999998</v>
      </c>
      <c r="N1113" s="3">
        <v>1088.8217999999999</v>
      </c>
      <c r="O1113" s="3">
        <v>78.888000000000005</v>
      </c>
      <c r="P1113" s="3">
        <v>1160.2973999999999</v>
      </c>
      <c r="Q1113" s="3">
        <v>150.77600000000001</v>
      </c>
      <c r="R1113" s="25">
        <v>122.4</v>
      </c>
      <c r="S1113" s="25">
        <v>200</v>
      </c>
      <c r="T1113" s="25">
        <v>777.86</v>
      </c>
      <c r="U1113" s="25">
        <v>187</v>
      </c>
      <c r="V1113" s="25">
        <v>219</v>
      </c>
      <c r="W1113" s="25">
        <v>463</v>
      </c>
    </row>
    <row r="1114" spans="1:23" x14ac:dyDescent="0.3">
      <c r="A1114" s="8">
        <v>43481</v>
      </c>
      <c r="B1114" s="3">
        <v>17</v>
      </c>
      <c r="C1114" s="3">
        <v>10.5</v>
      </c>
      <c r="D1114" s="3">
        <v>65.275999999999996</v>
      </c>
      <c r="E1114" s="3">
        <v>62.35</v>
      </c>
      <c r="F1114" s="3">
        <v>23</v>
      </c>
      <c r="G1114" s="3">
        <v>4</v>
      </c>
      <c r="H1114" s="3">
        <v>134.74100000000001</v>
      </c>
      <c r="I1114" s="3">
        <v>54.49</v>
      </c>
      <c r="J1114" s="3">
        <v>200.017</v>
      </c>
      <c r="K1114" s="3">
        <v>3975.665</v>
      </c>
      <c r="L1114" s="3">
        <v>-5.4482999999999997</v>
      </c>
      <c r="M1114" s="3">
        <v>-7.1120000000000001</v>
      </c>
      <c r="N1114" s="3">
        <v>1088.7837</v>
      </c>
      <c r="O1114" s="3">
        <v>78.625</v>
      </c>
      <c r="P1114" s="3">
        <v>1160.2719999999999</v>
      </c>
      <c r="Q1114" s="3">
        <v>150.45400000000001</v>
      </c>
      <c r="R1114" s="25">
        <v>390.2</v>
      </c>
      <c r="S1114" s="25">
        <v>267</v>
      </c>
      <c r="T1114" s="25">
        <v>1497.4649999999999</v>
      </c>
      <c r="U1114" s="25">
        <v>283</v>
      </c>
      <c r="V1114" s="25">
        <v>505</v>
      </c>
      <c r="W1114" s="25">
        <v>1033</v>
      </c>
    </row>
    <row r="1115" spans="1:23" x14ac:dyDescent="0.3">
      <c r="A1115" s="26">
        <v>43482</v>
      </c>
      <c r="B1115" s="3">
        <v>18</v>
      </c>
      <c r="C1115" s="3">
        <v>3</v>
      </c>
      <c r="D1115" s="3">
        <v>64.488</v>
      </c>
      <c r="E1115" s="3">
        <v>61.6</v>
      </c>
      <c r="F1115" s="3">
        <v>23</v>
      </c>
      <c r="G1115" s="3">
        <v>6</v>
      </c>
      <c r="H1115" s="3">
        <v>134.09900000000002</v>
      </c>
      <c r="I1115" s="3">
        <v>54.23</v>
      </c>
      <c r="J1115" s="3">
        <v>198.58700000000002</v>
      </c>
      <c r="K1115" s="3">
        <v>2860.2</v>
      </c>
      <c r="L1115" s="3">
        <v>-5.5625999999999998</v>
      </c>
      <c r="M1115" s="3">
        <v>-7.1627999999999998</v>
      </c>
      <c r="N1115" s="3">
        <v>1088.6694</v>
      </c>
      <c r="O1115" s="3">
        <v>77.837000000000003</v>
      </c>
      <c r="P1115" s="3">
        <v>1160.2212</v>
      </c>
      <c r="Q1115" s="3">
        <v>149.81200000000001</v>
      </c>
      <c r="R1115" s="25">
        <v>191.3</v>
      </c>
      <c r="S1115" s="25">
        <v>247</v>
      </c>
      <c r="T1115" s="25">
        <v>1118.8499999999999</v>
      </c>
      <c r="U1115" s="25">
        <v>180</v>
      </c>
      <c r="V1115" s="25">
        <v>422</v>
      </c>
      <c r="W1115" s="25">
        <v>701</v>
      </c>
    </row>
    <row r="1116" spans="1:23" x14ac:dyDescent="0.3">
      <c r="A1116" s="8">
        <v>43483</v>
      </c>
      <c r="B1116" s="3">
        <v>18</v>
      </c>
      <c r="C1116" s="3">
        <v>5.5</v>
      </c>
      <c r="D1116" s="3">
        <v>64.050499999999985</v>
      </c>
      <c r="E1116" s="3">
        <v>61.18</v>
      </c>
      <c r="F1116" s="3">
        <v>23</v>
      </c>
      <c r="G1116" s="3">
        <v>11</v>
      </c>
      <c r="H1116" s="3">
        <v>132.49299999999999</v>
      </c>
      <c r="I1116" s="3">
        <v>53.59</v>
      </c>
      <c r="J1116" s="3">
        <v>196.54349999999999</v>
      </c>
      <c r="K1116" s="3">
        <v>3363.6</v>
      </c>
      <c r="L1116" s="3">
        <v>-5.6261000000000001</v>
      </c>
      <c r="M1116" s="3">
        <v>-7.2897999999999996</v>
      </c>
      <c r="N1116" s="3">
        <v>1088.6059</v>
      </c>
      <c r="O1116" s="3">
        <v>77.399499999999989</v>
      </c>
      <c r="P1116" s="3">
        <v>1160.0942</v>
      </c>
      <c r="Q1116" s="3">
        <v>148.20599999999999</v>
      </c>
      <c r="R1116" s="25">
        <v>181.1</v>
      </c>
      <c r="S1116" s="25">
        <v>234</v>
      </c>
      <c r="T1116" s="25">
        <v>1476.4780000000001</v>
      </c>
      <c r="U1116" s="25">
        <v>170</v>
      </c>
      <c r="V1116" s="25">
        <v>427</v>
      </c>
      <c r="W1116" s="25">
        <v>875</v>
      </c>
    </row>
    <row r="1117" spans="1:23" x14ac:dyDescent="0.3">
      <c r="A1117" s="8">
        <v>43484</v>
      </c>
      <c r="B1117" s="3">
        <v>18</v>
      </c>
      <c r="C1117" s="3">
        <v>7</v>
      </c>
      <c r="D1117" s="3">
        <v>63.787999999999997</v>
      </c>
      <c r="E1117" s="3">
        <v>60.93</v>
      </c>
      <c r="F1117" s="3">
        <v>24</v>
      </c>
      <c r="G1117" s="3">
        <v>4</v>
      </c>
      <c r="H1117" s="3">
        <v>130.887</v>
      </c>
      <c r="I1117" s="3">
        <v>52.94</v>
      </c>
      <c r="J1117" s="3">
        <v>194.67500000000001</v>
      </c>
      <c r="K1117" s="3">
        <v>2266.5</v>
      </c>
      <c r="L1117" s="3">
        <v>-5.6642000000000001</v>
      </c>
      <c r="M1117" s="3">
        <v>-7.4167999999999994</v>
      </c>
      <c r="N1117" s="3">
        <v>1088.5678</v>
      </c>
      <c r="O1117" s="3">
        <v>77.137</v>
      </c>
      <c r="P1117" s="3">
        <v>1159.9672</v>
      </c>
      <c r="Q1117" s="3">
        <v>146.6</v>
      </c>
      <c r="R1117" s="25">
        <v>167.5</v>
      </c>
      <c r="S1117" s="25">
        <v>206</v>
      </c>
      <c r="T1117" s="25">
        <v>873</v>
      </c>
      <c r="U1117" s="25">
        <v>155</v>
      </c>
      <c r="V1117" s="25">
        <v>333</v>
      </c>
      <c r="W1117" s="25">
        <v>532</v>
      </c>
    </row>
    <row r="1118" spans="1:23" x14ac:dyDescent="0.3">
      <c r="A1118" s="26">
        <v>43485</v>
      </c>
      <c r="B1118" s="3">
        <v>18</v>
      </c>
      <c r="C1118" s="3">
        <v>8.5</v>
      </c>
      <c r="D1118" s="3">
        <v>63.524999999999991</v>
      </c>
      <c r="E1118" s="3">
        <v>60.68</v>
      </c>
      <c r="F1118" s="3">
        <v>24</v>
      </c>
      <c r="G1118" s="3">
        <v>9</v>
      </c>
      <c r="H1118" s="3">
        <v>129.28</v>
      </c>
      <c r="I1118" s="3">
        <v>52.29</v>
      </c>
      <c r="J1118" s="3">
        <v>192.80500000000001</v>
      </c>
      <c r="K1118" s="3">
        <v>1896.8</v>
      </c>
      <c r="L1118" s="3">
        <v>-5.7023000000000001</v>
      </c>
      <c r="M1118" s="3">
        <v>-7.5438000000000001</v>
      </c>
      <c r="N1118" s="3">
        <v>1088.5297</v>
      </c>
      <c r="O1118" s="3">
        <v>76.873999999999995</v>
      </c>
      <c r="P1118" s="3">
        <v>1159.8402000000001</v>
      </c>
      <c r="Q1118" s="3">
        <v>144.99299999999999</v>
      </c>
      <c r="R1118" s="25">
        <v>122.4</v>
      </c>
      <c r="S1118" s="25">
        <v>155</v>
      </c>
      <c r="T1118" s="25">
        <v>825.43399999999997</v>
      </c>
      <c r="U1118" s="25">
        <v>110</v>
      </c>
      <c r="V1118" s="25">
        <v>226</v>
      </c>
      <c r="W1118" s="25">
        <v>458</v>
      </c>
    </row>
    <row r="1119" spans="1:23" x14ac:dyDescent="0.3">
      <c r="A1119" s="8">
        <v>43486</v>
      </c>
      <c r="B1119" s="3">
        <v>18</v>
      </c>
      <c r="C1119" s="3">
        <v>8.5</v>
      </c>
      <c r="D1119" s="3">
        <v>63.524999999999991</v>
      </c>
      <c r="E1119" s="3">
        <v>60.68</v>
      </c>
      <c r="F1119" s="3">
        <v>25</v>
      </c>
      <c r="G1119" s="3">
        <v>1</v>
      </c>
      <c r="H1119" s="3">
        <v>127.995</v>
      </c>
      <c r="I1119" s="3">
        <v>51.77</v>
      </c>
      <c r="J1119" s="3">
        <v>191.51999999999998</v>
      </c>
      <c r="K1119" s="3">
        <v>2569.62</v>
      </c>
      <c r="L1119" s="3">
        <v>-5.7023000000000001</v>
      </c>
      <c r="M1119" s="3">
        <v>-7.6453999999999995</v>
      </c>
      <c r="N1119" s="3">
        <v>1088.5297</v>
      </c>
      <c r="O1119" s="3">
        <v>76.873999999999995</v>
      </c>
      <c r="P1119" s="3">
        <v>1159.7385999999999</v>
      </c>
      <c r="Q1119" s="3">
        <v>143.708</v>
      </c>
      <c r="R1119" s="25">
        <v>162.5</v>
      </c>
      <c r="S1119" s="25">
        <v>228</v>
      </c>
      <c r="T1119" s="25">
        <v>1064.1179999999999</v>
      </c>
      <c r="U1119" s="25">
        <v>155</v>
      </c>
      <c r="V1119" s="25">
        <v>304</v>
      </c>
      <c r="W1119" s="25">
        <v>656</v>
      </c>
    </row>
    <row r="1120" spans="1:23" x14ac:dyDescent="0.3">
      <c r="A1120" s="8">
        <v>43487</v>
      </c>
      <c r="B1120" s="3">
        <v>18</v>
      </c>
      <c r="C1120" s="3">
        <v>9.5</v>
      </c>
      <c r="D1120" s="3">
        <v>63.349499999999992</v>
      </c>
      <c r="E1120" s="3">
        <v>60.51</v>
      </c>
      <c r="F1120" s="3">
        <v>25</v>
      </c>
      <c r="G1120" s="3">
        <v>6</v>
      </c>
      <c r="H1120" s="3">
        <v>126.38900000000001</v>
      </c>
      <c r="I1120" s="3">
        <v>51.12</v>
      </c>
      <c r="J1120" s="3">
        <v>189.73849999999999</v>
      </c>
      <c r="K1120" s="3">
        <v>2844.5</v>
      </c>
      <c r="L1120" s="3">
        <v>-5.7276999999999996</v>
      </c>
      <c r="M1120" s="3">
        <v>-7.7723999999999993</v>
      </c>
      <c r="N1120" s="3">
        <v>1088.5043000000001</v>
      </c>
      <c r="O1120" s="3">
        <v>76.698499999999996</v>
      </c>
      <c r="P1120" s="3">
        <v>1159.6116</v>
      </c>
      <c r="Q1120" s="3">
        <v>142.102</v>
      </c>
      <c r="R1120" s="25">
        <v>165.9</v>
      </c>
      <c r="S1120" s="25">
        <v>229</v>
      </c>
      <c r="T1120" s="25">
        <v>1146.5899999999999</v>
      </c>
      <c r="U1120" s="25">
        <v>170</v>
      </c>
      <c r="V1120" s="25">
        <v>410</v>
      </c>
      <c r="W1120" s="25">
        <v>723</v>
      </c>
    </row>
    <row r="1121" spans="1:23" x14ac:dyDescent="0.3">
      <c r="A1121" s="8">
        <v>43488</v>
      </c>
      <c r="B1121" s="3">
        <v>19</v>
      </c>
      <c r="C1121" s="3">
        <v>1</v>
      </c>
      <c r="D1121" s="3">
        <v>62.736999999999995</v>
      </c>
      <c r="E1121" s="3">
        <v>59.93</v>
      </c>
      <c r="F1121" s="3">
        <v>25</v>
      </c>
      <c r="G1121" s="3">
        <v>10.5</v>
      </c>
      <c r="H1121" s="3">
        <v>124.9435</v>
      </c>
      <c r="I1121" s="3">
        <v>50.53</v>
      </c>
      <c r="J1121" s="3">
        <v>187.68049999999999</v>
      </c>
      <c r="K1121" s="3">
        <v>3044.4</v>
      </c>
      <c r="L1121" s="3">
        <v>-5.8165999999999993</v>
      </c>
      <c r="M1121" s="3">
        <v>-7.8866999999999994</v>
      </c>
      <c r="N1121" s="3">
        <v>1088.4153999999999</v>
      </c>
      <c r="O1121" s="3">
        <v>76.085999999999999</v>
      </c>
      <c r="P1121" s="3">
        <v>1159.4973</v>
      </c>
      <c r="Q1121" s="3">
        <v>140.65649999999999</v>
      </c>
      <c r="R1121" s="25">
        <v>204</v>
      </c>
      <c r="S1121" s="25">
        <v>255</v>
      </c>
      <c r="T1121" s="25">
        <v>1242.4659999999999</v>
      </c>
      <c r="U1121" s="25">
        <v>195</v>
      </c>
      <c r="V1121" s="25">
        <v>399</v>
      </c>
      <c r="W1121" s="25">
        <v>749</v>
      </c>
    </row>
    <row r="1122" spans="1:23" x14ac:dyDescent="0.3">
      <c r="A1122" s="8">
        <v>43489</v>
      </c>
      <c r="B1122" s="3">
        <v>19</v>
      </c>
      <c r="C1122" s="3">
        <v>3</v>
      </c>
      <c r="D1122" s="3">
        <v>62.387</v>
      </c>
      <c r="E1122" s="3">
        <v>59.59</v>
      </c>
      <c r="F1122" s="3">
        <v>26</v>
      </c>
      <c r="G1122" s="3">
        <v>2.5</v>
      </c>
      <c r="H1122" s="3">
        <v>123.71549999999999</v>
      </c>
      <c r="I1122" s="3">
        <v>50.04</v>
      </c>
      <c r="J1122" s="3">
        <v>186.10249999999999</v>
      </c>
      <c r="K1122" s="3">
        <v>3251.712</v>
      </c>
      <c r="L1122" s="3">
        <v>-5.8673999999999999</v>
      </c>
      <c r="M1122" s="3">
        <v>-7.9882999999999997</v>
      </c>
      <c r="N1122" s="3">
        <v>1088.3645999999999</v>
      </c>
      <c r="O1122" s="3">
        <v>75.736000000000004</v>
      </c>
      <c r="P1122" s="3">
        <v>1159.3957</v>
      </c>
      <c r="Q1122" s="3">
        <v>139.42849999999999</v>
      </c>
      <c r="R1122" s="25">
        <v>163.9</v>
      </c>
      <c r="S1122" s="25">
        <v>225</v>
      </c>
      <c r="T1122" s="25">
        <v>1404.8119999999999</v>
      </c>
      <c r="U1122" s="25">
        <v>157</v>
      </c>
      <c r="V1122" s="25">
        <v>504</v>
      </c>
      <c r="W1122" s="25">
        <v>797</v>
      </c>
    </row>
    <row r="1123" spans="1:23" x14ac:dyDescent="0.3">
      <c r="A1123" s="8">
        <v>43490</v>
      </c>
      <c r="B1123" s="3">
        <v>19</v>
      </c>
      <c r="C1123" s="3">
        <v>5.5</v>
      </c>
      <c r="D1123" s="3">
        <v>61.949499999999986</v>
      </c>
      <c r="E1123" s="3">
        <v>59.17</v>
      </c>
      <c r="F1123" s="3">
        <v>26</v>
      </c>
      <c r="G1123" s="3">
        <v>8.5</v>
      </c>
      <c r="H1123" s="3">
        <v>121.92449999999999</v>
      </c>
      <c r="I1123" s="3">
        <v>49.31</v>
      </c>
      <c r="J1123" s="3">
        <v>183.87399999999997</v>
      </c>
      <c r="K1123" s="3">
        <v>3514.9290000000001</v>
      </c>
      <c r="L1123" s="3">
        <v>-5.9308999999999994</v>
      </c>
      <c r="M1123" s="3">
        <v>-8.1406999999999989</v>
      </c>
      <c r="N1123" s="3">
        <v>1088.3010999999999</v>
      </c>
      <c r="O1123" s="3">
        <v>75.29849999999999</v>
      </c>
      <c r="P1123" s="3">
        <v>1159.2433000000001</v>
      </c>
      <c r="Q1123" s="3">
        <v>137.63749999999999</v>
      </c>
      <c r="R1123" s="25">
        <v>225.4</v>
      </c>
      <c r="S1123" s="25">
        <v>226</v>
      </c>
      <c r="T1123" s="25">
        <v>1486.529</v>
      </c>
      <c r="U1123" s="25">
        <v>187</v>
      </c>
      <c r="V1123" s="25">
        <v>437</v>
      </c>
      <c r="W1123" s="25">
        <v>953</v>
      </c>
    </row>
    <row r="1124" spans="1:23" x14ac:dyDescent="0.3">
      <c r="A1124" s="26">
        <v>43491</v>
      </c>
      <c r="B1124" s="3">
        <v>19</v>
      </c>
      <c r="C1124" s="3">
        <v>8.5</v>
      </c>
      <c r="D1124" s="3">
        <v>61.423500000000004</v>
      </c>
      <c r="E1124" s="3">
        <v>58.67</v>
      </c>
      <c r="F1124" s="3">
        <v>27</v>
      </c>
      <c r="G1124" s="3">
        <v>3</v>
      </c>
      <c r="H1124" s="3">
        <v>119.98400000000001</v>
      </c>
      <c r="I1124" s="3">
        <v>48.53</v>
      </c>
      <c r="J1124" s="3">
        <v>181.40750000000003</v>
      </c>
      <c r="K1124" s="3">
        <v>3323.6</v>
      </c>
      <c r="L1124" s="3">
        <v>-6.0070999999999994</v>
      </c>
      <c r="M1124" s="3">
        <v>-8.3057999999999996</v>
      </c>
      <c r="N1124" s="3">
        <v>1088.2248999999999</v>
      </c>
      <c r="O1124" s="3">
        <v>74.772500000000008</v>
      </c>
      <c r="P1124" s="3">
        <v>1159.0781999999999</v>
      </c>
      <c r="Q1124" s="3">
        <v>135.697</v>
      </c>
      <c r="R1124" s="25">
        <v>221.7</v>
      </c>
      <c r="S1124" s="25">
        <v>260</v>
      </c>
      <c r="T1124" s="25">
        <v>1323.924</v>
      </c>
      <c r="U1124" s="25">
        <v>204</v>
      </c>
      <c r="V1124" s="25">
        <v>437</v>
      </c>
      <c r="W1124" s="25">
        <v>877</v>
      </c>
    </row>
    <row r="1125" spans="1:23" x14ac:dyDescent="0.3">
      <c r="A1125" s="26">
        <v>43492</v>
      </c>
      <c r="B1125" s="3">
        <v>19</v>
      </c>
      <c r="C1125" s="3">
        <v>11</v>
      </c>
      <c r="D1125" s="3">
        <v>60.98599999999999</v>
      </c>
      <c r="E1125" s="3">
        <v>58.25</v>
      </c>
      <c r="F1125" s="3">
        <v>27</v>
      </c>
      <c r="G1125" s="3">
        <v>7.5</v>
      </c>
      <c r="H1125" s="3">
        <v>118.6405</v>
      </c>
      <c r="I1125" s="3">
        <v>47.98</v>
      </c>
      <c r="J1125" s="3">
        <v>179.62649999999999</v>
      </c>
      <c r="K1125" s="3">
        <v>2537.5</v>
      </c>
      <c r="L1125" s="3">
        <v>-6.0705999999999998</v>
      </c>
      <c r="M1125" s="3">
        <v>-8.4200999999999997</v>
      </c>
      <c r="N1125" s="3">
        <v>1088.1614</v>
      </c>
      <c r="O1125" s="3">
        <v>74.334999999999994</v>
      </c>
      <c r="P1125" s="3">
        <v>1158.9639</v>
      </c>
      <c r="Q1125" s="3">
        <v>134.3535</v>
      </c>
      <c r="R1125" s="25">
        <v>173.9</v>
      </c>
      <c r="S1125" s="25">
        <v>237</v>
      </c>
      <c r="T1125" s="25">
        <v>1012.607</v>
      </c>
      <c r="U1125" s="25">
        <v>128</v>
      </c>
      <c r="V1125" s="25">
        <v>315</v>
      </c>
      <c r="W1125" s="25">
        <v>671</v>
      </c>
    </row>
    <row r="1126" spans="1:23" x14ac:dyDescent="0.3">
      <c r="A1126" s="26">
        <v>43493</v>
      </c>
      <c r="B1126" s="3">
        <v>20</v>
      </c>
      <c r="C1126" s="3">
        <v>1</v>
      </c>
      <c r="D1126" s="3">
        <v>60.646000000000001</v>
      </c>
      <c r="E1126" s="3">
        <v>57.93</v>
      </c>
      <c r="F1126" s="3">
        <v>27</v>
      </c>
      <c r="G1126" s="3">
        <v>10</v>
      </c>
      <c r="H1126" s="3">
        <v>117.89400000000001</v>
      </c>
      <c r="I1126" s="3">
        <v>47.68</v>
      </c>
      <c r="J1126" s="3">
        <v>178.54000000000002</v>
      </c>
      <c r="K1126" s="3">
        <v>3245.46</v>
      </c>
      <c r="L1126" s="3">
        <v>-6.1213999999999995</v>
      </c>
      <c r="M1126" s="3">
        <v>-8.4835999999999991</v>
      </c>
      <c r="N1126" s="3">
        <v>1088.1106</v>
      </c>
      <c r="O1126" s="3">
        <v>73.995000000000005</v>
      </c>
      <c r="P1126" s="3">
        <v>1158.9004</v>
      </c>
      <c r="Q1126" s="3">
        <v>133.607</v>
      </c>
      <c r="R1126" s="25">
        <v>239.2</v>
      </c>
      <c r="S1126" s="25">
        <v>251</v>
      </c>
      <c r="T1126" s="25">
        <v>1301.26</v>
      </c>
      <c r="U1126" s="25">
        <v>215</v>
      </c>
      <c r="V1126" s="25">
        <v>383</v>
      </c>
      <c r="W1126" s="25">
        <v>856</v>
      </c>
    </row>
    <row r="1127" spans="1:23" x14ac:dyDescent="0.3">
      <c r="A1127" s="8">
        <v>43494</v>
      </c>
      <c r="B1127" s="3">
        <v>20</v>
      </c>
      <c r="C1127" s="3">
        <v>5</v>
      </c>
      <c r="D1127" s="3">
        <v>59.986999999999995</v>
      </c>
      <c r="E1127" s="3">
        <v>57.3</v>
      </c>
      <c r="F1127" s="3">
        <v>28</v>
      </c>
      <c r="G1127" s="3">
        <v>3</v>
      </c>
      <c r="H1127" s="3">
        <v>116.40200000000002</v>
      </c>
      <c r="I1127" s="3">
        <v>47.08</v>
      </c>
      <c r="J1127" s="3">
        <v>176.38900000000001</v>
      </c>
      <c r="K1127" s="3">
        <v>4962.951</v>
      </c>
      <c r="L1127" s="3">
        <v>-6.2229999999999999</v>
      </c>
      <c r="M1127" s="3">
        <v>-8.6105999999999998</v>
      </c>
      <c r="N1127" s="3">
        <v>1088.009</v>
      </c>
      <c r="O1127" s="3">
        <v>73.335999999999999</v>
      </c>
      <c r="P1127" s="3">
        <v>1158.7734</v>
      </c>
      <c r="Q1127" s="3">
        <v>132.11500000000001</v>
      </c>
      <c r="R1127" s="25">
        <v>444.1</v>
      </c>
      <c r="S1127" s="25">
        <v>372</v>
      </c>
      <c r="T1127" s="25">
        <v>1773.8510000000001</v>
      </c>
      <c r="U1127" s="25">
        <v>381</v>
      </c>
      <c r="V1127" s="25">
        <v>691</v>
      </c>
      <c r="W1127" s="25">
        <v>1301</v>
      </c>
    </row>
    <row r="1128" spans="1:23" x14ac:dyDescent="0.3">
      <c r="A1128" s="26">
        <v>43495</v>
      </c>
      <c r="B1128" s="3">
        <v>21</v>
      </c>
      <c r="C1128" s="3">
        <v>0.5</v>
      </c>
      <c r="D1128" s="3">
        <v>58.750999999999991</v>
      </c>
      <c r="E1128" s="3">
        <v>56.12</v>
      </c>
      <c r="F1128" s="3">
        <v>28</v>
      </c>
      <c r="G1128" s="3">
        <v>11</v>
      </c>
      <c r="H1128" s="3">
        <v>114.01300000000001</v>
      </c>
      <c r="I1128" s="3">
        <v>46.11</v>
      </c>
      <c r="J1128" s="3">
        <v>172.76400000000001</v>
      </c>
      <c r="K1128" s="3">
        <v>4373.0600000000004</v>
      </c>
      <c r="L1128" s="3">
        <v>-6.4135</v>
      </c>
      <c r="M1128" s="3">
        <v>-8.8138000000000005</v>
      </c>
      <c r="N1128" s="3">
        <v>1087.8184999999999</v>
      </c>
      <c r="O1128" s="3">
        <v>72.099999999999994</v>
      </c>
      <c r="P1128" s="3">
        <v>1158.5702000000001</v>
      </c>
      <c r="Q1128" s="3">
        <v>129.726</v>
      </c>
      <c r="R1128" s="25">
        <v>529.1</v>
      </c>
      <c r="S1128" s="25">
        <v>451</v>
      </c>
      <c r="T1128" s="25">
        <v>1353.9590000000001</v>
      </c>
      <c r="U1128" s="25">
        <v>454</v>
      </c>
      <c r="V1128" s="25">
        <v>397</v>
      </c>
      <c r="W1128" s="25">
        <v>1188</v>
      </c>
    </row>
    <row r="1129" spans="1:23" x14ac:dyDescent="0.3">
      <c r="A1129" s="26">
        <v>43496</v>
      </c>
      <c r="B1129" s="3">
        <v>21</v>
      </c>
      <c r="C1129" s="3">
        <v>9.5</v>
      </c>
      <c r="D1129" s="3">
        <v>57.267499999999998</v>
      </c>
      <c r="E1129" s="3">
        <v>54.7</v>
      </c>
      <c r="F1129" s="3">
        <v>29</v>
      </c>
      <c r="G1129" s="3">
        <v>4.5</v>
      </c>
      <c r="H1129" s="3">
        <v>112.3715</v>
      </c>
      <c r="I1129" s="3">
        <v>45.45</v>
      </c>
      <c r="J1129" s="3">
        <v>169.63900000000001</v>
      </c>
      <c r="K1129" s="3">
        <v>4638.22</v>
      </c>
      <c r="L1129" s="3">
        <v>-6.6421000000000001</v>
      </c>
      <c r="M1129" s="3">
        <v>-8.9535</v>
      </c>
      <c r="N1129" s="3">
        <v>1087.5898999999999</v>
      </c>
      <c r="O1129" s="3">
        <v>70.616500000000002</v>
      </c>
      <c r="P1129" s="3">
        <v>1158.4304999999999</v>
      </c>
      <c r="Q1129" s="3">
        <v>128.08449999999999</v>
      </c>
      <c r="R1129" s="25">
        <v>488.9</v>
      </c>
      <c r="S1129" s="25">
        <v>427</v>
      </c>
      <c r="T1129" s="25">
        <v>1554.22</v>
      </c>
      <c r="U1129" s="25">
        <v>392</v>
      </c>
      <c r="V1129" s="25">
        <v>543</v>
      </c>
      <c r="W1129" s="25">
        <v>1234</v>
      </c>
    </row>
    <row r="1130" spans="1:23" x14ac:dyDescent="0.3">
      <c r="A1130" s="26">
        <v>43497</v>
      </c>
      <c r="B1130" s="3">
        <v>22</v>
      </c>
      <c r="C1130" s="3">
        <v>8</v>
      </c>
      <c r="D1130" s="3">
        <v>55.536999999999992</v>
      </c>
      <c r="E1130" s="3">
        <v>53.05</v>
      </c>
      <c r="F1130" s="3">
        <v>29</v>
      </c>
      <c r="G1130" s="3">
        <v>11</v>
      </c>
      <c r="H1130" s="3">
        <v>110.43100000000001</v>
      </c>
      <c r="I1130" s="3">
        <v>44.66</v>
      </c>
      <c r="J1130" s="3">
        <v>165.96800000000002</v>
      </c>
      <c r="K1130" s="3">
        <v>4896.2</v>
      </c>
      <c r="L1130" s="3">
        <v>-6.9087999999999994</v>
      </c>
      <c r="M1130" s="3">
        <v>-9.1185999999999989</v>
      </c>
      <c r="N1130" s="3">
        <v>1087.3232</v>
      </c>
      <c r="O1130" s="3">
        <v>68.885999999999996</v>
      </c>
      <c r="P1130" s="3">
        <v>1158.2654</v>
      </c>
      <c r="Q1130" s="3">
        <v>126.14400000000001</v>
      </c>
      <c r="R1130" s="25">
        <v>585.9</v>
      </c>
      <c r="S1130" s="25">
        <v>472</v>
      </c>
      <c r="T1130" s="25">
        <v>1576.288</v>
      </c>
      <c r="U1130" s="25">
        <v>458</v>
      </c>
      <c r="V1130" s="25">
        <v>487</v>
      </c>
      <c r="W1130" s="25">
        <v>1317</v>
      </c>
    </row>
    <row r="1131" spans="1:23" x14ac:dyDescent="0.3">
      <c r="A1131" s="8">
        <v>43498</v>
      </c>
      <c r="B1131" s="3">
        <v>23</v>
      </c>
      <c r="C1131" s="3">
        <v>6</v>
      </c>
      <c r="D1131" s="3">
        <v>53.888999999999996</v>
      </c>
      <c r="E1131" s="3">
        <v>51.48</v>
      </c>
      <c r="F1131" s="3">
        <v>30</v>
      </c>
      <c r="G1131" s="3">
        <v>5</v>
      </c>
      <c r="H1131" s="3">
        <v>108.64</v>
      </c>
      <c r="I1131" s="3">
        <v>43.94</v>
      </c>
      <c r="J1131" s="3">
        <v>162.529</v>
      </c>
      <c r="K1131" s="3">
        <v>3809.2</v>
      </c>
      <c r="L1131" s="3">
        <v>-7.1627999999999998</v>
      </c>
      <c r="M1131" s="3">
        <v>-9.270999999999999</v>
      </c>
      <c r="N1131" s="3">
        <v>1087.0691999999999</v>
      </c>
      <c r="O1131" s="3">
        <v>67.238</v>
      </c>
      <c r="P1131" s="3">
        <v>1158.1130000000001</v>
      </c>
      <c r="Q1131" s="3">
        <v>124.35299999999999</v>
      </c>
      <c r="R1131" s="25">
        <v>505.8</v>
      </c>
      <c r="S1131" s="25">
        <v>434</v>
      </c>
      <c r="T1131" s="25">
        <v>1065.374</v>
      </c>
      <c r="U1131" s="25">
        <v>425</v>
      </c>
      <c r="V1131" s="25">
        <v>373</v>
      </c>
      <c r="W1131" s="25">
        <v>1006</v>
      </c>
    </row>
    <row r="1132" spans="1:23" x14ac:dyDescent="0.3">
      <c r="A1132" s="8">
        <v>43499</v>
      </c>
      <c r="B1132" s="3">
        <v>24</v>
      </c>
      <c r="C1132" s="3">
        <v>3.5</v>
      </c>
      <c r="D1132" s="3">
        <v>52.323499999999996</v>
      </c>
      <c r="E1132" s="3">
        <v>49.98</v>
      </c>
      <c r="F1132" s="3">
        <v>30</v>
      </c>
      <c r="G1132" s="3">
        <v>9</v>
      </c>
      <c r="H1132" s="3">
        <v>107.44600000000001</v>
      </c>
      <c r="I1132" s="3">
        <v>43.46</v>
      </c>
      <c r="J1132" s="3">
        <v>159.76949999999999</v>
      </c>
      <c r="K1132" s="3">
        <v>2566.018</v>
      </c>
      <c r="L1132" s="3">
        <v>-7.4040999999999997</v>
      </c>
      <c r="M1132" s="3">
        <v>-9.3726000000000003</v>
      </c>
      <c r="N1132" s="3">
        <v>1086.8279</v>
      </c>
      <c r="O1132" s="3">
        <v>65.672499999999999</v>
      </c>
      <c r="P1132" s="3">
        <v>1158.0114000000001</v>
      </c>
      <c r="Q1132" s="3">
        <v>123.15900000000001</v>
      </c>
      <c r="R1132" s="25">
        <v>374.8</v>
      </c>
      <c r="S1132" s="25">
        <v>338</v>
      </c>
      <c r="T1132" s="25">
        <v>653.21799999999996</v>
      </c>
      <c r="U1132" s="25">
        <v>339</v>
      </c>
      <c r="V1132" s="25">
        <v>207</v>
      </c>
      <c r="W1132" s="25">
        <v>654</v>
      </c>
    </row>
    <row r="1133" spans="1:23" x14ac:dyDescent="0.3">
      <c r="A1133" s="26">
        <v>43500</v>
      </c>
      <c r="B1133" s="3">
        <v>24</v>
      </c>
      <c r="C1133" s="3">
        <v>11</v>
      </c>
      <c r="D1133" s="3">
        <v>51.087999999999994</v>
      </c>
      <c r="E1133" s="3">
        <v>48.8</v>
      </c>
      <c r="F1133" s="3">
        <v>30</v>
      </c>
      <c r="G1133" s="3">
        <v>10</v>
      </c>
      <c r="H1133" s="3">
        <v>107.14700000000001</v>
      </c>
      <c r="I1133" s="3">
        <v>43.33</v>
      </c>
      <c r="J1133" s="3">
        <v>158.23500000000001</v>
      </c>
      <c r="K1133" s="3">
        <v>1968.9</v>
      </c>
      <c r="L1133" s="3">
        <v>-7.5945999999999998</v>
      </c>
      <c r="M1133" s="3">
        <v>-9.3979999999999997</v>
      </c>
      <c r="N1133" s="3">
        <v>1086.6374000000001</v>
      </c>
      <c r="O1133" s="3">
        <v>64.436999999999998</v>
      </c>
      <c r="P1133" s="3">
        <v>1157.9860000000001</v>
      </c>
      <c r="Q1133" s="3">
        <v>122.86</v>
      </c>
      <c r="R1133" s="25">
        <v>182</v>
      </c>
      <c r="S1133" s="25">
        <v>224</v>
      </c>
      <c r="T1133" s="25">
        <v>698.92399999999998</v>
      </c>
      <c r="U1133" s="25">
        <v>162</v>
      </c>
      <c r="V1133" s="25">
        <v>239</v>
      </c>
      <c r="W1133" s="25">
        <v>463</v>
      </c>
    </row>
    <row r="1134" spans="1:23" x14ac:dyDescent="0.3">
      <c r="A1134" s="26">
        <v>43501</v>
      </c>
      <c r="B1134" s="3">
        <v>25</v>
      </c>
      <c r="C1134" s="3">
        <v>1</v>
      </c>
      <c r="D1134" s="3">
        <v>50.768000000000001</v>
      </c>
      <c r="E1134" s="3">
        <v>48.49</v>
      </c>
      <c r="F1134" s="3">
        <v>31</v>
      </c>
      <c r="G1134" s="3">
        <v>0</v>
      </c>
      <c r="H1134" s="3">
        <v>106.55000000000001</v>
      </c>
      <c r="I1134" s="3">
        <v>43.09</v>
      </c>
      <c r="J1134" s="3">
        <v>157.31800000000001</v>
      </c>
      <c r="K1134" s="3">
        <v>4574.13</v>
      </c>
      <c r="L1134" s="3">
        <v>-7.6453999999999995</v>
      </c>
      <c r="M1134" s="3">
        <v>-9.4488000000000003</v>
      </c>
      <c r="N1134" s="3">
        <v>1086.5865999999999</v>
      </c>
      <c r="O1134" s="3">
        <v>64.117000000000004</v>
      </c>
      <c r="P1134" s="3">
        <v>1157.9352000000001</v>
      </c>
      <c r="Q1134" s="3">
        <v>122.26300000000001</v>
      </c>
      <c r="R1134" s="25">
        <v>519.6</v>
      </c>
      <c r="S1134" s="25">
        <v>442</v>
      </c>
      <c r="T1134" s="25">
        <v>1439.53</v>
      </c>
      <c r="U1134" s="25">
        <v>448</v>
      </c>
      <c r="V1134" s="25">
        <v>491</v>
      </c>
      <c r="W1134" s="25">
        <v>1234</v>
      </c>
    </row>
    <row r="1135" spans="1:23" x14ac:dyDescent="0.3">
      <c r="A1135" s="26">
        <v>43502</v>
      </c>
      <c r="B1135" s="3">
        <v>25</v>
      </c>
      <c r="C1135" s="3">
        <v>9</v>
      </c>
      <c r="D1135" s="3">
        <v>49.531999999999996</v>
      </c>
      <c r="E1135" s="3">
        <v>47.31</v>
      </c>
      <c r="F1135" s="3">
        <v>31</v>
      </c>
      <c r="G1135" s="3">
        <v>3.5</v>
      </c>
      <c r="H1135" s="3">
        <v>105.50550000000001</v>
      </c>
      <c r="I1135" s="3">
        <v>42.67</v>
      </c>
      <c r="J1135" s="3">
        <v>155.03750000000002</v>
      </c>
      <c r="K1135" s="3">
        <v>4473.8959999999997</v>
      </c>
      <c r="L1135" s="3">
        <v>-7.8485999999999994</v>
      </c>
      <c r="M1135" s="3">
        <v>-9.5376999999999992</v>
      </c>
      <c r="N1135" s="3">
        <v>1086.3833999999999</v>
      </c>
      <c r="O1135" s="3">
        <v>62.881</v>
      </c>
      <c r="P1135" s="3">
        <v>1157.8462999999999</v>
      </c>
      <c r="Q1135" s="3">
        <v>121.21850000000001</v>
      </c>
      <c r="R1135" s="25">
        <v>566.1</v>
      </c>
      <c r="S1135" s="25">
        <v>468</v>
      </c>
      <c r="T1135" s="25">
        <v>1359.796</v>
      </c>
      <c r="U1135" s="25">
        <v>468</v>
      </c>
      <c r="V1135" s="25">
        <v>415</v>
      </c>
      <c r="W1135" s="25">
        <v>1197</v>
      </c>
    </row>
    <row r="1136" spans="1:23" x14ac:dyDescent="0.3">
      <c r="A1136" s="26">
        <v>43503</v>
      </c>
      <c r="B1136" s="3">
        <v>26</v>
      </c>
      <c r="C1136" s="3">
        <v>6</v>
      </c>
      <c r="D1136" s="3">
        <v>48.141999999999996</v>
      </c>
      <c r="E1136" s="3">
        <v>45.99</v>
      </c>
      <c r="F1136" s="3">
        <v>31</v>
      </c>
      <c r="G1136" s="3">
        <v>7</v>
      </c>
      <c r="H1136" s="3">
        <v>104.46100000000001</v>
      </c>
      <c r="I1136" s="3">
        <v>42.25</v>
      </c>
      <c r="J1136" s="3">
        <v>152.60300000000001</v>
      </c>
      <c r="K1136" s="3">
        <v>4439</v>
      </c>
      <c r="L1136" s="3">
        <v>-8.0771999999999995</v>
      </c>
      <c r="M1136" s="3">
        <v>-9.6265999999999998</v>
      </c>
      <c r="N1136" s="3">
        <v>1086.1548</v>
      </c>
      <c r="O1136" s="3">
        <v>61.491</v>
      </c>
      <c r="P1136" s="3">
        <v>1157.7574</v>
      </c>
      <c r="Q1136" s="3">
        <v>120.17400000000001</v>
      </c>
      <c r="R1136" s="25">
        <v>486.2</v>
      </c>
      <c r="S1136" s="25">
        <v>423</v>
      </c>
      <c r="T1136" s="25">
        <v>1475.78</v>
      </c>
      <c r="U1136" s="25">
        <v>398</v>
      </c>
      <c r="V1136" s="25">
        <v>471</v>
      </c>
      <c r="W1136" s="25">
        <v>1185</v>
      </c>
    </row>
    <row r="1137" spans="1:23" x14ac:dyDescent="0.3">
      <c r="A1137" s="8">
        <v>43504</v>
      </c>
      <c r="B1137" s="3">
        <v>27</v>
      </c>
      <c r="C1137" s="3">
        <v>4.5</v>
      </c>
      <c r="D1137" s="3">
        <v>46.519499999999994</v>
      </c>
      <c r="E1137" s="3">
        <v>44.44</v>
      </c>
      <c r="F1137" s="3">
        <v>32</v>
      </c>
      <c r="G1137" s="3">
        <v>0.5</v>
      </c>
      <c r="H1137" s="3">
        <v>102.819</v>
      </c>
      <c r="I1137" s="3">
        <v>41.58</v>
      </c>
      <c r="J1137" s="3">
        <v>149.33850000000001</v>
      </c>
      <c r="K1137" s="3">
        <v>4920.33</v>
      </c>
      <c r="L1137" s="3">
        <v>-8.3438999999999997</v>
      </c>
      <c r="M1137" s="3">
        <v>-9.7662999999999993</v>
      </c>
      <c r="N1137" s="3">
        <v>1085.8880999999999</v>
      </c>
      <c r="O1137" s="3">
        <v>59.868499999999997</v>
      </c>
      <c r="P1137" s="3">
        <v>1157.6177</v>
      </c>
      <c r="Q1137" s="3">
        <v>118.532</v>
      </c>
      <c r="R1137" s="25">
        <v>519.1</v>
      </c>
      <c r="S1137" s="25">
        <v>452</v>
      </c>
      <c r="T1137" s="25">
        <v>1674.732</v>
      </c>
      <c r="U1137" s="25">
        <v>404</v>
      </c>
      <c r="V1137" s="25">
        <v>552</v>
      </c>
      <c r="W1137" s="25">
        <v>1319</v>
      </c>
    </row>
    <row r="1138" spans="1:23" x14ac:dyDescent="0.3">
      <c r="A1138" s="26">
        <v>43505</v>
      </c>
      <c r="B1138" s="3">
        <v>27</v>
      </c>
      <c r="C1138" s="3">
        <v>10</v>
      </c>
      <c r="D1138" s="3">
        <v>45.67</v>
      </c>
      <c r="E1138" s="3">
        <v>43.62</v>
      </c>
      <c r="F1138" s="3">
        <v>32</v>
      </c>
      <c r="G1138" s="3">
        <v>4.5</v>
      </c>
      <c r="H1138" s="3">
        <v>101.625</v>
      </c>
      <c r="I1138" s="3">
        <v>41.1</v>
      </c>
      <c r="J1138" s="3">
        <v>147.29500000000002</v>
      </c>
      <c r="K1138" s="3">
        <v>3444.2</v>
      </c>
      <c r="L1138" s="3">
        <v>-8.4835999999999991</v>
      </c>
      <c r="M1138" s="3">
        <v>-9.8678999999999988</v>
      </c>
      <c r="N1138" s="3">
        <v>1085.7483999999999</v>
      </c>
      <c r="O1138" s="3">
        <v>59.019000000000005</v>
      </c>
      <c r="P1138" s="3">
        <v>1157.5161000000001</v>
      </c>
      <c r="Q1138" s="3">
        <v>117.33799999999999</v>
      </c>
      <c r="R1138" s="25">
        <v>545.4</v>
      </c>
      <c r="S1138" s="25">
        <v>437</v>
      </c>
      <c r="T1138" s="25">
        <v>882.822</v>
      </c>
      <c r="U1138" s="25">
        <v>291</v>
      </c>
      <c r="V1138" s="25">
        <v>183</v>
      </c>
      <c r="W1138" s="25">
        <v>1105</v>
      </c>
    </row>
    <row r="1139" spans="1:23" x14ac:dyDescent="0.3">
      <c r="A1139" s="8">
        <v>43506</v>
      </c>
      <c r="B1139" s="3">
        <v>27</v>
      </c>
      <c r="C1139" s="3">
        <v>9</v>
      </c>
      <c r="D1139" s="3">
        <v>45.823999999999998</v>
      </c>
      <c r="E1139" s="3">
        <v>43.77</v>
      </c>
      <c r="F1139" s="3">
        <v>31</v>
      </c>
      <c r="G1139" s="3">
        <v>9.5</v>
      </c>
      <c r="H1139" s="3">
        <v>103.71450000000002</v>
      </c>
      <c r="I1139" s="3">
        <v>41.95</v>
      </c>
      <c r="J1139" s="3">
        <v>149.5385</v>
      </c>
      <c r="K1139" s="3">
        <v>2873.2</v>
      </c>
      <c r="L1139" s="3">
        <v>-8.4581999999999997</v>
      </c>
      <c r="M1139" s="3">
        <v>-9.6900999999999993</v>
      </c>
      <c r="N1139" s="3">
        <v>1085.7737999999999</v>
      </c>
      <c r="O1139" s="3">
        <v>59.173000000000002</v>
      </c>
      <c r="P1139" s="3">
        <v>1157.6939</v>
      </c>
      <c r="Q1139" s="3">
        <v>119.42750000000001</v>
      </c>
      <c r="R1139" s="25">
        <v>387.3</v>
      </c>
      <c r="S1139" s="25">
        <v>349</v>
      </c>
      <c r="T1139" s="25">
        <v>919.85</v>
      </c>
      <c r="U1139" s="25">
        <v>168</v>
      </c>
      <c r="V1139" s="25">
        <v>182</v>
      </c>
      <c r="W1139" s="25">
        <v>867</v>
      </c>
    </row>
    <row r="1140" spans="1:23" x14ac:dyDescent="0.3">
      <c r="A1140" s="8">
        <v>43507</v>
      </c>
      <c r="B1140" s="3">
        <v>27</v>
      </c>
      <c r="C1140" s="3">
        <v>6.5</v>
      </c>
      <c r="D1140" s="3">
        <v>46.210499999999996</v>
      </c>
      <c r="E1140" s="3">
        <v>44.14</v>
      </c>
      <c r="F1140" s="3">
        <v>31</v>
      </c>
      <c r="G1140" s="3">
        <v>7</v>
      </c>
      <c r="H1140" s="3">
        <v>104.46100000000001</v>
      </c>
      <c r="I1140" s="3">
        <v>42.25</v>
      </c>
      <c r="J1140" s="3">
        <v>150.67150000000001</v>
      </c>
      <c r="K1140" s="3">
        <v>4152.1099999999997</v>
      </c>
      <c r="L1140" s="3">
        <v>-8.3947000000000003</v>
      </c>
      <c r="M1140" s="3">
        <v>-9.6265999999999998</v>
      </c>
      <c r="N1140" s="3">
        <v>1085.8372999999999</v>
      </c>
      <c r="O1140" s="3">
        <v>59.5595</v>
      </c>
      <c r="P1140" s="3">
        <v>1157.7574</v>
      </c>
      <c r="Q1140" s="3">
        <v>120.17400000000001</v>
      </c>
      <c r="R1140" s="25">
        <v>494</v>
      </c>
      <c r="S1140" s="25">
        <v>406</v>
      </c>
      <c r="T1140" s="25">
        <v>1309.1099999999999</v>
      </c>
      <c r="U1140" s="25">
        <v>363</v>
      </c>
      <c r="V1140" s="25">
        <v>457</v>
      </c>
      <c r="W1140" s="25">
        <v>1123</v>
      </c>
    </row>
    <row r="1141" spans="1:23" x14ac:dyDescent="0.3">
      <c r="A1141" s="8">
        <v>43508</v>
      </c>
      <c r="B1141" s="3">
        <v>28</v>
      </c>
      <c r="C1141" s="3">
        <v>0.5</v>
      </c>
      <c r="D1141" s="3">
        <v>45.283500000000004</v>
      </c>
      <c r="E1141" s="3">
        <v>43.26</v>
      </c>
      <c r="F1141" s="3">
        <v>32</v>
      </c>
      <c r="G1141" s="3">
        <v>0</v>
      </c>
      <c r="H1141" s="3">
        <v>102.968</v>
      </c>
      <c r="I1141" s="3">
        <v>41.64</v>
      </c>
      <c r="J1141" s="3">
        <v>148.25150000000002</v>
      </c>
      <c r="K1141" s="3">
        <v>4251.8</v>
      </c>
      <c r="L1141" s="3">
        <v>-8.5471000000000004</v>
      </c>
      <c r="M1141" s="3">
        <v>-9.7535999999999987</v>
      </c>
      <c r="N1141" s="3">
        <v>1085.6849</v>
      </c>
      <c r="O1141" s="3">
        <v>58.632500000000007</v>
      </c>
      <c r="P1141" s="3">
        <v>1157.6304</v>
      </c>
      <c r="Q1141" s="3">
        <v>118.681</v>
      </c>
      <c r="R1141" s="25">
        <v>335.4</v>
      </c>
      <c r="S1141" s="25">
        <v>336</v>
      </c>
      <c r="T1141" s="25">
        <v>1667.41</v>
      </c>
      <c r="U1141" s="25">
        <v>267</v>
      </c>
      <c r="V1141" s="25">
        <v>483</v>
      </c>
      <c r="W1141" s="25">
        <v>1163</v>
      </c>
    </row>
    <row r="1142" spans="1:23" x14ac:dyDescent="0.3">
      <c r="A1142" s="8">
        <v>43509</v>
      </c>
      <c r="B1142" s="3">
        <v>28</v>
      </c>
      <c r="C1142" s="3">
        <v>5.5</v>
      </c>
      <c r="D1142" s="3">
        <v>44.510999999999996</v>
      </c>
      <c r="E1142" s="3">
        <v>42.52</v>
      </c>
      <c r="F1142" s="3">
        <v>32</v>
      </c>
      <c r="G1142" s="3">
        <v>5</v>
      </c>
      <c r="H1142" s="3">
        <v>101.476</v>
      </c>
      <c r="I1142" s="3">
        <v>41.04</v>
      </c>
      <c r="J1142" s="3">
        <v>145.98699999999999</v>
      </c>
      <c r="K1142" s="3">
        <v>4403.1000000000004</v>
      </c>
      <c r="L1142" s="3">
        <v>-8.6740999999999993</v>
      </c>
      <c r="M1142" s="3">
        <v>-9.8805999999999994</v>
      </c>
      <c r="N1142" s="3">
        <v>1085.5579</v>
      </c>
      <c r="O1142" s="3">
        <v>57.86</v>
      </c>
      <c r="P1142" s="3">
        <v>1157.5034000000001</v>
      </c>
      <c r="Q1142" s="3">
        <v>117.18899999999999</v>
      </c>
      <c r="R1142" s="25">
        <v>264.3</v>
      </c>
      <c r="S1142" s="25">
        <v>334</v>
      </c>
      <c r="T1142" s="25">
        <v>1799.8320000000001</v>
      </c>
      <c r="U1142" s="25">
        <v>245</v>
      </c>
      <c r="V1142" s="25">
        <v>593</v>
      </c>
      <c r="W1142" s="25">
        <v>1167</v>
      </c>
    </row>
    <row r="1143" spans="1:23" x14ac:dyDescent="0.3">
      <c r="A1143" s="8">
        <v>43510</v>
      </c>
      <c r="B1143" s="3">
        <v>28</v>
      </c>
      <c r="C1143" s="3">
        <v>11.5</v>
      </c>
      <c r="D1143" s="3">
        <v>43.584000000000003</v>
      </c>
      <c r="E1143" s="3">
        <v>41.63</v>
      </c>
      <c r="F1143" s="3">
        <v>33</v>
      </c>
      <c r="G1143" s="3">
        <v>0.5</v>
      </c>
      <c r="H1143" s="3">
        <v>99.236500000000007</v>
      </c>
      <c r="I1143" s="3">
        <v>40.14</v>
      </c>
      <c r="J1143" s="3">
        <v>142.82050000000001</v>
      </c>
      <c r="K1143" s="3">
        <v>4492.2</v>
      </c>
      <c r="L1143" s="3">
        <v>-8.8264999999999993</v>
      </c>
      <c r="M1143" s="3">
        <v>-10.071099999999999</v>
      </c>
      <c r="N1143" s="3">
        <v>1085.4055000000001</v>
      </c>
      <c r="O1143" s="3">
        <v>56.933000000000007</v>
      </c>
      <c r="P1143" s="3">
        <v>1157.3129000000001</v>
      </c>
      <c r="Q1143" s="3">
        <v>114.9495</v>
      </c>
      <c r="R1143" s="25">
        <v>326.8</v>
      </c>
      <c r="S1143" s="25">
        <v>337</v>
      </c>
      <c r="T1143" s="25">
        <v>1773.43</v>
      </c>
      <c r="U1143" s="25">
        <v>289</v>
      </c>
      <c r="V1143" s="25">
        <v>593</v>
      </c>
      <c r="W1143" s="25">
        <v>1173</v>
      </c>
    </row>
    <row r="1144" spans="1:23" x14ac:dyDescent="0.3">
      <c r="A1144" s="8">
        <v>43511</v>
      </c>
      <c r="B1144" s="3">
        <v>29</v>
      </c>
      <c r="C1144" s="3">
        <v>3.5</v>
      </c>
      <c r="D1144" s="3">
        <v>42.965999999999994</v>
      </c>
      <c r="E1144" s="3">
        <v>41.04</v>
      </c>
      <c r="F1144" s="3">
        <v>33</v>
      </c>
      <c r="G1144" s="3">
        <v>5.5</v>
      </c>
      <c r="H1144" s="3">
        <v>97.744</v>
      </c>
      <c r="I1144" s="3">
        <v>39.53</v>
      </c>
      <c r="J1144" s="3">
        <v>140.70999999999998</v>
      </c>
      <c r="K1144" s="3">
        <v>3516.7240000000002</v>
      </c>
      <c r="L1144" s="3">
        <v>-8.9280999999999988</v>
      </c>
      <c r="M1144" s="3">
        <v>-10.1981</v>
      </c>
      <c r="N1144" s="3">
        <v>1085.3038999999999</v>
      </c>
      <c r="O1144" s="3">
        <v>56.314999999999998</v>
      </c>
      <c r="P1144" s="3">
        <v>1157.1858999999999</v>
      </c>
      <c r="Q1144" s="3">
        <v>113.45699999999999</v>
      </c>
      <c r="R1144" s="25">
        <v>399.3</v>
      </c>
      <c r="S1144" s="25">
        <v>344</v>
      </c>
      <c r="T1144" s="25">
        <v>1159.424</v>
      </c>
      <c r="U1144" s="25">
        <v>314</v>
      </c>
      <c r="V1144" s="25">
        <v>345</v>
      </c>
      <c r="W1144" s="25">
        <v>955</v>
      </c>
    </row>
    <row r="1145" spans="1:23" x14ac:dyDescent="0.3">
      <c r="A1145" s="8">
        <v>43512</v>
      </c>
      <c r="B1145" s="3">
        <v>29</v>
      </c>
      <c r="C1145" s="3">
        <v>7</v>
      </c>
      <c r="D1145" s="3">
        <v>42.424999999999997</v>
      </c>
      <c r="E1145" s="3">
        <v>40.520000000000003</v>
      </c>
      <c r="F1145" s="3">
        <v>33</v>
      </c>
      <c r="G1145" s="3">
        <v>8.5</v>
      </c>
      <c r="H1145" s="3">
        <v>96.848500000000001</v>
      </c>
      <c r="I1145" s="3">
        <v>39.17</v>
      </c>
      <c r="J1145" s="3">
        <v>139.27350000000001</v>
      </c>
      <c r="K1145" s="3">
        <v>2351.848</v>
      </c>
      <c r="L1145" s="3">
        <v>-9.0169999999999995</v>
      </c>
      <c r="M1145" s="3">
        <v>-10.2743</v>
      </c>
      <c r="N1145" s="3">
        <v>1085.2149999999999</v>
      </c>
      <c r="O1145" s="3">
        <v>55.774000000000001</v>
      </c>
      <c r="P1145" s="3">
        <v>1157.1097</v>
      </c>
      <c r="Q1145" s="3">
        <v>112.5615</v>
      </c>
      <c r="R1145" s="25">
        <v>143.9</v>
      </c>
      <c r="S1145" s="25">
        <v>218</v>
      </c>
      <c r="T1145" s="25">
        <v>950.94799999999998</v>
      </c>
      <c r="U1145" s="25">
        <v>140</v>
      </c>
      <c r="V1145" s="25">
        <v>301</v>
      </c>
      <c r="W1145" s="25">
        <v>598</v>
      </c>
    </row>
    <row r="1146" spans="1:23" x14ac:dyDescent="0.3">
      <c r="A1146" s="26">
        <v>43513</v>
      </c>
      <c r="B1146" s="3">
        <v>28</v>
      </c>
      <c r="C1146" s="3">
        <v>10</v>
      </c>
      <c r="D1146" s="3">
        <v>43.816000000000003</v>
      </c>
      <c r="E1146" s="3">
        <v>41.85</v>
      </c>
      <c r="F1146" s="3">
        <v>33</v>
      </c>
      <c r="G1146" s="3">
        <v>7.5</v>
      </c>
      <c r="H1146" s="3">
        <v>97.147000000000006</v>
      </c>
      <c r="I1146" s="3">
        <v>39.29</v>
      </c>
      <c r="J1146" s="3">
        <v>140.96300000000002</v>
      </c>
      <c r="K1146" s="3">
        <v>2386.4</v>
      </c>
      <c r="L1146" s="3">
        <v>-8.7883999999999993</v>
      </c>
      <c r="M1146" s="3">
        <v>-10.248899999999999</v>
      </c>
      <c r="N1146" s="3">
        <v>1085.4436000000001</v>
      </c>
      <c r="O1146" s="3">
        <v>57.165000000000006</v>
      </c>
      <c r="P1146" s="3">
        <v>1157.1351</v>
      </c>
      <c r="Q1146" s="3">
        <v>112.86</v>
      </c>
      <c r="R1146" s="25">
        <v>140.69999999999999</v>
      </c>
      <c r="S1146" s="25">
        <v>164</v>
      </c>
      <c r="T1146" s="25">
        <v>1050.7080000000001</v>
      </c>
      <c r="U1146" s="25">
        <v>110</v>
      </c>
      <c r="V1146" s="25">
        <v>340</v>
      </c>
      <c r="W1146" s="25">
        <v>581</v>
      </c>
    </row>
    <row r="1147" spans="1:23" x14ac:dyDescent="0.3">
      <c r="A1147" s="8">
        <v>43514</v>
      </c>
      <c r="B1147" s="3">
        <v>28</v>
      </c>
      <c r="C1147" s="3">
        <v>8.5</v>
      </c>
      <c r="D1147" s="3">
        <v>44.047499999999999</v>
      </c>
      <c r="E1147" s="3">
        <v>42.07</v>
      </c>
      <c r="F1147" s="3">
        <v>33</v>
      </c>
      <c r="G1147" s="3">
        <v>8.5</v>
      </c>
      <c r="H1147" s="3">
        <v>96.848500000000001</v>
      </c>
      <c r="I1147" s="3">
        <v>39.17</v>
      </c>
      <c r="J1147" s="3">
        <v>140.89600000000002</v>
      </c>
      <c r="K1147" s="3">
        <v>3332.7330000000002</v>
      </c>
      <c r="L1147" s="3">
        <v>-8.7502999999999993</v>
      </c>
      <c r="M1147" s="3">
        <v>-10.2743</v>
      </c>
      <c r="N1147" s="3">
        <v>1085.4817</v>
      </c>
      <c r="O1147" s="3">
        <v>57.396500000000003</v>
      </c>
      <c r="P1147" s="3">
        <v>1157.1097</v>
      </c>
      <c r="Q1147" s="3">
        <v>112.5615</v>
      </c>
      <c r="R1147" s="25">
        <v>254.3</v>
      </c>
      <c r="S1147" s="25">
        <v>219</v>
      </c>
      <c r="T1147" s="25">
        <v>1462.433</v>
      </c>
      <c r="U1147" s="25">
        <v>175</v>
      </c>
      <c r="V1147" s="25">
        <v>303</v>
      </c>
      <c r="W1147" s="25">
        <v>919</v>
      </c>
    </row>
    <row r="1148" spans="1:23" x14ac:dyDescent="0.3">
      <c r="A1148" s="26">
        <v>43515</v>
      </c>
      <c r="B1148" s="3">
        <v>28</v>
      </c>
      <c r="C1148" s="3">
        <v>10.5</v>
      </c>
      <c r="D1148" s="3">
        <v>43.738500000000002</v>
      </c>
      <c r="E1148" s="3">
        <v>41.78</v>
      </c>
      <c r="F1148" s="3">
        <v>33</v>
      </c>
      <c r="G1148" s="3">
        <v>10</v>
      </c>
      <c r="H1148" s="3">
        <v>96.40100000000001</v>
      </c>
      <c r="I1148" s="3">
        <v>38.99</v>
      </c>
      <c r="J1148" s="3">
        <v>140.1395</v>
      </c>
      <c r="K1148" s="3">
        <v>2967.4769999999999</v>
      </c>
      <c r="L1148" s="3">
        <v>-8.8010999999999999</v>
      </c>
      <c r="M1148" s="3">
        <v>-10.3124</v>
      </c>
      <c r="N1148" s="3">
        <v>1085.4309000000001</v>
      </c>
      <c r="O1148" s="3">
        <v>57.087500000000006</v>
      </c>
      <c r="P1148" s="3">
        <v>1157.0716</v>
      </c>
      <c r="Q1148" s="3">
        <v>112.114</v>
      </c>
      <c r="R1148" s="25">
        <v>464.2</v>
      </c>
      <c r="S1148" s="25">
        <v>404</v>
      </c>
      <c r="T1148" s="25">
        <v>680.27700000000004</v>
      </c>
      <c r="U1148" s="25">
        <v>367</v>
      </c>
      <c r="V1148" s="25">
        <v>284</v>
      </c>
      <c r="W1148" s="25">
        <v>768</v>
      </c>
    </row>
    <row r="1149" spans="1:23" x14ac:dyDescent="0.3">
      <c r="A1149" s="8">
        <v>43516</v>
      </c>
      <c r="B1149" s="3">
        <v>29</v>
      </c>
      <c r="C1149" s="3">
        <v>5</v>
      </c>
      <c r="D1149" s="3">
        <v>42.733999999999995</v>
      </c>
      <c r="E1149" s="3">
        <v>40.82</v>
      </c>
      <c r="F1149" s="3">
        <v>34</v>
      </c>
      <c r="G1149" s="3">
        <v>0.5</v>
      </c>
      <c r="H1149" s="3">
        <v>95.654500000000013</v>
      </c>
      <c r="I1149" s="3">
        <v>38.69</v>
      </c>
      <c r="J1149" s="3">
        <v>138.38850000000002</v>
      </c>
      <c r="K1149" s="3">
        <v>3686.3339999999998</v>
      </c>
      <c r="L1149" s="3">
        <v>-8.9661999999999988</v>
      </c>
      <c r="M1149" s="3">
        <v>-10.3759</v>
      </c>
      <c r="N1149" s="3">
        <v>1085.2657999999999</v>
      </c>
      <c r="O1149" s="3">
        <v>56.082999999999998</v>
      </c>
      <c r="P1149" s="3">
        <v>1157.0081</v>
      </c>
      <c r="Q1149" s="3">
        <v>111.36750000000001</v>
      </c>
      <c r="R1149" s="25">
        <v>203.4</v>
      </c>
      <c r="S1149" s="25">
        <v>268</v>
      </c>
      <c r="T1149" s="25">
        <v>1552.934</v>
      </c>
      <c r="U1149" s="25">
        <v>204</v>
      </c>
      <c r="V1149" s="25">
        <v>508</v>
      </c>
      <c r="W1149" s="25">
        <v>950</v>
      </c>
    </row>
    <row r="1150" spans="1:23" x14ac:dyDescent="0.3">
      <c r="A1150" s="8">
        <v>43517</v>
      </c>
      <c r="B1150" s="3">
        <v>29</v>
      </c>
      <c r="C1150" s="3">
        <v>10</v>
      </c>
      <c r="D1150" s="3">
        <v>41.962000000000003</v>
      </c>
      <c r="E1150" s="3">
        <v>40.08</v>
      </c>
      <c r="F1150" s="3">
        <v>34</v>
      </c>
      <c r="G1150" s="3">
        <v>7</v>
      </c>
      <c r="H1150" s="3">
        <v>93.714000000000013</v>
      </c>
      <c r="I1150" s="3">
        <v>37.9</v>
      </c>
      <c r="J1150" s="3">
        <v>135.67600000000002</v>
      </c>
      <c r="K1150" s="3">
        <v>4612.3890000000001</v>
      </c>
      <c r="L1150" s="3">
        <v>-9.0931999999999995</v>
      </c>
      <c r="M1150" s="3">
        <v>-10.541</v>
      </c>
      <c r="N1150" s="3">
        <v>1085.1387999999999</v>
      </c>
      <c r="O1150" s="3">
        <v>55.311000000000007</v>
      </c>
      <c r="P1150" s="3">
        <v>1156.8430000000001</v>
      </c>
      <c r="Q1150" s="3">
        <v>109.42700000000001</v>
      </c>
      <c r="R1150" s="25">
        <v>375.2</v>
      </c>
      <c r="S1150" s="25">
        <v>344</v>
      </c>
      <c r="T1150" s="25">
        <v>1723.1890000000001</v>
      </c>
      <c r="U1150" s="25">
        <v>317</v>
      </c>
      <c r="V1150" s="25">
        <v>647</v>
      </c>
      <c r="W1150" s="25">
        <v>1206</v>
      </c>
    </row>
    <row r="1151" spans="1:23" x14ac:dyDescent="0.3">
      <c r="A1151" s="26">
        <v>43518</v>
      </c>
      <c r="B1151" s="3">
        <v>30</v>
      </c>
      <c r="C1151" s="3">
        <v>4</v>
      </c>
      <c r="D1151" s="3">
        <v>41.075999999999993</v>
      </c>
      <c r="E1151" s="3">
        <v>39.24</v>
      </c>
      <c r="F1151" s="3">
        <v>35</v>
      </c>
      <c r="G1151" s="3">
        <v>4</v>
      </c>
      <c r="H1151" s="3">
        <v>91.044000000000011</v>
      </c>
      <c r="I1151" s="3">
        <v>36.82</v>
      </c>
      <c r="J1151" s="3">
        <v>132.12</v>
      </c>
      <c r="K1151" s="3">
        <v>3753.5129999999999</v>
      </c>
      <c r="L1151" s="3">
        <v>-9.2455999999999996</v>
      </c>
      <c r="M1151" s="3">
        <v>-10.769599999999999</v>
      </c>
      <c r="N1151" s="3">
        <v>1084.9864</v>
      </c>
      <c r="O1151" s="3">
        <v>54.424999999999997</v>
      </c>
      <c r="P1151" s="3">
        <v>1156.6143999999999</v>
      </c>
      <c r="Q1151" s="3">
        <v>106.75700000000001</v>
      </c>
      <c r="R1151" s="25">
        <v>380.6</v>
      </c>
      <c r="S1151" s="25">
        <v>323</v>
      </c>
      <c r="T1151" s="25">
        <v>1311.9</v>
      </c>
      <c r="U1151" s="25">
        <v>298</v>
      </c>
      <c r="V1151" s="25">
        <v>460</v>
      </c>
      <c r="W1151" s="25">
        <v>980</v>
      </c>
    </row>
    <row r="1152" spans="1:23" x14ac:dyDescent="0.3">
      <c r="A1152" s="8">
        <v>43519</v>
      </c>
      <c r="B1152" s="3">
        <v>30</v>
      </c>
      <c r="C1152" s="3">
        <v>11</v>
      </c>
      <c r="D1152" s="3">
        <v>40.066999999999993</v>
      </c>
      <c r="E1152" s="3">
        <v>38.270000000000003</v>
      </c>
      <c r="F1152" s="3">
        <v>35</v>
      </c>
      <c r="G1152" s="3">
        <v>9.5</v>
      </c>
      <c r="H1152" s="3">
        <v>89.426500000000004</v>
      </c>
      <c r="I1152" s="3">
        <v>36.17</v>
      </c>
      <c r="J1152" s="3">
        <v>129.49349999999998</v>
      </c>
      <c r="K1152" s="3">
        <v>3502.6379999999999</v>
      </c>
      <c r="L1152" s="3">
        <v>-9.4233999999999991</v>
      </c>
      <c r="M1152" s="3">
        <v>-10.9093</v>
      </c>
      <c r="N1152" s="3">
        <v>1084.8086000000001</v>
      </c>
      <c r="O1152" s="3">
        <v>53.415999999999997</v>
      </c>
      <c r="P1152" s="3">
        <v>1156.4747</v>
      </c>
      <c r="Q1152" s="3">
        <v>105.1395</v>
      </c>
      <c r="R1152" s="25">
        <v>351.7</v>
      </c>
      <c r="S1152" s="25">
        <v>316</v>
      </c>
      <c r="T1152" s="25">
        <v>1217.9380000000001</v>
      </c>
      <c r="U1152" s="25">
        <v>293</v>
      </c>
      <c r="V1152" s="25">
        <v>396</v>
      </c>
      <c r="W1152" s="25">
        <v>928</v>
      </c>
    </row>
    <row r="1153" spans="1:23" x14ac:dyDescent="0.3">
      <c r="A1153" s="8">
        <v>43520</v>
      </c>
      <c r="B1153" s="3">
        <v>31</v>
      </c>
      <c r="C1153" s="3">
        <v>4.5</v>
      </c>
      <c r="D1153" s="3">
        <v>39.274000000000001</v>
      </c>
      <c r="E1153" s="3">
        <v>37.51</v>
      </c>
      <c r="F1153" s="3">
        <v>36</v>
      </c>
      <c r="G1153" s="3">
        <v>2</v>
      </c>
      <c r="H1153" s="3">
        <v>88.103000000000009</v>
      </c>
      <c r="I1153" s="3">
        <v>35.630000000000003</v>
      </c>
      <c r="J1153" s="3">
        <v>127.37700000000001</v>
      </c>
      <c r="K1153" s="3">
        <v>1880.44</v>
      </c>
      <c r="L1153" s="3">
        <v>-9.5631000000000004</v>
      </c>
      <c r="M1153" s="3">
        <v>-11.0236</v>
      </c>
      <c r="N1153" s="3">
        <v>1084.6688999999999</v>
      </c>
      <c r="O1153" s="3">
        <v>52.623000000000005</v>
      </c>
      <c r="P1153" s="3">
        <v>1156.3604</v>
      </c>
      <c r="Q1153" s="3">
        <v>103.816</v>
      </c>
      <c r="R1153" s="25">
        <v>216.1</v>
      </c>
      <c r="S1153" s="25">
        <v>243</v>
      </c>
      <c r="T1153" s="25">
        <v>655.33799999999997</v>
      </c>
      <c r="U1153" s="25">
        <v>187</v>
      </c>
      <c r="V1153" s="25">
        <v>113</v>
      </c>
      <c r="W1153" s="25">
        <v>466</v>
      </c>
    </row>
    <row r="1154" spans="1:23" x14ac:dyDescent="0.3">
      <c r="A1154" s="8">
        <v>43521</v>
      </c>
      <c r="B1154" s="3">
        <v>31</v>
      </c>
      <c r="C1154" s="3">
        <v>9</v>
      </c>
      <c r="D1154" s="3">
        <v>38.625</v>
      </c>
      <c r="E1154" s="3">
        <v>36.89</v>
      </c>
      <c r="F1154" s="3">
        <v>36</v>
      </c>
      <c r="G1154" s="3">
        <v>3.6</v>
      </c>
      <c r="H1154" s="3">
        <v>87.661000000000001</v>
      </c>
      <c r="I1154" s="3">
        <v>35.450000000000003</v>
      </c>
      <c r="J1154" s="3">
        <v>126.286</v>
      </c>
      <c r="K1154" s="3">
        <v>3645.6390000000001</v>
      </c>
      <c r="L1154" s="3">
        <v>-9.6774000000000004</v>
      </c>
      <c r="M1154" s="3">
        <v>-11.06424</v>
      </c>
      <c r="N1154" s="3">
        <v>1084.5545999999999</v>
      </c>
      <c r="O1154" s="3">
        <v>51.974000000000004</v>
      </c>
      <c r="P1154" s="3">
        <v>1156.3197600000001</v>
      </c>
      <c r="Q1154" s="3">
        <v>103.374</v>
      </c>
      <c r="R1154" s="25">
        <v>494.9</v>
      </c>
      <c r="S1154" s="25">
        <v>430</v>
      </c>
      <c r="T1154" s="25">
        <v>972.73900000000003</v>
      </c>
      <c r="U1154" s="25">
        <v>375</v>
      </c>
      <c r="V1154" s="25">
        <v>452</v>
      </c>
      <c r="W1154" s="25">
        <v>921</v>
      </c>
    </row>
    <row r="1155" spans="1:23" x14ac:dyDescent="0.3">
      <c r="A1155" s="8">
        <v>43522</v>
      </c>
      <c r="B1155" s="3">
        <v>32</v>
      </c>
      <c r="C1155" s="3">
        <v>7</v>
      </c>
      <c r="D1155" s="3">
        <v>37.182999999999993</v>
      </c>
      <c r="E1155" s="3">
        <v>35.520000000000003</v>
      </c>
      <c r="F1155" s="3">
        <v>36</v>
      </c>
      <c r="G1155" s="3">
        <v>9</v>
      </c>
      <c r="H1155" s="3">
        <v>86.043000000000006</v>
      </c>
      <c r="I1155" s="3">
        <v>34.799999999999997</v>
      </c>
      <c r="J1155" s="3">
        <v>123.226</v>
      </c>
      <c r="K1155" s="3">
        <v>3854.1</v>
      </c>
      <c r="L1155" s="3">
        <v>-9.9314</v>
      </c>
      <c r="M1155" s="3">
        <v>-11.2014</v>
      </c>
      <c r="N1155" s="3">
        <v>1084.3006</v>
      </c>
      <c r="O1155" s="3">
        <v>50.531999999999996</v>
      </c>
      <c r="P1155" s="3">
        <v>1156.1826000000001</v>
      </c>
      <c r="Q1155" s="3">
        <v>101.756</v>
      </c>
      <c r="R1155" s="25">
        <v>527.5</v>
      </c>
      <c r="S1155" s="25">
        <v>416</v>
      </c>
      <c r="T1155" s="25">
        <v>1117.5999999999999</v>
      </c>
      <c r="U1155" s="25">
        <v>407</v>
      </c>
      <c r="V1155" s="25">
        <v>334</v>
      </c>
      <c r="W1155" s="25">
        <v>1052</v>
      </c>
    </row>
    <row r="1156" spans="1:23" x14ac:dyDescent="0.3">
      <c r="A1156" s="8">
        <v>43523</v>
      </c>
      <c r="B1156" s="3">
        <v>33</v>
      </c>
      <c r="C1156" s="3">
        <v>4.5</v>
      </c>
      <c r="D1156" s="3">
        <v>35.813000000000002</v>
      </c>
      <c r="E1156" s="3">
        <v>34.21</v>
      </c>
      <c r="F1156" s="3">
        <v>37</v>
      </c>
      <c r="G1156" s="3">
        <v>0.5</v>
      </c>
      <c r="H1156" s="3">
        <v>85.013499999999993</v>
      </c>
      <c r="I1156" s="3">
        <v>34.380000000000003</v>
      </c>
      <c r="J1156" s="3">
        <v>120.8265</v>
      </c>
      <c r="K1156" s="3">
        <v>3485.39</v>
      </c>
      <c r="L1156" s="3">
        <v>-10.172699999999999</v>
      </c>
      <c r="M1156" s="3">
        <v>-11.2903</v>
      </c>
      <c r="N1156" s="3">
        <v>1084.0592999999999</v>
      </c>
      <c r="O1156" s="3">
        <v>49.162000000000006</v>
      </c>
      <c r="P1156" s="3">
        <v>1156.0937000000001</v>
      </c>
      <c r="Q1156" s="3">
        <v>100.72649999999999</v>
      </c>
      <c r="R1156" s="25">
        <v>446.3</v>
      </c>
      <c r="S1156" s="25">
        <v>368</v>
      </c>
      <c r="T1156" s="25">
        <v>1053.0999999999999</v>
      </c>
      <c r="U1156" s="25">
        <v>327</v>
      </c>
      <c r="V1156" s="25">
        <v>339</v>
      </c>
      <c r="W1156" s="25">
        <v>952</v>
      </c>
    </row>
    <row r="1157" spans="1:23" x14ac:dyDescent="0.3">
      <c r="A1157" s="8">
        <v>43524</v>
      </c>
      <c r="B1157" s="3">
        <v>34</v>
      </c>
      <c r="C1157" s="3">
        <v>1</v>
      </c>
      <c r="D1157" s="3">
        <v>34.587000000000003</v>
      </c>
      <c r="E1157" s="3">
        <v>33.04</v>
      </c>
      <c r="F1157" s="3">
        <v>37</v>
      </c>
      <c r="G1157" s="3">
        <v>4</v>
      </c>
      <c r="H1157" s="3">
        <v>83.984000000000009</v>
      </c>
      <c r="I1157" s="3">
        <v>33.97</v>
      </c>
      <c r="J1157" s="3">
        <v>118.57100000000001</v>
      </c>
      <c r="K1157" s="3">
        <v>3238.1</v>
      </c>
      <c r="L1157" s="3">
        <v>-10.3886</v>
      </c>
      <c r="M1157" s="3">
        <v>-11.379199999999999</v>
      </c>
      <c r="N1157" s="3">
        <v>1083.8434</v>
      </c>
      <c r="O1157" s="3">
        <v>47.936000000000007</v>
      </c>
      <c r="P1157" s="3">
        <v>1156.0047999999999</v>
      </c>
      <c r="Q1157" s="3">
        <v>99.697000000000003</v>
      </c>
      <c r="R1157" s="25">
        <v>469.3</v>
      </c>
      <c r="S1157" s="25">
        <v>349</v>
      </c>
      <c r="T1157" s="25">
        <v>951.8</v>
      </c>
      <c r="U1157" s="25">
        <v>385</v>
      </c>
      <c r="V1157" s="25">
        <v>251</v>
      </c>
      <c r="W1157" s="25">
        <v>832</v>
      </c>
    </row>
    <row r="1158" spans="1:23" x14ac:dyDescent="0.3">
      <c r="A1158" s="8">
        <v>43525</v>
      </c>
      <c r="B1158" s="3">
        <v>34</v>
      </c>
      <c r="C1158" s="3">
        <v>8</v>
      </c>
      <c r="D1158" s="3">
        <v>33.578000000000003</v>
      </c>
      <c r="E1158" s="3">
        <v>32.07</v>
      </c>
      <c r="F1158" s="3">
        <v>37</v>
      </c>
      <c r="G1158" s="3">
        <v>7</v>
      </c>
      <c r="H1158" s="3">
        <v>83.100999999999999</v>
      </c>
      <c r="I1158" s="3">
        <v>33.61</v>
      </c>
      <c r="J1158" s="3">
        <v>116.679</v>
      </c>
      <c r="K1158" s="3">
        <v>3322.2</v>
      </c>
      <c r="L1158" s="3">
        <v>-10.5664</v>
      </c>
      <c r="M1158" s="3">
        <v>-11.455399999999999</v>
      </c>
      <c r="N1158" s="3">
        <v>1083.6656</v>
      </c>
      <c r="O1158" s="3">
        <v>46.927000000000007</v>
      </c>
      <c r="P1158" s="3">
        <v>1155.9286</v>
      </c>
      <c r="Q1158" s="3">
        <v>98.813999999999993</v>
      </c>
      <c r="R1158" s="25">
        <v>540.9</v>
      </c>
      <c r="S1158" s="25">
        <v>442</v>
      </c>
      <c r="T1158" s="25">
        <v>773.3</v>
      </c>
      <c r="U1158" s="25">
        <v>420</v>
      </c>
      <c r="V1158" s="25">
        <v>246</v>
      </c>
      <c r="W1158" s="25">
        <v>900</v>
      </c>
    </row>
    <row r="1159" spans="1:23" x14ac:dyDescent="0.3">
      <c r="A1159" s="8">
        <v>43526</v>
      </c>
      <c r="B1159" s="3">
        <v>35</v>
      </c>
      <c r="C1159" s="3">
        <v>7</v>
      </c>
      <c r="D1159" s="3">
        <v>32.063999999999993</v>
      </c>
      <c r="E1159" s="3">
        <v>30.63</v>
      </c>
      <c r="F1159" s="3">
        <v>37</v>
      </c>
      <c r="G1159" s="3">
        <v>9.5</v>
      </c>
      <c r="H1159" s="3">
        <v>82.366000000000014</v>
      </c>
      <c r="I1159" s="3">
        <v>33.31</v>
      </c>
      <c r="J1159" s="3">
        <v>114.43</v>
      </c>
      <c r="K1159" s="3">
        <v>2823.5</v>
      </c>
      <c r="L1159" s="3">
        <v>-10.845799999999999</v>
      </c>
      <c r="M1159" s="3">
        <v>-11.5189</v>
      </c>
      <c r="N1159" s="3">
        <v>1083.3861999999999</v>
      </c>
      <c r="O1159" s="3">
        <v>45.412999999999997</v>
      </c>
      <c r="P1159" s="3">
        <v>1155.8651</v>
      </c>
      <c r="Q1159" s="3">
        <v>98.079000000000008</v>
      </c>
      <c r="R1159" s="25">
        <v>535.6</v>
      </c>
      <c r="S1159" s="25">
        <v>439</v>
      </c>
      <c r="T1159" s="25">
        <v>553.6</v>
      </c>
      <c r="U1159" s="25">
        <v>448</v>
      </c>
      <c r="V1159" s="25">
        <v>113</v>
      </c>
      <c r="W1159" s="25">
        <v>734</v>
      </c>
    </row>
    <row r="1160" spans="1:23" x14ac:dyDescent="0.3">
      <c r="A1160" s="8">
        <v>43527</v>
      </c>
      <c r="B1160" s="3">
        <v>36</v>
      </c>
      <c r="C1160" s="3">
        <v>8</v>
      </c>
      <c r="D1160" s="3">
        <v>30.322999999999997</v>
      </c>
      <c r="E1160" s="3">
        <v>28.96</v>
      </c>
      <c r="F1160" s="3">
        <v>37</v>
      </c>
      <c r="G1160" s="3">
        <v>10</v>
      </c>
      <c r="H1160" s="3">
        <v>82.219000000000008</v>
      </c>
      <c r="I1160" s="3">
        <v>33.25</v>
      </c>
      <c r="J1160" s="3">
        <v>112.542</v>
      </c>
      <c r="K1160" s="3">
        <v>2804.28</v>
      </c>
      <c r="L1160" s="3">
        <v>-11.176</v>
      </c>
      <c r="M1160" s="3">
        <v>-11.531599999999999</v>
      </c>
      <c r="N1160" s="3">
        <v>1083.056</v>
      </c>
      <c r="O1160" s="3">
        <v>43.671999999999997</v>
      </c>
      <c r="P1160" s="3">
        <v>1155.8524</v>
      </c>
      <c r="Q1160" s="3">
        <v>97.932000000000002</v>
      </c>
      <c r="R1160" s="25">
        <v>427.3</v>
      </c>
      <c r="S1160" s="25">
        <v>374</v>
      </c>
      <c r="T1160" s="25">
        <v>671.98199999999997</v>
      </c>
      <c r="U1160" s="25">
        <v>354</v>
      </c>
      <c r="V1160" s="25">
        <v>232</v>
      </c>
      <c r="W1160" s="25">
        <v>745</v>
      </c>
    </row>
    <row r="1161" spans="1:23" x14ac:dyDescent="0.3">
      <c r="A1161" s="8">
        <v>43528</v>
      </c>
      <c r="B1161" s="3">
        <v>37</v>
      </c>
      <c r="C1161" s="3">
        <v>6</v>
      </c>
      <c r="D1161" s="3">
        <v>28.983999999999998</v>
      </c>
      <c r="E1161" s="3">
        <v>27.69</v>
      </c>
      <c r="F1161" s="3">
        <v>38</v>
      </c>
      <c r="G1161" s="3">
        <v>0.5</v>
      </c>
      <c r="H1161" s="3">
        <v>81.483000000000004</v>
      </c>
      <c r="I1161" s="3">
        <v>32.950000000000003</v>
      </c>
      <c r="J1161" s="3">
        <v>110.467</v>
      </c>
      <c r="K1161" s="3">
        <v>3299.6819999999998</v>
      </c>
      <c r="L1161" s="3">
        <v>-11.43</v>
      </c>
      <c r="M1161" s="3">
        <v>-11.5951</v>
      </c>
      <c r="N1161" s="3">
        <v>1082.8019999999999</v>
      </c>
      <c r="O1161" s="3">
        <v>42.332999999999998</v>
      </c>
      <c r="P1161" s="3">
        <v>1155.7889</v>
      </c>
      <c r="Q1161" s="3">
        <v>97.195999999999998</v>
      </c>
      <c r="R1161" s="25">
        <v>469.4</v>
      </c>
      <c r="S1161" s="25">
        <v>399</v>
      </c>
      <c r="T1161" s="25">
        <v>895.28200000000004</v>
      </c>
      <c r="U1161" s="25">
        <v>380</v>
      </c>
      <c r="V1161" s="25">
        <v>270</v>
      </c>
      <c r="W1161" s="25">
        <v>886</v>
      </c>
    </row>
    <row r="1162" spans="1:23" x14ac:dyDescent="0.3">
      <c r="A1162" s="8">
        <v>43529</v>
      </c>
      <c r="B1162" s="3">
        <v>38</v>
      </c>
      <c r="C1162" s="3">
        <v>5</v>
      </c>
      <c r="D1162" s="3">
        <v>27.510999999999999</v>
      </c>
      <c r="E1162" s="3">
        <v>26.28</v>
      </c>
      <c r="F1162" s="3">
        <v>38</v>
      </c>
      <c r="G1162" s="3">
        <v>4</v>
      </c>
      <c r="H1162" s="3">
        <v>80.453000000000003</v>
      </c>
      <c r="I1162" s="3">
        <v>32.54</v>
      </c>
      <c r="J1162" s="3">
        <v>107.964</v>
      </c>
      <c r="K1162" s="3">
        <v>4033.0459999999998</v>
      </c>
      <c r="L1162" s="3">
        <v>-11.709399999999999</v>
      </c>
      <c r="M1162" s="3">
        <v>-11.683999999999999</v>
      </c>
      <c r="N1162" s="3">
        <v>1082.5226</v>
      </c>
      <c r="O1162" s="3">
        <v>40.86</v>
      </c>
      <c r="P1162" s="3">
        <v>1155.7</v>
      </c>
      <c r="Q1162" s="3">
        <v>96.165999999999997</v>
      </c>
      <c r="R1162" s="25">
        <v>337.6</v>
      </c>
      <c r="S1162" s="25">
        <v>458</v>
      </c>
      <c r="T1162" s="25">
        <v>1276.4459999999999</v>
      </c>
      <c r="U1162" s="25">
        <v>393</v>
      </c>
      <c r="V1162" s="25">
        <v>447</v>
      </c>
      <c r="W1162" s="25">
        <v>1121</v>
      </c>
    </row>
    <row r="1163" spans="1:23" x14ac:dyDescent="0.3">
      <c r="A1163" s="8">
        <v>43530</v>
      </c>
      <c r="B1163" s="3">
        <v>39</v>
      </c>
      <c r="C1163" s="3">
        <v>3.5</v>
      </c>
      <c r="D1163" s="3">
        <v>26.105</v>
      </c>
      <c r="E1163" s="3">
        <v>24.94</v>
      </c>
      <c r="F1163" s="3">
        <v>38</v>
      </c>
      <c r="G1163" s="3">
        <v>10</v>
      </c>
      <c r="H1163" s="3">
        <v>78.688000000000002</v>
      </c>
      <c r="I1163" s="3">
        <v>31.82</v>
      </c>
      <c r="J1163" s="3">
        <v>104.79300000000001</v>
      </c>
      <c r="K1163" s="3">
        <v>3491.3</v>
      </c>
      <c r="L1163" s="3">
        <v>-11.976099999999999</v>
      </c>
      <c r="M1163" s="3">
        <v>-11.836399999999999</v>
      </c>
      <c r="N1163" s="3">
        <v>1082.2558999999999</v>
      </c>
      <c r="O1163" s="3">
        <v>39.454000000000001</v>
      </c>
      <c r="P1163" s="3">
        <v>1155.5476000000001</v>
      </c>
      <c r="Q1163" s="3">
        <v>94.400999999999996</v>
      </c>
      <c r="R1163" s="25">
        <v>517</v>
      </c>
      <c r="S1163" s="25">
        <v>413</v>
      </c>
      <c r="T1163" s="25">
        <v>878.3</v>
      </c>
      <c r="U1163" s="25">
        <v>456</v>
      </c>
      <c r="V1163" s="25">
        <v>290</v>
      </c>
      <c r="W1163" s="25">
        <v>937</v>
      </c>
    </row>
    <row r="1164" spans="1:23" x14ac:dyDescent="0.3">
      <c r="A1164" s="8">
        <v>43531</v>
      </c>
      <c r="B1164" s="3">
        <v>40</v>
      </c>
      <c r="C1164" s="3">
        <v>6</v>
      </c>
      <c r="D1164" s="3">
        <v>24.163999999999998</v>
      </c>
      <c r="E1164" s="3">
        <v>23.08</v>
      </c>
      <c r="F1164" s="3">
        <v>39</v>
      </c>
      <c r="G1164" s="3">
        <v>1.5</v>
      </c>
      <c r="H1164" s="3">
        <v>77.658500000000004</v>
      </c>
      <c r="I1164" s="3">
        <v>31.41</v>
      </c>
      <c r="J1164" s="3">
        <v>101.82250000000001</v>
      </c>
      <c r="K1164" s="3">
        <v>3553.3</v>
      </c>
      <c r="L1164" s="3">
        <v>-12.3444</v>
      </c>
      <c r="M1164" s="3">
        <v>-11.9253</v>
      </c>
      <c r="N1164" s="3">
        <v>1081.8876</v>
      </c>
      <c r="O1164" s="3">
        <v>37.512999999999998</v>
      </c>
      <c r="P1164" s="3">
        <v>1155.4586999999999</v>
      </c>
      <c r="Q1164" s="3">
        <v>93.371499999999997</v>
      </c>
      <c r="R1164" s="25">
        <v>568.6</v>
      </c>
      <c r="S1164" s="25">
        <v>425</v>
      </c>
      <c r="T1164" s="25">
        <v>913.7</v>
      </c>
      <c r="U1164" s="25">
        <v>424</v>
      </c>
      <c r="V1164" s="25">
        <v>295</v>
      </c>
      <c r="W1164" s="25">
        <v>927</v>
      </c>
    </row>
    <row r="1165" spans="1:23" x14ac:dyDescent="0.3">
      <c r="A1165" s="8">
        <v>43532</v>
      </c>
      <c r="B1165" s="3">
        <v>41</v>
      </c>
      <c r="C1165" s="3">
        <v>6.5</v>
      </c>
      <c r="D1165" s="3">
        <v>22.49</v>
      </c>
      <c r="E1165" s="3">
        <v>21.48</v>
      </c>
      <c r="F1165" s="3">
        <v>39</v>
      </c>
      <c r="G1165" s="3">
        <v>5.5</v>
      </c>
      <c r="H1165" s="3">
        <v>76.481999999999999</v>
      </c>
      <c r="I1165" s="3">
        <v>30.93</v>
      </c>
      <c r="J1165" s="3">
        <v>98.971999999999994</v>
      </c>
      <c r="K1165" s="3">
        <v>3311.3</v>
      </c>
      <c r="L1165" s="3">
        <v>-12.661899999999999</v>
      </c>
      <c r="M1165" s="3">
        <v>-12.026899999999999</v>
      </c>
      <c r="N1165" s="3">
        <v>1081.5700999999999</v>
      </c>
      <c r="O1165" s="3">
        <v>35.838999999999999</v>
      </c>
      <c r="P1165" s="3">
        <v>1155.3570999999999</v>
      </c>
      <c r="Q1165" s="3">
        <v>92.194999999999993</v>
      </c>
      <c r="R1165" s="25">
        <v>533.29999999999995</v>
      </c>
      <c r="S1165" s="25">
        <v>437</v>
      </c>
      <c r="T1165" s="25">
        <v>770</v>
      </c>
      <c r="U1165" s="25">
        <v>425</v>
      </c>
      <c r="V1165" s="25">
        <v>270</v>
      </c>
      <c r="W1165" s="25">
        <v>876</v>
      </c>
    </row>
    <row r="1166" spans="1:23" x14ac:dyDescent="0.3">
      <c r="A1166" s="8">
        <v>43533</v>
      </c>
      <c r="B1166" s="3">
        <v>42</v>
      </c>
      <c r="C1166" s="3">
        <v>8</v>
      </c>
      <c r="D1166" s="3">
        <v>20.681999999999999</v>
      </c>
      <c r="E1166" s="3">
        <v>19.760000000000002</v>
      </c>
      <c r="F1166" s="3">
        <v>39</v>
      </c>
      <c r="G1166" s="3">
        <v>7.5</v>
      </c>
      <c r="H1166" s="3">
        <v>75.893000000000001</v>
      </c>
      <c r="I1166" s="3">
        <v>30.69</v>
      </c>
      <c r="J1166" s="3">
        <v>96.575000000000003</v>
      </c>
      <c r="K1166" s="3">
        <v>3517.8</v>
      </c>
      <c r="L1166" s="3">
        <v>-13.004799999999999</v>
      </c>
      <c r="M1166" s="3">
        <v>-12.0777</v>
      </c>
      <c r="N1166" s="3">
        <v>1081.2272</v>
      </c>
      <c r="O1166" s="3">
        <v>34.030999999999999</v>
      </c>
      <c r="P1166" s="3">
        <v>1155.3063</v>
      </c>
      <c r="Q1166" s="3">
        <v>91.605999999999995</v>
      </c>
      <c r="R1166" s="25">
        <v>552.9</v>
      </c>
      <c r="S1166" s="25">
        <v>417</v>
      </c>
      <c r="T1166" s="25">
        <v>876.9</v>
      </c>
      <c r="U1166" s="25">
        <v>413</v>
      </c>
      <c r="V1166" s="25">
        <v>315</v>
      </c>
      <c r="W1166" s="25">
        <v>943</v>
      </c>
    </row>
    <row r="1167" spans="1:23" x14ac:dyDescent="0.3">
      <c r="A1167" s="8">
        <v>43534</v>
      </c>
      <c r="B1167" s="3">
        <v>43</v>
      </c>
      <c r="C1167" s="3">
        <v>10</v>
      </c>
      <c r="D1167" s="3">
        <v>18.807999999999996</v>
      </c>
      <c r="E1167" s="3">
        <v>17.97</v>
      </c>
      <c r="F1167" s="3">
        <v>39</v>
      </c>
      <c r="G1167" s="3">
        <v>11.5</v>
      </c>
      <c r="H1167" s="3">
        <v>74.716499999999996</v>
      </c>
      <c r="I1167" s="3">
        <v>30.22</v>
      </c>
      <c r="J1167" s="3">
        <v>93.524499999999989</v>
      </c>
      <c r="K1167" s="3">
        <v>3512.6</v>
      </c>
      <c r="L1167" s="3">
        <v>-13.3604</v>
      </c>
      <c r="M1167" s="3">
        <v>-12.1793</v>
      </c>
      <c r="N1167" s="3">
        <v>1080.8715999999999</v>
      </c>
      <c r="O1167" s="3">
        <v>32.156999999999996</v>
      </c>
      <c r="P1167" s="3">
        <v>1155.2047</v>
      </c>
      <c r="Q1167" s="3">
        <v>90.42949999999999</v>
      </c>
      <c r="R1167" s="25">
        <v>591.5</v>
      </c>
      <c r="S1167" s="25">
        <v>443</v>
      </c>
      <c r="T1167" s="25">
        <v>868.1</v>
      </c>
      <c r="U1167" s="25">
        <v>436</v>
      </c>
      <c r="V1167" s="25">
        <v>261</v>
      </c>
      <c r="W1167" s="25">
        <v>913</v>
      </c>
    </row>
    <row r="1168" spans="1:23" x14ac:dyDescent="0.3">
      <c r="A1168" s="8">
        <v>43535</v>
      </c>
      <c r="B1168" s="3">
        <v>45</v>
      </c>
      <c r="C1168" s="3">
        <v>1</v>
      </c>
      <c r="D1168" s="3">
        <v>16.82</v>
      </c>
      <c r="E1168" s="3">
        <v>16.07</v>
      </c>
      <c r="F1168" s="3">
        <v>40</v>
      </c>
      <c r="G1168" s="3">
        <v>3</v>
      </c>
      <c r="H1168" s="3">
        <v>73.687000000000012</v>
      </c>
      <c r="I1168" s="3">
        <v>29.8</v>
      </c>
      <c r="J1168" s="3">
        <v>90.507000000000005</v>
      </c>
      <c r="K1168" s="3">
        <v>4660.5239999999994</v>
      </c>
      <c r="L1168" s="3">
        <v>-13.741399999999999</v>
      </c>
      <c r="M1168" s="3">
        <v>-12.2682</v>
      </c>
      <c r="N1168" s="3">
        <v>1080.4906000000001</v>
      </c>
      <c r="O1168" s="3">
        <v>30.169</v>
      </c>
      <c r="P1168" s="3">
        <v>1155.1158</v>
      </c>
      <c r="Q1168" s="3">
        <v>89.4</v>
      </c>
      <c r="R1168" s="25">
        <v>526.1</v>
      </c>
      <c r="S1168" s="25">
        <v>416</v>
      </c>
      <c r="T1168" s="25">
        <v>1604.424</v>
      </c>
      <c r="U1168" s="25">
        <v>395</v>
      </c>
      <c r="V1168" s="25">
        <v>459</v>
      </c>
      <c r="W1168" s="25">
        <v>1260</v>
      </c>
    </row>
    <row r="1169" spans="1:23" x14ac:dyDescent="0.3">
      <c r="A1169" s="8">
        <v>43536</v>
      </c>
      <c r="B1169" s="3">
        <v>46</v>
      </c>
      <c r="C1169" s="3">
        <v>4</v>
      </c>
      <c r="D1169" s="3">
        <v>15.120000000000001</v>
      </c>
      <c r="E1169" s="3">
        <v>14.44</v>
      </c>
      <c r="F1169" s="3">
        <v>40</v>
      </c>
      <c r="G1169" s="3">
        <v>10</v>
      </c>
      <c r="H1169" s="3">
        <v>71.628</v>
      </c>
      <c r="I1169" s="3">
        <v>28.97</v>
      </c>
      <c r="J1169" s="3">
        <v>86.748000000000005</v>
      </c>
      <c r="K1169" s="3">
        <v>4566.7800000000007</v>
      </c>
      <c r="L1169" s="3">
        <v>-14.122399999999999</v>
      </c>
      <c r="M1169" s="3">
        <v>-12.446</v>
      </c>
      <c r="N1169" s="3">
        <v>1080.1096</v>
      </c>
      <c r="O1169" s="3">
        <v>28.469000000000001</v>
      </c>
      <c r="P1169" s="3">
        <v>1154.9380000000001</v>
      </c>
      <c r="Q1169" s="3">
        <v>87.340999999999994</v>
      </c>
      <c r="R1169" s="25">
        <v>422.1</v>
      </c>
      <c r="S1169" s="25">
        <v>356</v>
      </c>
      <c r="T1169" s="25">
        <v>1739.68</v>
      </c>
      <c r="U1169" s="25">
        <v>303</v>
      </c>
      <c r="V1169" s="25">
        <v>514</v>
      </c>
      <c r="W1169" s="25">
        <v>1232</v>
      </c>
    </row>
    <row r="1170" spans="1:23" x14ac:dyDescent="0.3">
      <c r="A1170" s="8">
        <v>43537</v>
      </c>
      <c r="B1170" s="3">
        <v>47</v>
      </c>
      <c r="C1170" s="3">
        <v>2.5</v>
      </c>
      <c r="D1170" s="3">
        <v>13.930499999999999</v>
      </c>
      <c r="E1170" s="3">
        <v>13.31</v>
      </c>
      <c r="F1170" s="3">
        <v>41</v>
      </c>
      <c r="G1170" s="3">
        <v>4.5</v>
      </c>
      <c r="H1170" s="3">
        <v>69.715000000000003</v>
      </c>
      <c r="I1170" s="3">
        <v>28.2</v>
      </c>
      <c r="J1170" s="3">
        <v>83.645499999999998</v>
      </c>
      <c r="K1170" s="3">
        <v>4749.6000000000004</v>
      </c>
      <c r="L1170" s="3">
        <v>-14.389099999999999</v>
      </c>
      <c r="M1170" s="3">
        <v>-12.611099999999999</v>
      </c>
      <c r="N1170" s="3">
        <v>1079.8428999999999</v>
      </c>
      <c r="O1170" s="3">
        <v>27.279499999999999</v>
      </c>
      <c r="P1170" s="3">
        <v>1154.7728999999999</v>
      </c>
      <c r="Q1170" s="3">
        <v>85.427999999999997</v>
      </c>
      <c r="R1170" s="25">
        <v>376.4</v>
      </c>
      <c r="S1170" s="25">
        <v>341</v>
      </c>
      <c r="T1170" s="25">
        <v>1866.2</v>
      </c>
      <c r="U1170" s="25">
        <v>325</v>
      </c>
      <c r="V1170" s="25">
        <v>580</v>
      </c>
      <c r="W1170" s="25">
        <v>1261</v>
      </c>
    </row>
    <row r="1171" spans="1:23" x14ac:dyDescent="0.3">
      <c r="A1171" s="8">
        <v>43538</v>
      </c>
      <c r="B1171" s="3">
        <v>48</v>
      </c>
      <c r="C1171" s="3">
        <v>1</v>
      </c>
      <c r="D1171" s="3">
        <v>12.741</v>
      </c>
      <c r="E1171" s="3">
        <v>12.17</v>
      </c>
      <c r="F1171" s="3">
        <v>42</v>
      </c>
      <c r="G1171" s="3">
        <v>1.5</v>
      </c>
      <c r="H1171" s="3">
        <v>67.104000000000013</v>
      </c>
      <c r="I1171" s="3">
        <v>27.14</v>
      </c>
      <c r="J1171" s="3">
        <v>79.845000000000013</v>
      </c>
      <c r="K1171" s="3">
        <v>3621.558</v>
      </c>
      <c r="L1171" s="3">
        <v>-14.655799999999999</v>
      </c>
      <c r="M1171" s="3">
        <v>-12.839699999999999</v>
      </c>
      <c r="N1171" s="3">
        <v>1079.5762</v>
      </c>
      <c r="O1171" s="3">
        <v>26.09</v>
      </c>
      <c r="P1171" s="3">
        <v>1154.5443</v>
      </c>
      <c r="Q1171" s="3">
        <v>82.817000000000007</v>
      </c>
      <c r="R1171" s="25">
        <v>484.5</v>
      </c>
      <c r="S1171" s="25">
        <v>405</v>
      </c>
      <c r="T1171" s="25">
        <v>1019.058</v>
      </c>
      <c r="U1171" s="25">
        <v>370</v>
      </c>
      <c r="V1171" s="25">
        <v>416</v>
      </c>
      <c r="W1171" s="25">
        <v>927</v>
      </c>
    </row>
    <row r="1172" spans="1:23" x14ac:dyDescent="0.3">
      <c r="A1172" s="8">
        <v>43539</v>
      </c>
      <c r="B1172" s="3">
        <v>49</v>
      </c>
      <c r="C1172" s="3">
        <v>5.5</v>
      </c>
      <c r="D1172" s="3">
        <v>10.871500000000001</v>
      </c>
      <c r="E1172" s="3">
        <v>10.38</v>
      </c>
      <c r="F1172" s="3">
        <v>42</v>
      </c>
      <c r="G1172" s="3">
        <v>8.5</v>
      </c>
      <c r="H1172" s="3">
        <v>65.091000000000008</v>
      </c>
      <c r="I1172" s="3">
        <v>26.33</v>
      </c>
      <c r="J1172" s="3">
        <v>75.962500000000006</v>
      </c>
      <c r="K1172" s="3">
        <v>4097.5219999999999</v>
      </c>
      <c r="L1172" s="3">
        <v>-15.0749</v>
      </c>
      <c r="M1172" s="3">
        <v>-13.0175</v>
      </c>
      <c r="N1172" s="3">
        <v>1079.1570999999999</v>
      </c>
      <c r="O1172" s="3">
        <v>24.220500000000001</v>
      </c>
      <c r="P1172" s="3">
        <v>1154.3665000000001</v>
      </c>
      <c r="Q1172" s="3">
        <v>80.804000000000002</v>
      </c>
      <c r="R1172" s="25">
        <v>61.9</v>
      </c>
      <c r="S1172" s="25">
        <v>338</v>
      </c>
      <c r="T1172" s="25">
        <v>1847.6220000000001</v>
      </c>
      <c r="U1172" s="25">
        <v>163</v>
      </c>
      <c r="V1172" s="25">
        <v>603</v>
      </c>
      <c r="W1172" s="25">
        <v>1084</v>
      </c>
    </row>
    <row r="1173" spans="1:23" x14ac:dyDescent="0.3">
      <c r="A1173" s="8">
        <v>43540</v>
      </c>
      <c r="B1173" s="3">
        <v>49</v>
      </c>
      <c r="C1173" s="3">
        <v>9.5</v>
      </c>
      <c r="D1173" s="3">
        <v>10.418499999999998</v>
      </c>
      <c r="E1173" s="3">
        <v>9.9499999999999993</v>
      </c>
      <c r="F1173" s="3">
        <v>43</v>
      </c>
      <c r="G1173" s="3">
        <v>4.5</v>
      </c>
      <c r="H1173" s="3">
        <v>62.79099999999999</v>
      </c>
      <c r="I1173" s="3">
        <v>25.4</v>
      </c>
      <c r="J1173" s="3">
        <v>73.209499999999991</v>
      </c>
      <c r="K1173" s="3">
        <v>3171.6059999999998</v>
      </c>
      <c r="L1173" s="3">
        <v>-15.176499999999999</v>
      </c>
      <c r="M1173" s="3">
        <v>-13.220699999999999</v>
      </c>
      <c r="N1173" s="3">
        <v>1079.0554999999999</v>
      </c>
      <c r="O1173" s="3">
        <v>23.767499999999998</v>
      </c>
      <c r="P1173" s="3">
        <v>1154.1632999999999</v>
      </c>
      <c r="Q1173" s="3">
        <v>78.503999999999991</v>
      </c>
      <c r="R1173" s="25">
        <v>0</v>
      </c>
      <c r="S1173" s="25">
        <v>343</v>
      </c>
      <c r="T1173" s="25">
        <v>1431.606</v>
      </c>
      <c r="U1173" s="25">
        <v>128</v>
      </c>
      <c r="V1173" s="25">
        <v>470</v>
      </c>
      <c r="W1173" s="25">
        <v>799</v>
      </c>
    </row>
    <row r="1174" spans="1:23" x14ac:dyDescent="0.3">
      <c r="A1174" s="8">
        <v>43541</v>
      </c>
      <c r="B1174" s="3">
        <v>50</v>
      </c>
      <c r="C1174" s="3">
        <v>3</v>
      </c>
      <c r="D1174" s="3">
        <v>9.8260000000000005</v>
      </c>
      <c r="E1174" s="3">
        <v>9.39</v>
      </c>
      <c r="F1174" s="3">
        <v>44</v>
      </c>
      <c r="G1174" s="3">
        <v>0.5</v>
      </c>
      <c r="H1174" s="3">
        <v>60.49049999999999</v>
      </c>
      <c r="I1174" s="3">
        <v>24.46</v>
      </c>
      <c r="J1174" s="3">
        <v>70.316499999999991</v>
      </c>
      <c r="K1174" s="3">
        <v>2382.8580000000002</v>
      </c>
      <c r="L1174" s="3">
        <v>-15.3162</v>
      </c>
      <c r="M1174" s="3">
        <v>-13.4239</v>
      </c>
      <c r="N1174" s="3">
        <v>1078.9158</v>
      </c>
      <c r="O1174" s="3">
        <v>23.175000000000001</v>
      </c>
      <c r="P1174" s="3">
        <v>1153.9601</v>
      </c>
      <c r="Q1174" s="3">
        <v>76.203499999999991</v>
      </c>
      <c r="R1174" s="25">
        <v>0</v>
      </c>
      <c r="S1174" s="25">
        <v>286</v>
      </c>
      <c r="T1174" s="25">
        <v>1053.8579999999999</v>
      </c>
      <c r="U1174" s="25">
        <v>124</v>
      </c>
      <c r="V1174" s="25">
        <v>327</v>
      </c>
      <c r="W1174" s="25">
        <v>592</v>
      </c>
    </row>
    <row r="1175" spans="1:23" x14ac:dyDescent="0.3">
      <c r="A1175" s="8">
        <v>43542</v>
      </c>
      <c r="B1175" s="3">
        <v>49</v>
      </c>
      <c r="C1175" s="3">
        <v>11.5</v>
      </c>
      <c r="D1175" s="3">
        <v>10.191500000000001</v>
      </c>
      <c r="E1175" s="3">
        <v>9.74</v>
      </c>
      <c r="F1175" s="3">
        <v>44</v>
      </c>
      <c r="G1175" s="3">
        <v>2.5</v>
      </c>
      <c r="H1175" s="3">
        <v>59.915500000000002</v>
      </c>
      <c r="I1175" s="3">
        <v>24.23</v>
      </c>
      <c r="J1175" s="3">
        <v>70.106999999999999</v>
      </c>
      <c r="K1175" s="3">
        <v>2707.6959999999999</v>
      </c>
      <c r="L1175" s="3">
        <v>-15.2273</v>
      </c>
      <c r="M1175" s="3">
        <v>-13.474699999999999</v>
      </c>
      <c r="N1175" s="3">
        <v>1079.0047</v>
      </c>
      <c r="O1175" s="3">
        <v>23.540500000000002</v>
      </c>
      <c r="P1175" s="3">
        <v>1153.9093</v>
      </c>
      <c r="Q1175" s="3">
        <v>75.628500000000003</v>
      </c>
      <c r="R1175" s="25">
        <v>0</v>
      </c>
      <c r="S1175" s="25">
        <v>305</v>
      </c>
      <c r="T1175" s="25">
        <v>1232.6959999999999</v>
      </c>
      <c r="U1175" s="25">
        <v>104</v>
      </c>
      <c r="V1175" s="25">
        <v>393</v>
      </c>
      <c r="W1175" s="25">
        <v>673</v>
      </c>
    </row>
    <row r="1176" spans="1:23" x14ac:dyDescent="0.3">
      <c r="A1176" s="8">
        <v>43543</v>
      </c>
      <c r="B1176" s="3">
        <v>49</v>
      </c>
      <c r="C1176" s="3">
        <v>3</v>
      </c>
      <c r="D1176" s="3">
        <v>11.155000000000001</v>
      </c>
      <c r="E1176" s="3">
        <v>10.66</v>
      </c>
      <c r="F1176" s="3">
        <v>44</v>
      </c>
      <c r="G1176" s="3">
        <v>3.5</v>
      </c>
      <c r="H1176" s="3">
        <v>59.628000000000007</v>
      </c>
      <c r="I1176" s="3">
        <v>24.12</v>
      </c>
      <c r="J1176" s="3">
        <v>70.783000000000015</v>
      </c>
      <c r="K1176" s="3">
        <v>2665.5</v>
      </c>
      <c r="L1176" s="3">
        <v>-15.0114</v>
      </c>
      <c r="M1176" s="3">
        <v>-13.5001</v>
      </c>
      <c r="N1176" s="3">
        <v>1079.2205999999999</v>
      </c>
      <c r="O1176" s="3">
        <v>24.504000000000001</v>
      </c>
      <c r="P1176" s="3">
        <v>1153.8839</v>
      </c>
      <c r="Q1176" s="3">
        <v>75.341000000000008</v>
      </c>
      <c r="R1176" s="25">
        <v>0</v>
      </c>
      <c r="S1176" s="25">
        <v>255</v>
      </c>
      <c r="T1176" s="25">
        <v>1245.5</v>
      </c>
      <c r="U1176" s="25">
        <v>116</v>
      </c>
      <c r="V1176" s="25">
        <v>400</v>
      </c>
      <c r="W1176" s="25">
        <v>649</v>
      </c>
    </row>
    <row r="1177" spans="1:23" x14ac:dyDescent="0.3">
      <c r="A1177" s="8">
        <v>43544</v>
      </c>
      <c r="B1177" s="3">
        <v>49</v>
      </c>
      <c r="C1177" s="3">
        <v>3</v>
      </c>
      <c r="D1177" s="3">
        <v>11.155000000000001</v>
      </c>
      <c r="E1177" s="3">
        <v>10.66</v>
      </c>
      <c r="F1177" s="3">
        <v>44</v>
      </c>
      <c r="G1177" s="3">
        <v>8</v>
      </c>
      <c r="H1177" s="3">
        <v>58.333999999999996</v>
      </c>
      <c r="I1177" s="3">
        <v>23.59</v>
      </c>
      <c r="J1177" s="3">
        <v>69.489000000000004</v>
      </c>
      <c r="K1177" s="3">
        <v>2064.5619999999999</v>
      </c>
      <c r="L1177" s="3">
        <v>-15.0114</v>
      </c>
      <c r="M1177" s="3">
        <v>-13.6144</v>
      </c>
      <c r="N1177" s="3">
        <v>1079.2205999999999</v>
      </c>
      <c r="O1177" s="3">
        <v>24.504000000000001</v>
      </c>
      <c r="P1177" s="3">
        <v>1153.7696000000001</v>
      </c>
      <c r="Q1177" s="3">
        <v>74.046999999999997</v>
      </c>
      <c r="R1177" s="25">
        <v>0</v>
      </c>
      <c r="S1177" s="25">
        <v>224</v>
      </c>
      <c r="T1177" s="25">
        <v>1000.562</v>
      </c>
      <c r="U1177" s="25">
        <v>41</v>
      </c>
      <c r="V1177" s="25">
        <v>282</v>
      </c>
      <c r="W1177" s="25">
        <v>517</v>
      </c>
    </row>
    <row r="1178" spans="1:23" x14ac:dyDescent="0.3">
      <c r="A1178" s="8">
        <v>43545</v>
      </c>
      <c r="B1178" s="3">
        <v>49</v>
      </c>
      <c r="C1178" s="3">
        <v>3.5</v>
      </c>
      <c r="D1178" s="3">
        <v>11.098000000000003</v>
      </c>
      <c r="E1178" s="3">
        <v>10.6</v>
      </c>
      <c r="F1178" s="3">
        <v>44</v>
      </c>
      <c r="G1178" s="3">
        <v>11.5</v>
      </c>
      <c r="H1178" s="3">
        <v>57.327500000000008</v>
      </c>
      <c r="I1178" s="3">
        <v>23.19</v>
      </c>
      <c r="J1178" s="3">
        <v>68.425500000000014</v>
      </c>
      <c r="K1178" s="3">
        <v>2911.31</v>
      </c>
      <c r="L1178" s="3">
        <v>-15.024099999999999</v>
      </c>
      <c r="M1178" s="3">
        <v>-13.703299999999999</v>
      </c>
      <c r="N1178" s="3">
        <v>1079.2078999999999</v>
      </c>
      <c r="O1178" s="3">
        <v>24.447000000000003</v>
      </c>
      <c r="P1178" s="3">
        <v>1153.6807000000001</v>
      </c>
      <c r="Q1178" s="3">
        <v>73.040500000000009</v>
      </c>
      <c r="R1178" s="25">
        <v>0</v>
      </c>
      <c r="S1178" s="25">
        <v>258</v>
      </c>
      <c r="T1178" s="25">
        <v>1373.31</v>
      </c>
      <c r="U1178" s="25">
        <v>118</v>
      </c>
      <c r="V1178" s="25">
        <v>450</v>
      </c>
      <c r="W1178" s="25">
        <v>712</v>
      </c>
    </row>
    <row r="1179" spans="1:23" x14ac:dyDescent="0.3">
      <c r="A1179" s="8">
        <v>43546</v>
      </c>
      <c r="B1179" s="3">
        <v>49</v>
      </c>
      <c r="C1179" s="3">
        <v>1</v>
      </c>
      <c r="D1179" s="3">
        <v>11.381</v>
      </c>
      <c r="E1179" s="3">
        <v>10.87</v>
      </c>
      <c r="F1179" s="3">
        <v>45</v>
      </c>
      <c r="G1179" s="3">
        <v>3</v>
      </c>
      <c r="H1179" s="3">
        <v>56.383000000000003</v>
      </c>
      <c r="I1179" s="3">
        <v>22.8</v>
      </c>
      <c r="J1179" s="3">
        <v>67.76400000000001</v>
      </c>
      <c r="K1179" s="3">
        <v>1999.5129999999999</v>
      </c>
      <c r="L1179" s="3">
        <v>-14.960599999999999</v>
      </c>
      <c r="M1179" s="3">
        <v>-13.792199999999999</v>
      </c>
      <c r="N1179" s="3">
        <v>1079.2714000000001</v>
      </c>
      <c r="O1179" s="3">
        <v>24.73</v>
      </c>
      <c r="P1179" s="3">
        <v>1153.5917999999999</v>
      </c>
      <c r="Q1179" s="3">
        <v>72.096000000000004</v>
      </c>
      <c r="R1179" s="25">
        <v>0</v>
      </c>
      <c r="S1179" s="25">
        <v>194</v>
      </c>
      <c r="T1179" s="25">
        <v>1044.5129999999999</v>
      </c>
      <c r="U1179" s="25">
        <v>0</v>
      </c>
      <c r="V1179" s="25">
        <v>262</v>
      </c>
      <c r="W1179" s="25">
        <v>499</v>
      </c>
    </row>
    <row r="1180" spans="1:23" x14ac:dyDescent="0.3">
      <c r="A1180" s="8">
        <v>43547</v>
      </c>
      <c r="B1180" s="3">
        <v>48</v>
      </c>
      <c r="C1180" s="3">
        <v>7</v>
      </c>
      <c r="D1180" s="3">
        <v>12.061</v>
      </c>
      <c r="E1180" s="3">
        <v>11.52</v>
      </c>
      <c r="F1180" s="3">
        <v>45</v>
      </c>
      <c r="G1180" s="3">
        <v>4</v>
      </c>
      <c r="H1180" s="3">
        <v>56.115999999999993</v>
      </c>
      <c r="I1180" s="3">
        <v>22.7</v>
      </c>
      <c r="J1180" s="3">
        <v>68.176999999999992</v>
      </c>
      <c r="K1180" s="3">
        <v>1926.547</v>
      </c>
      <c r="L1180" s="3">
        <v>-14.808199999999999</v>
      </c>
      <c r="M1180" s="3">
        <v>-13.817599999999999</v>
      </c>
      <c r="N1180" s="3">
        <v>1079.4238</v>
      </c>
      <c r="O1180" s="3">
        <v>25.41</v>
      </c>
      <c r="P1180" s="3">
        <v>1153.5663999999999</v>
      </c>
      <c r="Q1180" s="3">
        <v>71.828999999999994</v>
      </c>
      <c r="R1180" s="25">
        <v>0</v>
      </c>
      <c r="S1180" s="25">
        <v>69</v>
      </c>
      <c r="T1180" s="25">
        <v>1026.547</v>
      </c>
      <c r="U1180" s="25">
        <v>0</v>
      </c>
      <c r="V1180" s="25">
        <v>401</v>
      </c>
      <c r="W1180" s="25">
        <v>430</v>
      </c>
    </row>
    <row r="1181" spans="1:23" x14ac:dyDescent="0.3">
      <c r="A1181" s="8">
        <v>43548</v>
      </c>
      <c r="B1181" s="3">
        <v>48</v>
      </c>
      <c r="C1181" s="3">
        <v>5</v>
      </c>
      <c r="D1181" s="3">
        <v>12.288</v>
      </c>
      <c r="E1181" s="3">
        <v>11.74</v>
      </c>
      <c r="F1181" s="3">
        <v>45</v>
      </c>
      <c r="G1181" s="3">
        <v>8.5</v>
      </c>
      <c r="H1181" s="3">
        <v>54.914499999999997</v>
      </c>
      <c r="I1181" s="3">
        <v>22.21</v>
      </c>
      <c r="J1181" s="3">
        <v>67.202500000000001</v>
      </c>
      <c r="K1181" s="3">
        <v>2838.34</v>
      </c>
      <c r="L1181" s="3">
        <v>-14.757399999999999</v>
      </c>
      <c r="M1181" s="3">
        <v>-13.931899999999999</v>
      </c>
      <c r="N1181" s="3">
        <v>1079.4746</v>
      </c>
      <c r="O1181" s="3">
        <v>25.637</v>
      </c>
      <c r="P1181" s="3">
        <v>1153.4521</v>
      </c>
      <c r="Q1181" s="3">
        <v>70.627499999999998</v>
      </c>
      <c r="R1181" s="25">
        <v>0</v>
      </c>
      <c r="S1181" s="25">
        <v>225</v>
      </c>
      <c r="T1181" s="25">
        <v>1340.34</v>
      </c>
      <c r="U1181" s="25">
        <v>137</v>
      </c>
      <c r="V1181" s="25">
        <v>466</v>
      </c>
      <c r="W1181" s="25">
        <v>670</v>
      </c>
    </row>
    <row r="1182" spans="1:23" x14ac:dyDescent="0.3">
      <c r="A1182" s="8">
        <v>43549</v>
      </c>
      <c r="B1182" s="3">
        <v>48</v>
      </c>
      <c r="C1182" s="3">
        <v>5.5</v>
      </c>
      <c r="D1182" s="3">
        <v>12.230999999999998</v>
      </c>
      <c r="E1182" s="3">
        <v>11.68</v>
      </c>
      <c r="F1182" s="3">
        <v>46</v>
      </c>
      <c r="G1182" s="3">
        <v>2.5</v>
      </c>
      <c r="H1182" s="3">
        <v>53.312499999999993</v>
      </c>
      <c r="I1182" s="3">
        <v>21.56</v>
      </c>
      <c r="J1182" s="3">
        <v>65.543499999999995</v>
      </c>
      <c r="K1182" s="3">
        <v>2363.2240000000002</v>
      </c>
      <c r="L1182" s="3">
        <v>-14.770099999999999</v>
      </c>
      <c r="M1182" s="3">
        <v>-14.084299999999999</v>
      </c>
      <c r="N1182" s="3">
        <v>1079.4619</v>
      </c>
      <c r="O1182" s="3">
        <v>25.58</v>
      </c>
      <c r="P1182" s="3">
        <v>1153.2997</v>
      </c>
      <c r="Q1182" s="3">
        <v>69.025499999999994</v>
      </c>
      <c r="R1182" s="25">
        <v>0</v>
      </c>
      <c r="S1182" s="25">
        <v>194</v>
      </c>
      <c r="T1182" s="25">
        <v>1173.2239999999999</v>
      </c>
      <c r="U1182" s="25">
        <v>62</v>
      </c>
      <c r="V1182" s="25">
        <v>379</v>
      </c>
      <c r="W1182" s="25">
        <v>555</v>
      </c>
    </row>
    <row r="1183" spans="1:23" x14ac:dyDescent="0.3">
      <c r="A1183" s="8">
        <v>43550</v>
      </c>
      <c r="B1183" s="3">
        <v>48</v>
      </c>
      <c r="C1183" s="3">
        <v>7</v>
      </c>
      <c r="D1183" s="3">
        <v>12.061</v>
      </c>
      <c r="E1183" s="3">
        <v>11.52</v>
      </c>
      <c r="F1183" s="3">
        <v>46</v>
      </c>
      <c r="G1183" s="3">
        <v>7</v>
      </c>
      <c r="H1183" s="3">
        <v>52.110999999999997</v>
      </c>
      <c r="I1183" s="3">
        <v>21.08</v>
      </c>
      <c r="J1183" s="3">
        <v>64.171999999999997</v>
      </c>
      <c r="K1183" s="3">
        <v>2368.5519999999997</v>
      </c>
      <c r="L1183" s="3">
        <v>-14.808199999999999</v>
      </c>
      <c r="M1183" s="3">
        <v>-14.198599999999999</v>
      </c>
      <c r="N1183" s="3">
        <v>1079.4238</v>
      </c>
      <c r="O1183" s="3">
        <v>25.41</v>
      </c>
      <c r="P1183" s="3">
        <v>1153.1854000000001</v>
      </c>
      <c r="Q1183" s="3">
        <v>67.823999999999998</v>
      </c>
      <c r="R1183" s="25">
        <v>0</v>
      </c>
      <c r="S1183" s="25">
        <v>231</v>
      </c>
      <c r="T1183" s="25">
        <v>1111.5519999999999</v>
      </c>
      <c r="U1183" s="25">
        <v>88</v>
      </c>
      <c r="V1183" s="25">
        <v>360</v>
      </c>
      <c r="W1183" s="25">
        <v>578</v>
      </c>
    </row>
    <row r="1184" spans="1:23" x14ac:dyDescent="0.3">
      <c r="A1184" s="8">
        <v>43551</v>
      </c>
      <c r="B1184" s="3">
        <v>48</v>
      </c>
      <c r="C1184" s="3">
        <v>7.5</v>
      </c>
      <c r="D1184" s="3">
        <v>12.0045</v>
      </c>
      <c r="E1184" s="3">
        <v>11.47</v>
      </c>
      <c r="F1184" s="3">
        <v>47</v>
      </c>
      <c r="G1184" s="3">
        <v>1.5</v>
      </c>
      <c r="H1184" s="3">
        <v>50.375499999999995</v>
      </c>
      <c r="I1184" s="3">
        <v>20.37</v>
      </c>
      <c r="J1184" s="3">
        <v>62.379999999999995</v>
      </c>
      <c r="K1184" s="3">
        <v>2517.152</v>
      </c>
      <c r="L1184" s="3">
        <v>-14.8209</v>
      </c>
      <c r="M1184" s="3">
        <v>-14.3637</v>
      </c>
      <c r="N1184" s="3">
        <v>1079.4111</v>
      </c>
      <c r="O1184" s="3">
        <v>25.3535</v>
      </c>
      <c r="P1184" s="3">
        <v>1153.0202999999999</v>
      </c>
      <c r="Q1184" s="3">
        <v>66.088499999999996</v>
      </c>
      <c r="R1184" s="25">
        <v>0</v>
      </c>
      <c r="S1184" s="25">
        <v>219</v>
      </c>
      <c r="T1184" s="25">
        <v>1236.152</v>
      </c>
      <c r="U1184" s="25">
        <v>103</v>
      </c>
      <c r="V1184" s="25">
        <v>347</v>
      </c>
      <c r="W1184" s="25">
        <v>612</v>
      </c>
    </row>
    <row r="1185" spans="1:23" x14ac:dyDescent="0.3">
      <c r="A1185" s="8">
        <v>43552</v>
      </c>
      <c r="B1185" s="3">
        <v>48</v>
      </c>
      <c r="C1185" s="3">
        <v>10</v>
      </c>
      <c r="D1185" s="3">
        <v>11.721</v>
      </c>
      <c r="E1185" s="3">
        <v>11.2</v>
      </c>
      <c r="F1185" s="3">
        <v>47</v>
      </c>
      <c r="G1185" s="3">
        <v>6.5</v>
      </c>
      <c r="H1185" s="3">
        <v>49.040500000000002</v>
      </c>
      <c r="I1185" s="3">
        <v>19.829999999999998</v>
      </c>
      <c r="J1185" s="3">
        <v>60.761499999999998</v>
      </c>
      <c r="K1185" s="3">
        <v>2673.576</v>
      </c>
      <c r="L1185" s="3">
        <v>-14.884399999999999</v>
      </c>
      <c r="M1185" s="3">
        <v>-14.490699999999999</v>
      </c>
      <c r="N1185" s="3">
        <v>1079.3476000000001</v>
      </c>
      <c r="O1185" s="3">
        <v>25.07</v>
      </c>
      <c r="P1185" s="3">
        <v>1152.8933</v>
      </c>
      <c r="Q1185" s="3">
        <v>64.753500000000003</v>
      </c>
      <c r="R1185" s="25">
        <v>0</v>
      </c>
      <c r="S1185" s="25">
        <v>209</v>
      </c>
      <c r="T1185" s="25">
        <v>1331.576</v>
      </c>
      <c r="U1185" s="25">
        <v>69</v>
      </c>
      <c r="V1185" s="25">
        <v>413</v>
      </c>
      <c r="W1185" s="25">
        <v>651</v>
      </c>
    </row>
    <row r="1186" spans="1:23" x14ac:dyDescent="0.3">
      <c r="A1186" s="8">
        <v>43553</v>
      </c>
      <c r="B1186" s="3">
        <v>48</v>
      </c>
      <c r="C1186" s="3">
        <v>10.5</v>
      </c>
      <c r="D1186" s="3">
        <v>11.6645</v>
      </c>
      <c r="E1186" s="3">
        <v>11.14</v>
      </c>
      <c r="F1186" s="3">
        <v>48</v>
      </c>
      <c r="G1186" s="3">
        <v>1</v>
      </c>
      <c r="H1186" s="3">
        <v>47.305</v>
      </c>
      <c r="I1186" s="3">
        <v>19.13</v>
      </c>
      <c r="J1186" s="3">
        <v>58.969499999999996</v>
      </c>
      <c r="K1186" s="3">
        <v>2429.0079999999998</v>
      </c>
      <c r="L1186" s="3">
        <v>-14.8971</v>
      </c>
      <c r="M1186" s="3">
        <v>-14.655799999999999</v>
      </c>
      <c r="N1186" s="3">
        <v>1079.3349000000001</v>
      </c>
      <c r="O1186" s="3">
        <v>25.013500000000001</v>
      </c>
      <c r="P1186" s="3">
        <v>1152.7282</v>
      </c>
      <c r="Q1186" s="3">
        <v>63.018000000000001</v>
      </c>
      <c r="R1186" s="25">
        <v>0</v>
      </c>
      <c r="S1186" s="25">
        <v>212</v>
      </c>
      <c r="T1186" s="25">
        <v>1155.008</v>
      </c>
      <c r="U1186" s="25">
        <v>93</v>
      </c>
      <c r="V1186" s="25">
        <v>393</v>
      </c>
      <c r="W1186" s="25">
        <v>576</v>
      </c>
    </row>
    <row r="1187" spans="1:23" x14ac:dyDescent="0.3">
      <c r="A1187" s="8">
        <v>43554</v>
      </c>
      <c r="B1187" s="3">
        <v>49</v>
      </c>
      <c r="C1187" s="3">
        <v>1.5</v>
      </c>
      <c r="D1187" s="3">
        <v>11.3245</v>
      </c>
      <c r="E1187" s="3">
        <v>10.82</v>
      </c>
      <c r="F1187" s="3">
        <v>48</v>
      </c>
      <c r="G1187" s="3">
        <v>7</v>
      </c>
      <c r="H1187" s="3">
        <v>45.738</v>
      </c>
      <c r="I1187" s="3">
        <v>18.5</v>
      </c>
      <c r="J1187" s="3">
        <v>57.0625</v>
      </c>
      <c r="K1187" s="3">
        <v>2097.64</v>
      </c>
      <c r="L1187" s="3">
        <v>-14.9733</v>
      </c>
      <c r="M1187" s="3">
        <v>-14.808199999999999</v>
      </c>
      <c r="N1187" s="3">
        <v>1079.2586999999999</v>
      </c>
      <c r="O1187" s="3">
        <v>24.673500000000001</v>
      </c>
      <c r="P1187" s="3">
        <v>1152.5758000000001</v>
      </c>
      <c r="Q1187" s="3">
        <v>61.451000000000001</v>
      </c>
      <c r="R1187" s="25">
        <v>0</v>
      </c>
      <c r="S1187" s="25">
        <v>213</v>
      </c>
      <c r="T1187" s="25">
        <v>1009.64</v>
      </c>
      <c r="U1187" s="25">
        <v>51</v>
      </c>
      <c r="V1187" s="25">
        <v>328</v>
      </c>
      <c r="W1187" s="25">
        <v>496</v>
      </c>
    </row>
    <row r="1188" spans="1:23" x14ac:dyDescent="0.3">
      <c r="A1188" s="8">
        <v>43555</v>
      </c>
      <c r="B1188" s="3">
        <v>49</v>
      </c>
      <c r="C1188" s="3">
        <v>1.5</v>
      </c>
      <c r="D1188" s="3">
        <v>11.3245</v>
      </c>
      <c r="E1188" s="3">
        <v>10.82</v>
      </c>
      <c r="F1188" s="3">
        <v>49</v>
      </c>
      <c r="G1188" s="3">
        <v>0</v>
      </c>
      <c r="H1188" s="3">
        <v>44.475000000000001</v>
      </c>
      <c r="I1188" s="3">
        <v>17.989999999999998</v>
      </c>
      <c r="J1188" s="3">
        <v>55.799500000000002</v>
      </c>
      <c r="K1188" s="3">
        <v>2614.5119999999997</v>
      </c>
      <c r="L1188" s="3">
        <v>-14.9733</v>
      </c>
      <c r="M1188" s="3">
        <v>-14.9352</v>
      </c>
      <c r="N1188" s="3">
        <v>1079.2586999999999</v>
      </c>
      <c r="O1188" s="3">
        <v>24.673500000000001</v>
      </c>
      <c r="P1188" s="3">
        <v>1152.4488000000001</v>
      </c>
      <c r="Q1188" s="3">
        <v>60.188000000000002</v>
      </c>
      <c r="R1188" s="25">
        <v>0</v>
      </c>
      <c r="S1188" s="25">
        <v>245</v>
      </c>
      <c r="T1188" s="25">
        <v>1266.5119999999999</v>
      </c>
      <c r="U1188" s="25">
        <v>84</v>
      </c>
      <c r="V1188" s="25">
        <v>368</v>
      </c>
      <c r="W1188" s="25">
        <v>651</v>
      </c>
    </row>
    <row r="1189" spans="1:23" x14ac:dyDescent="0.3">
      <c r="A1189" s="8">
        <v>43556</v>
      </c>
      <c r="B1189" s="3">
        <v>49</v>
      </c>
      <c r="C1189" s="3">
        <v>5</v>
      </c>
      <c r="D1189" s="3">
        <v>10.928000000000001</v>
      </c>
      <c r="E1189" s="3">
        <v>10.44</v>
      </c>
      <c r="F1189" s="3">
        <v>49</v>
      </c>
      <c r="G1189" s="3">
        <v>5.5</v>
      </c>
      <c r="H1189" s="3">
        <v>43.103999999999999</v>
      </c>
      <c r="I1189" s="3">
        <v>17.43</v>
      </c>
      <c r="J1189" s="3">
        <v>54.031999999999996</v>
      </c>
      <c r="K1189" s="3">
        <v>2038.288</v>
      </c>
      <c r="L1189" s="3">
        <v>-15.062199999999999</v>
      </c>
      <c r="M1189" s="3">
        <v>-15.0749</v>
      </c>
      <c r="N1189" s="3">
        <v>1079.1697999999999</v>
      </c>
      <c r="O1189" s="3">
        <v>24.277000000000001</v>
      </c>
      <c r="P1189" s="3">
        <v>1152.3090999999999</v>
      </c>
      <c r="Q1189" s="3">
        <v>58.817</v>
      </c>
      <c r="R1189" s="25">
        <v>0</v>
      </c>
      <c r="S1189" s="25">
        <v>235</v>
      </c>
      <c r="T1189" s="25">
        <v>920.28800000000001</v>
      </c>
      <c r="U1189" s="25">
        <v>110</v>
      </c>
      <c r="V1189" s="25">
        <v>285</v>
      </c>
      <c r="W1189" s="25">
        <v>488</v>
      </c>
    </row>
    <row r="1190" spans="1:23" x14ac:dyDescent="0.3">
      <c r="A1190" s="8">
        <v>43557</v>
      </c>
      <c r="B1190" s="3">
        <v>49</v>
      </c>
      <c r="C1190" s="3">
        <v>6.5</v>
      </c>
      <c r="D1190" s="3">
        <v>10.758500000000002</v>
      </c>
      <c r="E1190" s="3">
        <v>10.28</v>
      </c>
      <c r="F1190" s="3">
        <v>49</v>
      </c>
      <c r="G1190" s="3">
        <v>8.5</v>
      </c>
      <c r="H1190" s="3">
        <v>42.356500000000004</v>
      </c>
      <c r="I1190" s="3">
        <v>17.13</v>
      </c>
      <c r="J1190" s="3">
        <v>53.115000000000009</v>
      </c>
      <c r="K1190" s="3">
        <v>2141.0680000000002</v>
      </c>
      <c r="L1190" s="3">
        <v>-15.100299999999999</v>
      </c>
      <c r="M1190" s="3">
        <v>-15.1511</v>
      </c>
      <c r="N1190" s="3">
        <v>1079.1316999999999</v>
      </c>
      <c r="O1190" s="3">
        <v>24.107500000000002</v>
      </c>
      <c r="P1190" s="3">
        <v>1152.2329</v>
      </c>
      <c r="Q1190" s="3">
        <v>58.069500000000005</v>
      </c>
      <c r="R1190" s="25">
        <v>0</v>
      </c>
      <c r="S1190" s="25">
        <v>176</v>
      </c>
      <c r="T1190" s="25">
        <v>1055.068</v>
      </c>
      <c r="U1190" s="25">
        <v>83</v>
      </c>
      <c r="V1190" s="25">
        <v>331</v>
      </c>
      <c r="W1190" s="25">
        <v>496</v>
      </c>
    </row>
    <row r="1191" spans="1:23" x14ac:dyDescent="0.3">
      <c r="A1191" s="8">
        <v>43558</v>
      </c>
      <c r="B1191" s="3">
        <v>49</v>
      </c>
      <c r="C1191" s="3">
        <v>8</v>
      </c>
      <c r="D1191" s="3">
        <v>10.588000000000001</v>
      </c>
      <c r="E1191" s="3">
        <v>10.11</v>
      </c>
      <c r="F1191" s="3">
        <v>50</v>
      </c>
      <c r="G1191" s="3">
        <v>2.5</v>
      </c>
      <c r="H1191" s="3">
        <v>40.958999999999996</v>
      </c>
      <c r="I1191" s="3">
        <v>16.57</v>
      </c>
      <c r="J1191" s="3">
        <v>51.546999999999997</v>
      </c>
      <c r="K1191" s="3">
        <v>2188.9079999999999</v>
      </c>
      <c r="L1191" s="3">
        <v>-15.138399999999999</v>
      </c>
      <c r="M1191" s="3">
        <v>-15.3035</v>
      </c>
      <c r="N1191" s="3">
        <v>1079.0935999999999</v>
      </c>
      <c r="O1191" s="3">
        <v>23.937000000000001</v>
      </c>
      <c r="P1191" s="3">
        <v>1152.0805</v>
      </c>
      <c r="Q1191" s="3">
        <v>56.671999999999997</v>
      </c>
      <c r="R1191" s="25">
        <v>0</v>
      </c>
      <c r="S1191" s="25">
        <v>176</v>
      </c>
      <c r="T1191" s="25">
        <v>1033.9079999999999</v>
      </c>
      <c r="U1191" s="25">
        <v>66</v>
      </c>
      <c r="V1191" s="25">
        <v>414</v>
      </c>
      <c r="W1191" s="25">
        <v>499</v>
      </c>
    </row>
    <row r="1192" spans="1:23" x14ac:dyDescent="0.3">
      <c r="A1192" s="8">
        <v>43559</v>
      </c>
      <c r="B1192" s="3">
        <v>49</v>
      </c>
      <c r="C1192" s="3">
        <v>8</v>
      </c>
      <c r="D1192" s="3">
        <v>10.588000000000001</v>
      </c>
      <c r="E1192" s="3">
        <v>10.11</v>
      </c>
      <c r="F1192" s="3">
        <v>50</v>
      </c>
      <c r="G1192" s="3">
        <v>8.5</v>
      </c>
      <c r="H1192" s="3">
        <v>39.699000000000005</v>
      </c>
      <c r="I1192" s="3">
        <v>16.059999999999999</v>
      </c>
      <c r="J1192" s="3">
        <v>50.287000000000006</v>
      </c>
      <c r="K1192" s="3">
        <v>2138.192</v>
      </c>
      <c r="L1192" s="3">
        <v>-15.138399999999999</v>
      </c>
      <c r="M1192" s="3">
        <v>-15.4559</v>
      </c>
      <c r="N1192" s="3">
        <v>1079.0935999999999</v>
      </c>
      <c r="O1192" s="3">
        <v>23.937000000000001</v>
      </c>
      <c r="P1192" s="3">
        <v>1151.9281000000001</v>
      </c>
      <c r="Q1192" s="3">
        <v>55.412000000000006</v>
      </c>
      <c r="R1192" s="25">
        <v>0</v>
      </c>
      <c r="S1192" s="25">
        <v>182</v>
      </c>
      <c r="T1192" s="25">
        <v>1047.192</v>
      </c>
      <c r="U1192" s="25">
        <v>72</v>
      </c>
      <c r="V1192" s="25">
        <v>341</v>
      </c>
      <c r="W1192" s="25">
        <v>496</v>
      </c>
    </row>
    <row r="1193" spans="1:23" x14ac:dyDescent="0.3">
      <c r="A1193" s="8">
        <v>43560</v>
      </c>
      <c r="B1193" s="3">
        <v>49</v>
      </c>
      <c r="C1193" s="3">
        <v>9</v>
      </c>
      <c r="D1193" s="3">
        <v>10.475000000000001</v>
      </c>
      <c r="E1193" s="3">
        <v>10.01</v>
      </c>
      <c r="F1193" s="3">
        <v>51</v>
      </c>
      <c r="G1193" s="3">
        <v>2.5</v>
      </c>
      <c r="H1193" s="3">
        <v>38.439</v>
      </c>
      <c r="I1193" s="3">
        <v>15.55</v>
      </c>
      <c r="J1193" s="3">
        <v>48.914000000000001</v>
      </c>
      <c r="K1193" s="3">
        <v>2117.79</v>
      </c>
      <c r="L1193" s="3">
        <v>-15.1638</v>
      </c>
      <c r="M1193" s="3">
        <v>-15.6083</v>
      </c>
      <c r="N1193" s="3">
        <v>1079.0681999999999</v>
      </c>
      <c r="O1193" s="3">
        <v>23.824000000000002</v>
      </c>
      <c r="P1193" s="3">
        <v>1151.7756999999999</v>
      </c>
      <c r="Q1193" s="3">
        <v>54.152000000000001</v>
      </c>
      <c r="R1193" s="25">
        <v>30.9</v>
      </c>
      <c r="S1193" s="25">
        <v>133</v>
      </c>
      <c r="T1193" s="25">
        <v>1063.8900000000001</v>
      </c>
      <c r="U1193" s="25">
        <v>49</v>
      </c>
      <c r="V1193" s="25">
        <v>348</v>
      </c>
      <c r="W1193" s="25">
        <v>493</v>
      </c>
    </row>
    <row r="1194" spans="1:23" x14ac:dyDescent="0.3">
      <c r="A1194" s="8">
        <v>43561</v>
      </c>
      <c r="B1194" s="3">
        <v>49</v>
      </c>
      <c r="C1194" s="3">
        <v>5</v>
      </c>
      <c r="D1194" s="3">
        <v>10.928000000000001</v>
      </c>
      <c r="E1194" s="3">
        <v>10.44</v>
      </c>
      <c r="F1194" s="3">
        <v>51</v>
      </c>
      <c r="G1194" s="3">
        <v>5</v>
      </c>
      <c r="H1194" s="3">
        <v>37.914000000000001</v>
      </c>
      <c r="I1194" s="3">
        <v>15.33</v>
      </c>
      <c r="J1194" s="3">
        <v>48.841999999999999</v>
      </c>
      <c r="K1194" s="3">
        <v>2020.8999999999999</v>
      </c>
      <c r="L1194" s="3">
        <v>-15.062199999999999</v>
      </c>
      <c r="M1194" s="3">
        <v>-15.671799999999999</v>
      </c>
      <c r="N1194" s="3">
        <v>1079.1697999999999</v>
      </c>
      <c r="O1194" s="3">
        <v>24.277000000000001</v>
      </c>
      <c r="P1194" s="3">
        <v>1151.7121999999999</v>
      </c>
      <c r="Q1194" s="3">
        <v>53.627000000000002</v>
      </c>
      <c r="R1194" s="25">
        <v>28.1</v>
      </c>
      <c r="S1194" s="25">
        <v>71</v>
      </c>
      <c r="T1194" s="25">
        <v>1101.8</v>
      </c>
      <c r="U1194" s="25">
        <v>0</v>
      </c>
      <c r="V1194" s="25">
        <v>335</v>
      </c>
      <c r="W1194" s="25">
        <v>485</v>
      </c>
    </row>
    <row r="1195" spans="1:23" x14ac:dyDescent="0.3">
      <c r="A1195" s="8">
        <v>43562</v>
      </c>
      <c r="B1195" s="3">
        <v>49</v>
      </c>
      <c r="C1195" s="3">
        <v>2</v>
      </c>
      <c r="D1195" s="3">
        <v>11.268000000000001</v>
      </c>
      <c r="E1195" s="3">
        <v>10.76</v>
      </c>
      <c r="F1195" s="3">
        <v>51</v>
      </c>
      <c r="G1195" s="3">
        <v>10</v>
      </c>
      <c r="H1195" s="3">
        <v>36.863999999999997</v>
      </c>
      <c r="I1195" s="3">
        <v>14.91</v>
      </c>
      <c r="J1195" s="3">
        <v>48.131999999999998</v>
      </c>
      <c r="K1195" s="3">
        <v>3187.0879999999997</v>
      </c>
      <c r="L1195" s="3">
        <v>-14.985999999999999</v>
      </c>
      <c r="M1195" s="3">
        <v>-15.7988</v>
      </c>
      <c r="N1195" s="3">
        <v>1079.2459999999999</v>
      </c>
      <c r="O1195" s="3">
        <v>24.617000000000001</v>
      </c>
      <c r="P1195" s="3">
        <v>1151.5852</v>
      </c>
      <c r="Q1195" s="3">
        <v>52.576999999999998</v>
      </c>
      <c r="R1195" s="25">
        <v>290.2</v>
      </c>
      <c r="S1195" s="25">
        <v>0</v>
      </c>
      <c r="T1195" s="25">
        <v>1498.8879999999999</v>
      </c>
      <c r="U1195" s="25">
        <v>148</v>
      </c>
      <c r="V1195" s="25">
        <v>467</v>
      </c>
      <c r="W1195" s="25">
        <v>783</v>
      </c>
    </row>
    <row r="1196" spans="1:23" x14ac:dyDescent="0.3">
      <c r="A1196" s="8">
        <v>43563</v>
      </c>
      <c r="B1196" s="3">
        <v>49</v>
      </c>
      <c r="C1196" s="3">
        <v>2.5</v>
      </c>
      <c r="D1196" s="3">
        <v>11.211500000000001</v>
      </c>
      <c r="E1196" s="3">
        <v>10.71</v>
      </c>
      <c r="F1196" s="3">
        <v>52</v>
      </c>
      <c r="G1196" s="3">
        <v>5.5</v>
      </c>
      <c r="H1196" s="3">
        <v>35.330999999999996</v>
      </c>
      <c r="I1196" s="3">
        <v>14.29</v>
      </c>
      <c r="J1196" s="3">
        <v>46.542499999999997</v>
      </c>
      <c r="K1196" s="3">
        <v>2340.4279999999999</v>
      </c>
      <c r="L1196" s="3">
        <v>-14.998699999999999</v>
      </c>
      <c r="M1196" s="3">
        <v>-15.9893</v>
      </c>
      <c r="N1196" s="3">
        <v>1079.2332999999999</v>
      </c>
      <c r="O1196" s="3">
        <v>24.560500000000001</v>
      </c>
      <c r="P1196" s="3">
        <v>1151.3947000000001</v>
      </c>
      <c r="Q1196" s="3">
        <v>51.043999999999997</v>
      </c>
      <c r="R1196" s="25">
        <v>185.5</v>
      </c>
      <c r="S1196" s="25">
        <v>0</v>
      </c>
      <c r="T1196" s="25">
        <v>1143.9280000000001</v>
      </c>
      <c r="U1196" s="25">
        <v>69</v>
      </c>
      <c r="V1196" s="25">
        <v>407</v>
      </c>
      <c r="W1196" s="25">
        <v>535</v>
      </c>
    </row>
    <row r="1197" spans="1:23" x14ac:dyDescent="0.3">
      <c r="A1197" s="8">
        <v>43564</v>
      </c>
      <c r="B1197" s="3">
        <v>49</v>
      </c>
      <c r="C1197" s="3">
        <v>1.5</v>
      </c>
      <c r="D1197" s="3">
        <v>11.3245</v>
      </c>
      <c r="E1197" s="3">
        <v>10.82</v>
      </c>
      <c r="F1197" s="3">
        <v>52</v>
      </c>
      <c r="G1197" s="3">
        <v>11</v>
      </c>
      <c r="H1197" s="3">
        <v>34.216999999999999</v>
      </c>
      <c r="I1197" s="3">
        <v>13.84</v>
      </c>
      <c r="J1197" s="3">
        <v>45.541499999999999</v>
      </c>
      <c r="K1197" s="3">
        <v>1579.8319999999999</v>
      </c>
      <c r="L1197" s="3">
        <v>-14.9733</v>
      </c>
      <c r="M1197" s="3">
        <v>-16.128999999999998</v>
      </c>
      <c r="N1197" s="3">
        <v>1079.2586999999999</v>
      </c>
      <c r="O1197" s="3">
        <v>24.673500000000001</v>
      </c>
      <c r="P1197" s="3">
        <v>1151.2550000000001</v>
      </c>
      <c r="Q1197" s="3">
        <v>49.93</v>
      </c>
      <c r="R1197" s="25">
        <v>247</v>
      </c>
      <c r="S1197" s="25">
        <v>0</v>
      </c>
      <c r="T1197" s="25">
        <v>659.83199999999999</v>
      </c>
      <c r="U1197" s="25">
        <v>89</v>
      </c>
      <c r="V1197" s="25">
        <v>218</v>
      </c>
      <c r="W1197" s="25">
        <v>366</v>
      </c>
    </row>
    <row r="1198" spans="1:23" x14ac:dyDescent="0.3">
      <c r="A1198" s="8">
        <v>43565</v>
      </c>
      <c r="B1198" s="3">
        <v>48</v>
      </c>
      <c r="C1198" s="3">
        <v>5</v>
      </c>
      <c r="D1198" s="3">
        <v>12.288</v>
      </c>
      <c r="E1198" s="3">
        <v>11.74</v>
      </c>
      <c r="F1198" s="3">
        <v>52</v>
      </c>
      <c r="G1198" s="3">
        <v>11</v>
      </c>
      <c r="H1198" s="3">
        <v>34.216999999999999</v>
      </c>
      <c r="I1198" s="3">
        <v>13.84</v>
      </c>
      <c r="J1198" s="3">
        <v>46.504999999999995</v>
      </c>
      <c r="K1198" s="3">
        <v>1506.0149999999999</v>
      </c>
      <c r="L1198" s="3">
        <v>-14.757399999999999</v>
      </c>
      <c r="M1198" s="3">
        <v>-16.128999999999998</v>
      </c>
      <c r="N1198" s="3">
        <v>1079.4746</v>
      </c>
      <c r="O1198" s="3">
        <v>25.637</v>
      </c>
      <c r="P1198" s="3">
        <v>1151.2550000000001</v>
      </c>
      <c r="Q1198" s="3">
        <v>49.93</v>
      </c>
      <c r="R1198" s="25">
        <v>90.5</v>
      </c>
      <c r="S1198" s="25">
        <v>43</v>
      </c>
      <c r="T1198" s="25">
        <v>729.51499999999999</v>
      </c>
      <c r="U1198" s="25">
        <v>22</v>
      </c>
      <c r="V1198" s="25">
        <v>288</v>
      </c>
      <c r="W1198" s="25">
        <v>333</v>
      </c>
    </row>
    <row r="1199" spans="1:23" x14ac:dyDescent="0.3">
      <c r="A1199" s="8">
        <v>43566</v>
      </c>
      <c r="B1199" s="3">
        <v>47</v>
      </c>
      <c r="C1199" s="3">
        <v>11</v>
      </c>
      <c r="D1199" s="3">
        <v>12.968</v>
      </c>
      <c r="E1199" s="3">
        <v>12.39</v>
      </c>
      <c r="F1199" s="3">
        <v>53</v>
      </c>
      <c r="G1199" s="3">
        <v>1.5</v>
      </c>
      <c r="H1199" s="3">
        <v>33.710999999999999</v>
      </c>
      <c r="I1199" s="3">
        <v>13.63</v>
      </c>
      <c r="J1199" s="3">
        <v>46.679000000000002</v>
      </c>
      <c r="K1199" s="3">
        <v>1923.001</v>
      </c>
      <c r="L1199" s="3">
        <v>-14.604999999999999</v>
      </c>
      <c r="M1199" s="3">
        <v>-16.192499999999999</v>
      </c>
      <c r="N1199" s="3">
        <v>1079.627</v>
      </c>
      <c r="O1199" s="3">
        <v>26.317</v>
      </c>
      <c r="P1199" s="3">
        <v>1151.1914999999999</v>
      </c>
      <c r="Q1199" s="3">
        <v>49.423999999999999</v>
      </c>
      <c r="R1199" s="25">
        <v>147.9</v>
      </c>
      <c r="S1199" s="25">
        <v>83</v>
      </c>
      <c r="T1199" s="25">
        <v>878.101</v>
      </c>
      <c r="U1199" s="25">
        <v>90</v>
      </c>
      <c r="V1199" s="25">
        <v>269</v>
      </c>
      <c r="W1199" s="25">
        <v>455</v>
      </c>
    </row>
    <row r="1200" spans="1:23" x14ac:dyDescent="0.3">
      <c r="A1200" s="8">
        <v>43567</v>
      </c>
      <c r="B1200" s="3">
        <v>47</v>
      </c>
      <c r="C1200" s="3">
        <v>2</v>
      </c>
      <c r="D1200" s="3">
        <v>13.986999999999998</v>
      </c>
      <c r="E1200" s="3">
        <v>13.36</v>
      </c>
      <c r="F1200" s="3">
        <v>53</v>
      </c>
      <c r="G1200" s="3">
        <v>4.5</v>
      </c>
      <c r="H1200" s="3">
        <v>33.103999999999999</v>
      </c>
      <c r="I1200" s="3">
        <v>13.39</v>
      </c>
      <c r="J1200" s="3">
        <v>47.090999999999994</v>
      </c>
      <c r="K1200" s="3">
        <v>1336.748</v>
      </c>
      <c r="L1200" s="3">
        <v>-14.3764</v>
      </c>
      <c r="M1200" s="3">
        <v>-16.268699999999999</v>
      </c>
      <c r="N1200" s="3">
        <v>1079.8555999999999</v>
      </c>
      <c r="O1200" s="3">
        <v>27.335999999999999</v>
      </c>
      <c r="P1200" s="3">
        <v>1151.1152999999999</v>
      </c>
      <c r="Q1200" s="3">
        <v>48.817</v>
      </c>
      <c r="R1200" s="25">
        <v>24.1</v>
      </c>
      <c r="S1200" s="25">
        <v>107</v>
      </c>
      <c r="T1200" s="25">
        <v>675.64800000000002</v>
      </c>
      <c r="U1200" s="25">
        <v>41</v>
      </c>
      <c r="V1200" s="25">
        <v>198</v>
      </c>
      <c r="W1200" s="25">
        <v>291</v>
      </c>
    </row>
    <row r="1201" spans="1:23" x14ac:dyDescent="0.3">
      <c r="A1201" s="8">
        <v>43568</v>
      </c>
      <c r="B1201" s="3">
        <v>46</v>
      </c>
      <c r="C1201" s="3">
        <v>3.5</v>
      </c>
      <c r="D1201" s="3">
        <v>15.177</v>
      </c>
      <c r="E1201" s="3">
        <v>14.5</v>
      </c>
      <c r="F1201" s="3">
        <v>53</v>
      </c>
      <c r="G1201" s="3">
        <v>5</v>
      </c>
      <c r="H1201" s="3">
        <v>33.003</v>
      </c>
      <c r="I1201" s="3">
        <v>13.35</v>
      </c>
      <c r="J1201" s="3">
        <v>48.18</v>
      </c>
      <c r="K1201" s="3">
        <v>1590.569</v>
      </c>
      <c r="L1201" s="3">
        <v>-14.1097</v>
      </c>
      <c r="M1201" s="3">
        <v>-16.281399999999998</v>
      </c>
      <c r="N1201" s="3">
        <v>1080.1223</v>
      </c>
      <c r="O1201" s="3">
        <v>28.526</v>
      </c>
      <c r="P1201" s="3">
        <v>1151.1025999999999</v>
      </c>
      <c r="Q1201" s="3">
        <v>48.716000000000001</v>
      </c>
      <c r="R1201" s="25">
        <v>10.9</v>
      </c>
      <c r="S1201" s="25">
        <v>124</v>
      </c>
      <c r="T1201" s="25">
        <v>811.66899999999998</v>
      </c>
      <c r="U1201" s="25">
        <v>61</v>
      </c>
      <c r="V1201" s="25">
        <v>192</v>
      </c>
      <c r="W1201" s="25">
        <v>391</v>
      </c>
    </row>
    <row r="1202" spans="1:23" x14ac:dyDescent="0.3">
      <c r="A1202" s="8">
        <v>43569</v>
      </c>
      <c r="B1202" s="3">
        <v>45</v>
      </c>
      <c r="C1202" s="3">
        <v>9</v>
      </c>
      <c r="D1202" s="3">
        <v>15.913</v>
      </c>
      <c r="E1202" s="3">
        <v>15.2</v>
      </c>
      <c r="F1202" s="3">
        <v>53</v>
      </c>
      <c r="G1202" s="3">
        <v>7</v>
      </c>
      <c r="H1202" s="3">
        <v>32.597999999999999</v>
      </c>
      <c r="I1202" s="3">
        <v>13.18</v>
      </c>
      <c r="J1202" s="3">
        <v>48.510999999999996</v>
      </c>
      <c r="K1202" s="3">
        <v>1444.2750000000001</v>
      </c>
      <c r="L1202" s="3">
        <v>-13.944599999999999</v>
      </c>
      <c r="M1202" s="3">
        <v>-16.3322</v>
      </c>
      <c r="N1202" s="3">
        <v>1080.2873999999999</v>
      </c>
      <c r="O1202" s="3">
        <v>29.262</v>
      </c>
      <c r="P1202" s="3">
        <v>1151.0518</v>
      </c>
      <c r="Q1202" s="3">
        <v>48.311</v>
      </c>
      <c r="R1202" s="25">
        <v>0</v>
      </c>
      <c r="S1202" s="25">
        <v>125</v>
      </c>
      <c r="T1202" s="25">
        <v>703.27499999999998</v>
      </c>
      <c r="U1202" s="25">
        <v>0</v>
      </c>
      <c r="V1202" s="25">
        <v>289</v>
      </c>
      <c r="W1202" s="25">
        <v>327</v>
      </c>
    </row>
    <row r="1203" spans="1:23" x14ac:dyDescent="0.3">
      <c r="A1203" s="8">
        <v>43570</v>
      </c>
      <c r="B1203" s="3">
        <v>45</v>
      </c>
      <c r="C1203" s="3">
        <v>4</v>
      </c>
      <c r="D1203" s="3">
        <v>16.48</v>
      </c>
      <c r="E1203" s="3">
        <v>15.74</v>
      </c>
      <c r="F1203" s="3">
        <v>53</v>
      </c>
      <c r="G1203" s="3">
        <v>9.5</v>
      </c>
      <c r="H1203" s="3">
        <v>32.091500000000003</v>
      </c>
      <c r="I1203" s="3">
        <v>12.98</v>
      </c>
      <c r="J1203" s="3">
        <v>48.5715</v>
      </c>
      <c r="K1203" s="3">
        <v>1431.9589999999998</v>
      </c>
      <c r="L1203" s="3">
        <v>-13.817599999999999</v>
      </c>
      <c r="M1203" s="3">
        <v>-16.395699999999998</v>
      </c>
      <c r="N1203" s="3">
        <v>1080.4143999999999</v>
      </c>
      <c r="O1203" s="3">
        <v>29.829000000000001</v>
      </c>
      <c r="P1203" s="3">
        <v>1150.9883</v>
      </c>
      <c r="Q1203" s="3">
        <v>47.804500000000004</v>
      </c>
      <c r="R1203" s="25">
        <v>0</v>
      </c>
      <c r="S1203" s="25">
        <v>107</v>
      </c>
      <c r="T1203" s="25">
        <v>688.95899999999995</v>
      </c>
      <c r="U1203" s="25">
        <v>50</v>
      </c>
      <c r="V1203" s="25">
        <v>248</v>
      </c>
      <c r="W1203" s="25">
        <v>338</v>
      </c>
    </row>
    <row r="1204" spans="1:23" x14ac:dyDescent="0.3">
      <c r="A1204" s="8">
        <v>43571</v>
      </c>
      <c r="B1204" s="3">
        <v>44</v>
      </c>
      <c r="C1204" s="3">
        <v>11.5</v>
      </c>
      <c r="D1204" s="3">
        <v>17</v>
      </c>
      <c r="E1204" s="3">
        <v>16.239999999999998</v>
      </c>
      <c r="F1204" s="3">
        <v>53</v>
      </c>
      <c r="G1204" s="3">
        <v>10.5</v>
      </c>
      <c r="H1204" s="3">
        <v>31.889000000000003</v>
      </c>
      <c r="I1204" s="3">
        <v>12.9</v>
      </c>
      <c r="J1204" s="3">
        <v>48.889000000000003</v>
      </c>
      <c r="K1204" s="3">
        <v>1330.183</v>
      </c>
      <c r="L1204" s="3">
        <v>-13.703299999999999</v>
      </c>
      <c r="M1204" s="3">
        <v>-16.421099999999999</v>
      </c>
      <c r="N1204" s="3">
        <v>1080.5287000000001</v>
      </c>
      <c r="O1204" s="3">
        <v>30.349</v>
      </c>
      <c r="P1204" s="3">
        <v>1150.9629</v>
      </c>
      <c r="Q1204" s="3">
        <v>47.602000000000004</v>
      </c>
      <c r="R1204" s="25">
        <v>39</v>
      </c>
      <c r="S1204" s="25">
        <v>190</v>
      </c>
      <c r="T1204" s="25">
        <v>572.18299999999999</v>
      </c>
      <c r="U1204" s="25">
        <v>90</v>
      </c>
      <c r="V1204" s="25">
        <v>132</v>
      </c>
      <c r="W1204" s="25">
        <v>307</v>
      </c>
    </row>
    <row r="1205" spans="1:23" x14ac:dyDescent="0.3">
      <c r="A1205" s="8">
        <v>43572</v>
      </c>
      <c r="B1205" s="3">
        <v>44</v>
      </c>
      <c r="C1205" s="3">
        <v>6</v>
      </c>
      <c r="D1205" s="3">
        <v>17.736000000000001</v>
      </c>
      <c r="E1205" s="3">
        <v>16.940000000000001</v>
      </c>
      <c r="F1205" s="3">
        <v>53</v>
      </c>
      <c r="G1205" s="3">
        <v>9</v>
      </c>
      <c r="H1205" s="3">
        <v>32.192999999999998</v>
      </c>
      <c r="I1205" s="3">
        <v>13.02</v>
      </c>
      <c r="J1205" s="3">
        <v>49.929000000000002</v>
      </c>
      <c r="K1205" s="3">
        <v>965.75800000000004</v>
      </c>
      <c r="L1205" s="3">
        <v>-13.563599999999999</v>
      </c>
      <c r="M1205" s="3">
        <v>-16.382999999999999</v>
      </c>
      <c r="N1205" s="3">
        <v>1080.6684</v>
      </c>
      <c r="O1205" s="3">
        <v>31.085000000000001</v>
      </c>
      <c r="P1205" s="3">
        <v>1151.001</v>
      </c>
      <c r="Q1205" s="3">
        <v>47.905999999999999</v>
      </c>
      <c r="R1205" s="25">
        <v>29.7</v>
      </c>
      <c r="S1205" s="25">
        <v>111</v>
      </c>
      <c r="T1205" s="25">
        <v>454.05799999999999</v>
      </c>
      <c r="U1205" s="25">
        <v>0</v>
      </c>
      <c r="V1205" s="25">
        <v>83</v>
      </c>
      <c r="W1205" s="25">
        <v>288</v>
      </c>
    </row>
    <row r="1206" spans="1:23" x14ac:dyDescent="0.3">
      <c r="A1206" s="8">
        <v>43573</v>
      </c>
      <c r="B1206" s="3">
        <v>42</v>
      </c>
      <c r="C1206" s="3">
        <v>8</v>
      </c>
      <c r="D1206" s="3">
        <v>20.681999999999999</v>
      </c>
      <c r="E1206" s="3">
        <v>19.760000000000002</v>
      </c>
      <c r="F1206" s="3">
        <v>53</v>
      </c>
      <c r="G1206" s="3">
        <v>0.5</v>
      </c>
      <c r="H1206" s="3">
        <v>33.913499999999999</v>
      </c>
      <c r="I1206" s="3">
        <v>13.72</v>
      </c>
      <c r="J1206" s="3">
        <v>54.595500000000001</v>
      </c>
      <c r="K1206" s="3">
        <v>1074.664</v>
      </c>
      <c r="L1206" s="3">
        <v>-13.004799999999999</v>
      </c>
      <c r="M1206" s="3">
        <v>-16.167099999999998</v>
      </c>
      <c r="N1206" s="3">
        <v>1081.2272</v>
      </c>
      <c r="O1206" s="3">
        <v>34.030999999999999</v>
      </c>
      <c r="P1206" s="3">
        <v>1151.2169000000001</v>
      </c>
      <c r="Q1206" s="3">
        <v>49.6265</v>
      </c>
      <c r="R1206" s="25">
        <v>117.2</v>
      </c>
      <c r="S1206" s="25">
        <v>176</v>
      </c>
      <c r="T1206" s="25">
        <v>298.464</v>
      </c>
      <c r="U1206" s="25">
        <v>70</v>
      </c>
      <c r="V1206" s="25">
        <v>150</v>
      </c>
      <c r="W1206" s="25">
        <v>263</v>
      </c>
    </row>
    <row r="1207" spans="1:23" x14ac:dyDescent="0.3">
      <c r="A1207" s="8">
        <v>43574</v>
      </c>
      <c r="B1207" s="3">
        <v>41</v>
      </c>
      <c r="C1207" s="3">
        <v>0</v>
      </c>
      <c r="D1207" s="3">
        <v>23.360000000000003</v>
      </c>
      <c r="E1207" s="3">
        <v>22.31</v>
      </c>
      <c r="F1207" s="3">
        <v>52</v>
      </c>
      <c r="G1207" s="3">
        <v>6</v>
      </c>
      <c r="H1207" s="3">
        <v>35.229999999999997</v>
      </c>
      <c r="I1207" s="3">
        <v>14.25</v>
      </c>
      <c r="J1207" s="3">
        <v>58.59</v>
      </c>
      <c r="K1207" s="3">
        <v>938.79100000000005</v>
      </c>
      <c r="L1207" s="3">
        <v>-12.4968</v>
      </c>
      <c r="M1207" s="3">
        <v>-16.001999999999999</v>
      </c>
      <c r="N1207" s="3">
        <v>1081.7352000000001</v>
      </c>
      <c r="O1207" s="3">
        <v>36.709000000000003</v>
      </c>
      <c r="P1207" s="3">
        <v>1151.3820000000001</v>
      </c>
      <c r="Q1207" s="3">
        <v>50.942999999999998</v>
      </c>
      <c r="R1207" s="25">
        <v>90.4</v>
      </c>
      <c r="S1207" s="25">
        <v>124</v>
      </c>
      <c r="T1207" s="25">
        <v>307.39100000000002</v>
      </c>
      <c r="U1207" s="25">
        <v>67</v>
      </c>
      <c r="V1207" s="25">
        <v>98</v>
      </c>
      <c r="W1207" s="25">
        <v>252</v>
      </c>
    </row>
    <row r="1208" spans="1:23" x14ac:dyDescent="0.3">
      <c r="A1208" s="8">
        <v>43575</v>
      </c>
      <c r="B1208" s="3">
        <v>40</v>
      </c>
      <c r="C1208" s="3">
        <v>3</v>
      </c>
      <c r="D1208" s="3">
        <v>24.565000000000001</v>
      </c>
      <c r="E1208" s="3">
        <v>23.46</v>
      </c>
      <c r="F1208" s="3">
        <v>52</v>
      </c>
      <c r="G1208" s="3">
        <v>2.5</v>
      </c>
      <c r="H1208" s="3">
        <v>35.937999999999995</v>
      </c>
      <c r="I1208" s="3">
        <v>14.53</v>
      </c>
      <c r="J1208" s="3">
        <v>60.503</v>
      </c>
      <c r="K1208" s="3">
        <v>912.10799999999995</v>
      </c>
      <c r="L1208" s="3">
        <v>-12.2682</v>
      </c>
      <c r="M1208" s="3">
        <v>-15.9131</v>
      </c>
      <c r="N1208" s="3">
        <v>1081.9638</v>
      </c>
      <c r="O1208" s="3">
        <v>37.914000000000001</v>
      </c>
      <c r="P1208" s="3">
        <v>1151.4709</v>
      </c>
      <c r="Q1208" s="3">
        <v>51.650999999999996</v>
      </c>
      <c r="R1208" s="25">
        <v>138.80000000000001</v>
      </c>
      <c r="S1208" s="25">
        <v>170</v>
      </c>
      <c r="T1208" s="25">
        <v>254.30799999999999</v>
      </c>
      <c r="U1208" s="25">
        <v>0</v>
      </c>
      <c r="V1208" s="25">
        <v>48</v>
      </c>
      <c r="W1208" s="25">
        <v>301</v>
      </c>
    </row>
    <row r="1209" spans="1:23" x14ac:dyDescent="0.3">
      <c r="A1209" s="8">
        <v>43576</v>
      </c>
      <c r="B1209" s="3">
        <v>38</v>
      </c>
      <c r="C1209" s="3">
        <v>11</v>
      </c>
      <c r="D1209" s="3">
        <v>26.708000000000002</v>
      </c>
      <c r="E1209" s="3">
        <v>25.51</v>
      </c>
      <c r="F1209" s="3">
        <v>51</v>
      </c>
      <c r="G1209" s="3">
        <v>9</v>
      </c>
      <c r="H1209" s="3">
        <v>37.073999999999998</v>
      </c>
      <c r="I1209" s="3">
        <v>14.99</v>
      </c>
      <c r="J1209" s="3">
        <v>63.781999999999996</v>
      </c>
      <c r="K1209" s="3">
        <v>1065.578</v>
      </c>
      <c r="L1209" s="3">
        <v>-11.861799999999999</v>
      </c>
      <c r="M1209" s="3">
        <v>-15.773399999999999</v>
      </c>
      <c r="N1209" s="3">
        <v>1082.3702000000001</v>
      </c>
      <c r="O1209" s="3">
        <v>40.057000000000002</v>
      </c>
      <c r="P1209" s="3">
        <v>1151.6106</v>
      </c>
      <c r="Q1209" s="3">
        <v>52.786999999999999</v>
      </c>
      <c r="R1209" s="25">
        <v>123.2</v>
      </c>
      <c r="S1209" s="25">
        <v>129</v>
      </c>
      <c r="T1209" s="25">
        <v>312.37799999999999</v>
      </c>
      <c r="U1209" s="25">
        <v>61</v>
      </c>
      <c r="V1209" s="25">
        <v>94</v>
      </c>
      <c r="W1209" s="25">
        <v>346</v>
      </c>
    </row>
    <row r="1210" spans="1:23" x14ac:dyDescent="0.3">
      <c r="A1210" s="8">
        <v>43577</v>
      </c>
      <c r="B1210" s="3">
        <v>38</v>
      </c>
      <c r="C1210" s="3">
        <v>4</v>
      </c>
      <c r="D1210" s="3">
        <v>27.645</v>
      </c>
      <c r="E1210" s="3">
        <v>26.41</v>
      </c>
      <c r="F1210" s="3">
        <v>51</v>
      </c>
      <c r="G1210" s="3">
        <v>8</v>
      </c>
      <c r="H1210" s="3">
        <v>37.283999999999999</v>
      </c>
      <c r="I1210" s="3">
        <v>15.08</v>
      </c>
      <c r="J1210" s="3">
        <v>64.929000000000002</v>
      </c>
      <c r="K1210" s="3">
        <v>1674.383</v>
      </c>
      <c r="L1210" s="3">
        <v>-11.683999999999999</v>
      </c>
      <c r="M1210" s="3">
        <v>-15.747999999999999</v>
      </c>
      <c r="N1210" s="3">
        <v>1082.548</v>
      </c>
      <c r="O1210" s="3">
        <v>40.994</v>
      </c>
      <c r="P1210" s="3">
        <v>1151.636</v>
      </c>
      <c r="Q1210" s="3">
        <v>52.997</v>
      </c>
      <c r="R1210" s="25">
        <v>266.7</v>
      </c>
      <c r="S1210" s="25">
        <v>192</v>
      </c>
      <c r="T1210" s="25">
        <v>427.68299999999999</v>
      </c>
      <c r="U1210" s="25">
        <v>153</v>
      </c>
      <c r="V1210" s="25">
        <v>176</v>
      </c>
      <c r="W1210" s="25">
        <v>459</v>
      </c>
    </row>
    <row r="1211" spans="1:23" x14ac:dyDescent="0.3">
      <c r="A1211" s="8">
        <v>43578</v>
      </c>
      <c r="B1211" s="3">
        <v>38</v>
      </c>
      <c r="C1211" s="3">
        <v>0.5</v>
      </c>
      <c r="D1211" s="3">
        <v>28.114000000000001</v>
      </c>
      <c r="E1211" s="3">
        <v>26.85</v>
      </c>
      <c r="F1211" s="3">
        <v>51</v>
      </c>
      <c r="G1211" s="3">
        <v>3.5</v>
      </c>
      <c r="H1211" s="3">
        <v>38.228999999999999</v>
      </c>
      <c r="I1211" s="3">
        <v>15.46</v>
      </c>
      <c r="J1211" s="3">
        <v>66.343000000000004</v>
      </c>
      <c r="K1211" s="3">
        <v>1798.36</v>
      </c>
      <c r="L1211" s="3">
        <v>-11.5951</v>
      </c>
      <c r="M1211" s="3">
        <v>-15.633699999999999</v>
      </c>
      <c r="N1211" s="3">
        <v>1082.6369</v>
      </c>
      <c r="O1211" s="3">
        <v>41.463000000000001</v>
      </c>
      <c r="P1211" s="3">
        <v>1151.7502999999999</v>
      </c>
      <c r="Q1211" s="3">
        <v>53.942</v>
      </c>
      <c r="R1211" s="25">
        <v>285.89999999999998</v>
      </c>
      <c r="S1211" s="25">
        <v>318</v>
      </c>
      <c r="T1211" s="25">
        <v>351.46</v>
      </c>
      <c r="U1211" s="25">
        <v>282</v>
      </c>
      <c r="V1211" s="25">
        <v>89</v>
      </c>
      <c r="W1211" s="25">
        <v>472</v>
      </c>
    </row>
    <row r="1212" spans="1:23" x14ac:dyDescent="0.3">
      <c r="A1212" s="8">
        <v>43579</v>
      </c>
      <c r="B1212" s="3">
        <v>37</v>
      </c>
      <c r="C1212" s="3">
        <v>11</v>
      </c>
      <c r="D1212" s="3">
        <v>28.315000000000001</v>
      </c>
      <c r="E1212" s="3">
        <v>27.05</v>
      </c>
      <c r="F1212" s="3">
        <v>50</v>
      </c>
      <c r="G1212" s="3">
        <v>8</v>
      </c>
      <c r="H1212" s="3">
        <v>39.804000000000002</v>
      </c>
      <c r="I1212" s="3">
        <v>16.100000000000001</v>
      </c>
      <c r="J1212" s="3">
        <v>68.119</v>
      </c>
      <c r="K1212" s="3">
        <v>1675.136</v>
      </c>
      <c r="L1212" s="3">
        <v>-11.557</v>
      </c>
      <c r="M1212" s="3">
        <v>-15.443199999999999</v>
      </c>
      <c r="N1212" s="3">
        <v>1082.675</v>
      </c>
      <c r="O1212" s="3">
        <v>41.664000000000001</v>
      </c>
      <c r="P1212" s="3">
        <v>1151.9408000000001</v>
      </c>
      <c r="Q1212" s="3">
        <v>55.517000000000003</v>
      </c>
      <c r="R1212" s="25">
        <v>155.6</v>
      </c>
      <c r="S1212" s="25">
        <v>302</v>
      </c>
      <c r="T1212" s="25">
        <v>503.536</v>
      </c>
      <c r="U1212" s="25">
        <v>163</v>
      </c>
      <c r="V1212" s="25">
        <v>97</v>
      </c>
      <c r="W1212" s="25">
        <v>454</v>
      </c>
    </row>
    <row r="1213" spans="1:23" x14ac:dyDescent="0.3">
      <c r="A1213" s="8">
        <v>43580</v>
      </c>
      <c r="B1213" s="3">
        <v>37</v>
      </c>
      <c r="C1213" s="3">
        <v>9.5</v>
      </c>
      <c r="D1213" s="3">
        <v>28.514999999999997</v>
      </c>
      <c r="E1213" s="3">
        <v>27.24</v>
      </c>
      <c r="F1213" s="3">
        <v>50</v>
      </c>
      <c r="G1213" s="3">
        <v>7.5</v>
      </c>
      <c r="H1213" s="3">
        <v>39.908999999999999</v>
      </c>
      <c r="I1213" s="3">
        <v>16.14</v>
      </c>
      <c r="J1213" s="3">
        <v>68.423999999999992</v>
      </c>
      <c r="K1213" s="3">
        <v>2188.4349999999999</v>
      </c>
      <c r="L1213" s="3">
        <v>-11.5189</v>
      </c>
      <c r="M1213" s="3">
        <v>-15.430499999999999</v>
      </c>
      <c r="N1213" s="3">
        <v>1082.7130999999999</v>
      </c>
      <c r="O1213" s="3">
        <v>41.863999999999997</v>
      </c>
      <c r="P1213" s="3">
        <v>1151.9535000000001</v>
      </c>
      <c r="Q1213" s="3">
        <v>55.622</v>
      </c>
      <c r="R1213" s="25">
        <v>237.1</v>
      </c>
      <c r="S1213" s="25">
        <v>351</v>
      </c>
      <c r="T1213" s="25">
        <v>582.33500000000004</v>
      </c>
      <c r="U1213" s="25">
        <v>210</v>
      </c>
      <c r="V1213" s="25">
        <v>191</v>
      </c>
      <c r="W1213" s="25">
        <v>617</v>
      </c>
    </row>
    <row r="1214" spans="1:23" x14ac:dyDescent="0.3">
      <c r="A1214" s="8">
        <v>43581</v>
      </c>
      <c r="B1214" s="3">
        <v>37</v>
      </c>
      <c r="C1214" s="3">
        <v>10</v>
      </c>
      <c r="D1214" s="3">
        <v>28.447999999999997</v>
      </c>
      <c r="E1214" s="3">
        <v>27.17</v>
      </c>
      <c r="F1214" s="3">
        <v>50</v>
      </c>
      <c r="G1214" s="3">
        <v>5.5</v>
      </c>
      <c r="H1214" s="3">
        <v>40.329000000000001</v>
      </c>
      <c r="I1214" s="3">
        <v>16.309999999999999</v>
      </c>
      <c r="J1214" s="3">
        <v>68.777000000000001</v>
      </c>
      <c r="K1214" s="3">
        <v>1913.6189999999999</v>
      </c>
      <c r="L1214" s="3">
        <v>-11.531599999999999</v>
      </c>
      <c r="M1214" s="3">
        <v>-15.3797</v>
      </c>
      <c r="N1214" s="3">
        <v>1082.7003999999999</v>
      </c>
      <c r="O1214" s="3">
        <v>41.796999999999997</v>
      </c>
      <c r="P1214" s="3">
        <v>1152.0043000000001</v>
      </c>
      <c r="Q1214" s="3">
        <v>56.042000000000002</v>
      </c>
      <c r="R1214" s="25">
        <v>260.8</v>
      </c>
      <c r="S1214" s="25">
        <v>357</v>
      </c>
      <c r="T1214" s="25">
        <v>379.81900000000002</v>
      </c>
      <c r="U1214" s="25">
        <v>267</v>
      </c>
      <c r="V1214" s="25">
        <v>115</v>
      </c>
      <c r="W1214" s="25">
        <v>534</v>
      </c>
    </row>
    <row r="1215" spans="1:23" x14ac:dyDescent="0.3">
      <c r="A1215" s="8">
        <v>43582</v>
      </c>
      <c r="B1215" s="3">
        <v>38</v>
      </c>
      <c r="C1215" s="3">
        <v>2</v>
      </c>
      <c r="D1215" s="3">
        <v>27.913</v>
      </c>
      <c r="E1215" s="3">
        <v>26.66</v>
      </c>
      <c r="F1215" s="3">
        <v>50</v>
      </c>
      <c r="G1215" s="3">
        <v>4.5</v>
      </c>
      <c r="H1215" s="3">
        <v>40.538999999999994</v>
      </c>
      <c r="I1215" s="3">
        <v>16.399999999999999</v>
      </c>
      <c r="J1215" s="3">
        <v>68.451999999999998</v>
      </c>
      <c r="K1215" s="3">
        <v>2137.7179999999998</v>
      </c>
      <c r="L1215" s="3">
        <v>-11.633199999999999</v>
      </c>
      <c r="M1215" s="3">
        <v>-15.354299999999999</v>
      </c>
      <c r="N1215" s="3">
        <v>1082.5988</v>
      </c>
      <c r="O1215" s="3">
        <v>41.262</v>
      </c>
      <c r="P1215" s="3">
        <v>1152.0297</v>
      </c>
      <c r="Q1215" s="3">
        <v>56.251999999999995</v>
      </c>
      <c r="R1215" s="25">
        <v>312.5</v>
      </c>
      <c r="S1215" s="25">
        <v>398</v>
      </c>
      <c r="T1215" s="25">
        <v>399.21800000000002</v>
      </c>
      <c r="U1215" s="25">
        <v>310</v>
      </c>
      <c r="V1215" s="25">
        <v>147</v>
      </c>
      <c r="W1215" s="25">
        <v>571</v>
      </c>
    </row>
    <row r="1216" spans="1:23" x14ac:dyDescent="0.3">
      <c r="A1216" s="8">
        <v>43583</v>
      </c>
      <c r="B1216" s="3">
        <v>37</v>
      </c>
      <c r="C1216" s="3">
        <v>7</v>
      </c>
      <c r="D1216" s="3">
        <v>28.849999999999998</v>
      </c>
      <c r="E1216" s="3">
        <v>27.56</v>
      </c>
      <c r="F1216" s="3">
        <v>50</v>
      </c>
      <c r="G1216" s="3">
        <v>3.5</v>
      </c>
      <c r="H1216" s="3">
        <v>40.749000000000002</v>
      </c>
      <c r="I1216" s="3">
        <v>16.48</v>
      </c>
      <c r="J1216" s="3">
        <v>69.599000000000004</v>
      </c>
      <c r="K1216" s="3">
        <v>1839.5160000000001</v>
      </c>
      <c r="L1216" s="3">
        <v>-11.455399999999999</v>
      </c>
      <c r="M1216" s="3">
        <v>-15.328899999999999</v>
      </c>
      <c r="N1216" s="3">
        <v>1082.7765999999999</v>
      </c>
      <c r="O1216" s="3">
        <v>42.198999999999998</v>
      </c>
      <c r="P1216" s="3">
        <v>1152.0551</v>
      </c>
      <c r="Q1216" s="3">
        <v>56.462000000000003</v>
      </c>
      <c r="R1216" s="25">
        <v>303.5</v>
      </c>
      <c r="S1216" s="25">
        <v>336</v>
      </c>
      <c r="T1216" s="25">
        <v>339.01600000000002</v>
      </c>
      <c r="U1216" s="25">
        <v>261</v>
      </c>
      <c r="V1216" s="25">
        <v>67</v>
      </c>
      <c r="W1216" s="25">
        <v>533</v>
      </c>
    </row>
    <row r="1217" spans="1:23" x14ac:dyDescent="0.3">
      <c r="A1217" s="8">
        <v>43584</v>
      </c>
      <c r="B1217" s="3">
        <v>38</v>
      </c>
      <c r="C1217" s="3">
        <v>11</v>
      </c>
      <c r="D1217" s="3">
        <v>26.708000000000002</v>
      </c>
      <c r="E1217" s="3">
        <v>25.51</v>
      </c>
      <c r="F1217" s="3">
        <v>50</v>
      </c>
      <c r="G1217" s="3">
        <v>2</v>
      </c>
      <c r="H1217" s="3">
        <v>41.064</v>
      </c>
      <c r="I1217" s="3">
        <v>16.61</v>
      </c>
      <c r="J1217" s="3">
        <v>67.772000000000006</v>
      </c>
      <c r="K1217" s="3">
        <v>2203.4319999999998</v>
      </c>
      <c r="L1217" s="3">
        <v>-11.861799999999999</v>
      </c>
      <c r="M1217" s="3">
        <v>-15.290799999999999</v>
      </c>
      <c r="N1217" s="3">
        <v>1082.3702000000001</v>
      </c>
      <c r="O1217" s="3">
        <v>40.057000000000002</v>
      </c>
      <c r="P1217" s="3">
        <v>1152.0932</v>
      </c>
      <c r="Q1217" s="3">
        <v>56.777000000000001</v>
      </c>
      <c r="R1217" s="25">
        <v>381.4</v>
      </c>
      <c r="S1217" s="25">
        <v>393</v>
      </c>
      <c r="T1217" s="25">
        <v>333.03199999999998</v>
      </c>
      <c r="U1217" s="25">
        <v>330</v>
      </c>
      <c r="V1217" s="25">
        <v>114</v>
      </c>
      <c r="W1217" s="25">
        <v>652</v>
      </c>
    </row>
    <row r="1218" spans="1:23" x14ac:dyDescent="0.3">
      <c r="A1218" s="8">
        <v>43585</v>
      </c>
      <c r="B1218" s="3">
        <v>39</v>
      </c>
      <c r="C1218" s="3">
        <v>6</v>
      </c>
      <c r="D1218" s="3">
        <v>25.77</v>
      </c>
      <c r="E1218" s="3">
        <v>24.62</v>
      </c>
      <c r="F1218" s="3">
        <v>50</v>
      </c>
      <c r="G1218" s="3">
        <v>0.5</v>
      </c>
      <c r="H1218" s="3">
        <v>41.378999999999998</v>
      </c>
      <c r="I1218" s="3">
        <v>16.739999999999998</v>
      </c>
      <c r="J1218" s="3">
        <v>67.149000000000001</v>
      </c>
      <c r="K1218" s="3">
        <v>1404.5050000000001</v>
      </c>
      <c r="L1218" s="3">
        <v>-12.0396</v>
      </c>
      <c r="M1218" s="3">
        <v>-15.252699999999999</v>
      </c>
      <c r="N1218" s="3">
        <v>1082.1923999999999</v>
      </c>
      <c r="O1218" s="3">
        <v>39.119</v>
      </c>
      <c r="P1218" s="3">
        <v>1152.1313</v>
      </c>
      <c r="Q1218" s="3">
        <v>57.091999999999999</v>
      </c>
      <c r="R1218" s="25">
        <v>253.5</v>
      </c>
      <c r="S1218" s="25">
        <v>258</v>
      </c>
      <c r="T1218" s="25">
        <v>262.005</v>
      </c>
      <c r="U1218" s="25">
        <v>145</v>
      </c>
      <c r="V1218" s="25">
        <v>0</v>
      </c>
      <c r="W1218" s="25">
        <v>486</v>
      </c>
    </row>
    <row r="1219" spans="1:23" x14ac:dyDescent="0.3">
      <c r="A1219" s="8">
        <v>43586</v>
      </c>
      <c r="B1219" s="3">
        <v>39</v>
      </c>
      <c r="C1219" s="3">
        <v>4</v>
      </c>
      <c r="D1219" s="3">
        <v>26.038</v>
      </c>
      <c r="E1219" s="3">
        <v>24.87</v>
      </c>
      <c r="F1219" s="3">
        <v>49</v>
      </c>
      <c r="G1219" s="3">
        <v>5.5</v>
      </c>
      <c r="H1219" s="3">
        <v>43.103999999999999</v>
      </c>
      <c r="I1219" s="3">
        <v>17.43</v>
      </c>
      <c r="J1219" s="3">
        <v>69.141999999999996</v>
      </c>
      <c r="K1219" s="3">
        <v>1201.1220000000001</v>
      </c>
      <c r="L1219" s="3">
        <v>-11.988799999999999</v>
      </c>
      <c r="M1219" s="3">
        <v>-15.0749</v>
      </c>
      <c r="N1219" s="3">
        <v>1082.2431999999999</v>
      </c>
      <c r="O1219" s="3">
        <v>39.387</v>
      </c>
      <c r="P1219" s="3">
        <v>1152.3090999999999</v>
      </c>
      <c r="Q1219" s="3">
        <v>58.817</v>
      </c>
      <c r="R1219" s="25">
        <v>64.7</v>
      </c>
      <c r="S1219" s="25">
        <v>219</v>
      </c>
      <c r="T1219" s="25">
        <v>354.42200000000003</v>
      </c>
      <c r="U1219" s="25">
        <v>84</v>
      </c>
      <c r="V1219" s="25">
        <v>94</v>
      </c>
      <c r="W1219" s="25">
        <v>385</v>
      </c>
    </row>
    <row r="1220" spans="1:23" x14ac:dyDescent="0.3">
      <c r="A1220" s="8">
        <v>43587</v>
      </c>
      <c r="B1220" s="3">
        <v>39</v>
      </c>
      <c r="C1220" s="3">
        <v>1.5</v>
      </c>
      <c r="D1220" s="3">
        <v>26.373000000000001</v>
      </c>
      <c r="E1220" s="3">
        <v>25.19</v>
      </c>
      <c r="F1220" s="3">
        <v>49</v>
      </c>
      <c r="G1220" s="3">
        <v>5</v>
      </c>
      <c r="H1220" s="3">
        <v>43.228999999999999</v>
      </c>
      <c r="I1220" s="3">
        <v>17.48</v>
      </c>
      <c r="J1220" s="3">
        <v>69.602000000000004</v>
      </c>
      <c r="K1220" s="3">
        <v>1386.2649999999999</v>
      </c>
      <c r="L1220" s="3">
        <v>-11.9253</v>
      </c>
      <c r="M1220" s="3">
        <v>-15.062199999999999</v>
      </c>
      <c r="N1220" s="3">
        <v>1082.3066999999999</v>
      </c>
      <c r="O1220" s="3">
        <v>39.722000000000001</v>
      </c>
      <c r="P1220" s="3">
        <v>1152.3217999999999</v>
      </c>
      <c r="Q1220" s="3">
        <v>58.942</v>
      </c>
      <c r="R1220" s="25">
        <v>193.7</v>
      </c>
      <c r="S1220" s="25">
        <v>306</v>
      </c>
      <c r="T1220" s="25">
        <v>313.565</v>
      </c>
      <c r="U1220" s="25">
        <v>72</v>
      </c>
      <c r="V1220" s="25">
        <v>0</v>
      </c>
      <c r="W1220" s="25">
        <v>501</v>
      </c>
    </row>
    <row r="1221" spans="1:23" x14ac:dyDescent="0.3">
      <c r="A1221" s="8">
        <v>43588</v>
      </c>
      <c r="B1221" s="3">
        <v>38</v>
      </c>
      <c r="C1221" s="3">
        <v>11</v>
      </c>
      <c r="D1221" s="3">
        <v>26.708000000000002</v>
      </c>
      <c r="E1221" s="3">
        <v>25.51</v>
      </c>
      <c r="F1221" s="3">
        <v>49</v>
      </c>
      <c r="G1221" s="3">
        <v>0</v>
      </c>
      <c r="H1221" s="3">
        <v>44.475000000000001</v>
      </c>
      <c r="I1221" s="3">
        <v>17.989999999999998</v>
      </c>
      <c r="J1221" s="3">
        <v>71.183000000000007</v>
      </c>
      <c r="K1221" s="3">
        <v>1407.77</v>
      </c>
      <c r="L1221" s="3">
        <v>-11.861799999999999</v>
      </c>
      <c r="M1221" s="3">
        <v>-14.9352</v>
      </c>
      <c r="N1221" s="3">
        <v>1082.3702000000001</v>
      </c>
      <c r="O1221" s="3">
        <v>40.057000000000002</v>
      </c>
      <c r="P1221" s="3">
        <v>1152.4488000000001</v>
      </c>
      <c r="Q1221" s="3">
        <v>60.188000000000002</v>
      </c>
      <c r="R1221" s="25">
        <v>137.9</v>
      </c>
      <c r="S1221" s="25">
        <v>271</v>
      </c>
      <c r="T1221" s="25">
        <v>307.87</v>
      </c>
      <c r="U1221" s="25">
        <v>109</v>
      </c>
      <c r="V1221" s="25">
        <v>105</v>
      </c>
      <c r="W1221" s="25">
        <v>477</v>
      </c>
    </row>
    <row r="1222" spans="1:23" x14ac:dyDescent="0.3">
      <c r="A1222" s="8">
        <v>43589</v>
      </c>
      <c r="B1222" s="3">
        <v>38</v>
      </c>
      <c r="C1222" s="3">
        <v>11.5</v>
      </c>
      <c r="D1222" s="3">
        <v>26.641000000000002</v>
      </c>
      <c r="E1222" s="3">
        <v>25.45</v>
      </c>
      <c r="F1222" s="3">
        <v>48</v>
      </c>
      <c r="G1222" s="3">
        <v>7.5</v>
      </c>
      <c r="H1222" s="3">
        <v>45.613499999999995</v>
      </c>
      <c r="I1222" s="3">
        <v>18.45</v>
      </c>
      <c r="J1222" s="3">
        <v>72.254499999999993</v>
      </c>
      <c r="K1222" s="3">
        <v>1465.172</v>
      </c>
      <c r="L1222" s="3">
        <v>-11.874499999999999</v>
      </c>
      <c r="M1222" s="3">
        <v>-14.8209</v>
      </c>
      <c r="N1222" s="3">
        <v>1082.3575000000001</v>
      </c>
      <c r="O1222" s="3">
        <v>39.99</v>
      </c>
      <c r="P1222" s="3">
        <v>1152.5631000000001</v>
      </c>
      <c r="Q1222" s="3">
        <v>61.326499999999996</v>
      </c>
      <c r="R1222" s="25">
        <v>221.3</v>
      </c>
      <c r="S1222" s="25">
        <v>272</v>
      </c>
      <c r="T1222" s="25">
        <v>308.87200000000001</v>
      </c>
      <c r="U1222" s="25">
        <v>230</v>
      </c>
      <c r="V1222" s="25">
        <v>0</v>
      </c>
      <c r="W1222" s="25">
        <v>433</v>
      </c>
    </row>
    <row r="1223" spans="1:23" x14ac:dyDescent="0.3">
      <c r="A1223" s="8">
        <v>43590</v>
      </c>
      <c r="B1223" s="3">
        <v>39</v>
      </c>
      <c r="C1223" s="3">
        <v>3</v>
      </c>
      <c r="D1223" s="3">
        <v>26.172000000000001</v>
      </c>
      <c r="E1223" s="3">
        <v>25</v>
      </c>
      <c r="F1223" s="3">
        <v>48</v>
      </c>
      <c r="G1223" s="3">
        <v>4.5</v>
      </c>
      <c r="H1223" s="3">
        <v>46.3705</v>
      </c>
      <c r="I1223" s="3">
        <v>18.75</v>
      </c>
      <c r="J1223" s="3">
        <v>72.542500000000004</v>
      </c>
      <c r="K1223" s="3">
        <v>1453.6130000000001</v>
      </c>
      <c r="L1223" s="3">
        <v>-11.9634</v>
      </c>
      <c r="M1223" s="3">
        <v>-14.7447</v>
      </c>
      <c r="N1223" s="3">
        <v>1082.2685999999999</v>
      </c>
      <c r="O1223" s="3">
        <v>39.521000000000001</v>
      </c>
      <c r="P1223" s="3">
        <v>1152.6393</v>
      </c>
      <c r="Q1223" s="3">
        <v>62.083500000000001</v>
      </c>
      <c r="R1223" s="25">
        <v>179</v>
      </c>
      <c r="S1223" s="25">
        <v>291</v>
      </c>
      <c r="T1223" s="25">
        <v>272.613</v>
      </c>
      <c r="U1223" s="25">
        <v>169</v>
      </c>
      <c r="V1223" s="25">
        <v>98</v>
      </c>
      <c r="W1223" s="25">
        <v>444</v>
      </c>
    </row>
    <row r="1224" spans="1:23" x14ac:dyDescent="0.3">
      <c r="A1224" s="8">
        <v>43591</v>
      </c>
      <c r="B1224" s="3">
        <v>39</v>
      </c>
      <c r="C1224" s="3">
        <v>6</v>
      </c>
      <c r="D1224" s="3">
        <v>25.77</v>
      </c>
      <c r="E1224" s="3">
        <v>24.62</v>
      </c>
      <c r="F1224" s="3">
        <v>48</v>
      </c>
      <c r="G1224" s="3">
        <v>4.5</v>
      </c>
      <c r="H1224" s="3">
        <v>46.3705</v>
      </c>
      <c r="I1224" s="3">
        <v>18.75</v>
      </c>
      <c r="J1224" s="3">
        <v>72.140500000000003</v>
      </c>
      <c r="K1224" s="3">
        <v>1967.9470000000001</v>
      </c>
      <c r="L1224" s="3">
        <v>-12.0396</v>
      </c>
      <c r="M1224" s="3">
        <v>-14.7447</v>
      </c>
      <c r="N1224" s="3">
        <v>1082.1923999999999</v>
      </c>
      <c r="O1224" s="3">
        <v>39.119</v>
      </c>
      <c r="P1224" s="3">
        <v>1152.6393</v>
      </c>
      <c r="Q1224" s="3">
        <v>62.083500000000001</v>
      </c>
      <c r="R1224" s="25">
        <v>350.2</v>
      </c>
      <c r="S1224" s="25">
        <v>389</v>
      </c>
      <c r="T1224" s="25">
        <v>261.74700000000001</v>
      </c>
      <c r="U1224" s="25">
        <v>311</v>
      </c>
      <c r="V1224" s="25">
        <v>79</v>
      </c>
      <c r="W1224" s="25">
        <v>577</v>
      </c>
    </row>
    <row r="1225" spans="1:23" x14ac:dyDescent="0.3">
      <c r="A1225" s="8">
        <v>43592</v>
      </c>
      <c r="B1225" s="3">
        <v>40</v>
      </c>
      <c r="C1225" s="3">
        <v>1.5</v>
      </c>
      <c r="D1225" s="3">
        <v>24.766000000000002</v>
      </c>
      <c r="E1225" s="3">
        <v>23.66</v>
      </c>
      <c r="F1225" s="3">
        <v>48</v>
      </c>
      <c r="G1225" s="3">
        <v>3.5</v>
      </c>
      <c r="H1225" s="3">
        <v>46.637499999999996</v>
      </c>
      <c r="I1225" s="3">
        <v>18.86</v>
      </c>
      <c r="J1225" s="3">
        <v>71.403499999999994</v>
      </c>
      <c r="K1225" s="3">
        <v>2174.92</v>
      </c>
      <c r="L1225" s="3">
        <v>-12.2301</v>
      </c>
      <c r="M1225" s="3">
        <v>-14.719299999999999</v>
      </c>
      <c r="N1225" s="3">
        <v>1082.0019</v>
      </c>
      <c r="O1225" s="3">
        <v>38.115000000000002</v>
      </c>
      <c r="P1225" s="3">
        <v>1152.6647</v>
      </c>
      <c r="Q1225" s="3">
        <v>62.350499999999997</v>
      </c>
      <c r="R1225" s="25">
        <v>385.8</v>
      </c>
      <c r="S1225" s="25">
        <v>390</v>
      </c>
      <c r="T1225" s="25">
        <v>371.12</v>
      </c>
      <c r="U1225" s="25">
        <v>302</v>
      </c>
      <c r="V1225" s="25">
        <v>92</v>
      </c>
      <c r="W1225" s="25">
        <v>634</v>
      </c>
    </row>
    <row r="1226" spans="1:23" x14ac:dyDescent="0.3">
      <c r="A1226" s="8">
        <v>43593</v>
      </c>
      <c r="B1226" s="3">
        <v>40</v>
      </c>
      <c r="C1226" s="3">
        <v>9</v>
      </c>
      <c r="D1226" s="3">
        <v>23.761999999999997</v>
      </c>
      <c r="E1226" s="3">
        <v>22.7</v>
      </c>
      <c r="F1226" s="3">
        <v>48</v>
      </c>
      <c r="G1226" s="3">
        <v>3.5</v>
      </c>
      <c r="H1226" s="3">
        <v>46.637499999999996</v>
      </c>
      <c r="I1226" s="3">
        <v>18.86</v>
      </c>
      <c r="J1226" s="3">
        <v>70.399499999999989</v>
      </c>
      <c r="K1226" s="3">
        <v>2592.0160000000001</v>
      </c>
      <c r="L1226" s="3">
        <v>-12.4206</v>
      </c>
      <c r="M1226" s="3">
        <v>-14.719299999999999</v>
      </c>
      <c r="N1226" s="3">
        <v>1081.8114</v>
      </c>
      <c r="O1226" s="3">
        <v>37.110999999999997</v>
      </c>
      <c r="P1226" s="3">
        <v>1152.6647</v>
      </c>
      <c r="Q1226" s="3">
        <v>62.350499999999997</v>
      </c>
      <c r="R1226" s="25">
        <v>398.7</v>
      </c>
      <c r="S1226" s="25">
        <v>429</v>
      </c>
      <c r="T1226" s="25">
        <v>576.31600000000003</v>
      </c>
      <c r="U1226" s="25">
        <v>362</v>
      </c>
      <c r="V1226" s="25">
        <v>146</v>
      </c>
      <c r="W1226" s="25">
        <v>680</v>
      </c>
    </row>
    <row r="1227" spans="1:23" x14ac:dyDescent="0.3">
      <c r="A1227" s="8">
        <v>43594</v>
      </c>
      <c r="B1227" s="3">
        <v>41</v>
      </c>
      <c r="C1227" s="3">
        <v>8</v>
      </c>
      <c r="D1227" s="3">
        <v>22.288999999999998</v>
      </c>
      <c r="E1227" s="3">
        <v>21.29</v>
      </c>
      <c r="F1227" s="3">
        <v>48</v>
      </c>
      <c r="G1227" s="3">
        <v>4.5</v>
      </c>
      <c r="H1227" s="3">
        <v>46.3705</v>
      </c>
      <c r="I1227" s="3">
        <v>18.75</v>
      </c>
      <c r="J1227" s="3">
        <v>68.659499999999994</v>
      </c>
      <c r="K1227" s="3">
        <v>2394</v>
      </c>
      <c r="L1227" s="3">
        <v>-12.7</v>
      </c>
      <c r="M1227" s="3">
        <v>-14.7447</v>
      </c>
      <c r="N1227" s="3">
        <v>1081.5319999999999</v>
      </c>
      <c r="O1227" s="3">
        <v>35.637999999999998</v>
      </c>
      <c r="P1227" s="3">
        <v>1152.6393</v>
      </c>
      <c r="Q1227" s="3">
        <v>62.083500000000001</v>
      </c>
      <c r="R1227" s="25">
        <v>375.6</v>
      </c>
      <c r="S1227" s="25">
        <v>415</v>
      </c>
      <c r="T1227" s="25">
        <v>428.4</v>
      </c>
      <c r="U1227" s="25">
        <v>325</v>
      </c>
      <c r="V1227" s="25">
        <v>167</v>
      </c>
      <c r="W1227" s="25">
        <v>683</v>
      </c>
    </row>
    <row r="1228" spans="1:23" x14ac:dyDescent="0.3">
      <c r="A1228" s="8">
        <v>43595</v>
      </c>
      <c r="B1228" s="3">
        <v>42</v>
      </c>
      <c r="C1228" s="3">
        <v>5</v>
      </c>
      <c r="D1228" s="3">
        <v>21.084</v>
      </c>
      <c r="E1228" s="3">
        <v>20.14</v>
      </c>
      <c r="F1228" s="3">
        <v>48</v>
      </c>
      <c r="G1228" s="3">
        <v>5.5</v>
      </c>
      <c r="H1228" s="3">
        <v>46.112500000000004</v>
      </c>
      <c r="I1228" s="3">
        <v>18.649999999999999</v>
      </c>
      <c r="J1228" s="3">
        <v>67.1965</v>
      </c>
      <c r="K1228" s="3">
        <v>2516.0370000000003</v>
      </c>
      <c r="L1228" s="3">
        <v>-12.928599999999999</v>
      </c>
      <c r="M1228" s="3">
        <v>-14.770099999999999</v>
      </c>
      <c r="N1228" s="3">
        <v>1081.3034</v>
      </c>
      <c r="O1228" s="3">
        <v>34.433</v>
      </c>
      <c r="P1228" s="3">
        <v>1152.6139000000001</v>
      </c>
      <c r="Q1228" s="3">
        <v>61.825500000000005</v>
      </c>
      <c r="R1228" s="25">
        <v>420.8</v>
      </c>
      <c r="S1228" s="25">
        <v>394</v>
      </c>
      <c r="T1228" s="25">
        <v>502.23700000000002</v>
      </c>
      <c r="U1228" s="25">
        <v>357</v>
      </c>
      <c r="V1228" s="25">
        <v>129</v>
      </c>
      <c r="W1228" s="25">
        <v>713</v>
      </c>
    </row>
    <row r="1229" spans="1:23" x14ac:dyDescent="0.3">
      <c r="A1229" s="8">
        <v>43596</v>
      </c>
      <c r="B1229" s="3">
        <v>43</v>
      </c>
      <c r="C1229" s="3">
        <v>2.5</v>
      </c>
      <c r="D1229" s="3">
        <v>19.812000000000001</v>
      </c>
      <c r="E1229" s="3">
        <v>18.920000000000002</v>
      </c>
      <c r="F1229" s="3">
        <v>48</v>
      </c>
      <c r="G1229" s="3">
        <v>7</v>
      </c>
      <c r="H1229" s="3">
        <v>45.738</v>
      </c>
      <c r="I1229" s="3">
        <v>18.5</v>
      </c>
      <c r="J1229" s="3">
        <v>65.55</v>
      </c>
      <c r="K1229" s="3">
        <v>1970.684</v>
      </c>
      <c r="L1229" s="3">
        <v>-13.1699</v>
      </c>
      <c r="M1229" s="3">
        <v>-14.808199999999999</v>
      </c>
      <c r="N1229" s="3">
        <v>1081.0620999999999</v>
      </c>
      <c r="O1229" s="3">
        <v>33.161000000000001</v>
      </c>
      <c r="P1229" s="3">
        <v>1152.5758000000001</v>
      </c>
      <c r="Q1229" s="3">
        <v>61.451000000000001</v>
      </c>
      <c r="R1229" s="25">
        <v>316.10000000000002</v>
      </c>
      <c r="S1229" s="25">
        <v>321</v>
      </c>
      <c r="T1229" s="25">
        <v>388.584</v>
      </c>
      <c r="U1229" s="25">
        <v>284</v>
      </c>
      <c r="V1229" s="25">
        <v>99</v>
      </c>
      <c r="W1229" s="25">
        <v>562</v>
      </c>
    </row>
    <row r="1230" spans="1:23" x14ac:dyDescent="0.3">
      <c r="A1230" s="8">
        <v>43597</v>
      </c>
      <c r="B1230" s="3">
        <v>43</v>
      </c>
      <c r="C1230" s="3">
        <v>11.5</v>
      </c>
      <c r="D1230" s="3">
        <v>18.607000000000003</v>
      </c>
      <c r="E1230" s="3">
        <v>17.77</v>
      </c>
      <c r="F1230" s="3">
        <v>48</v>
      </c>
      <c r="G1230" s="3">
        <v>7</v>
      </c>
      <c r="H1230" s="3">
        <v>45.738</v>
      </c>
      <c r="I1230" s="3">
        <v>18.5</v>
      </c>
      <c r="J1230" s="3">
        <v>64.344999999999999</v>
      </c>
      <c r="K1230" s="3">
        <v>2269.1880000000001</v>
      </c>
      <c r="L1230" s="3">
        <v>-13.3985</v>
      </c>
      <c r="M1230" s="3">
        <v>-14.808199999999999</v>
      </c>
      <c r="N1230" s="3">
        <v>1080.8335</v>
      </c>
      <c r="O1230" s="3">
        <v>31.956000000000003</v>
      </c>
      <c r="P1230" s="3">
        <v>1152.5758000000001</v>
      </c>
      <c r="Q1230" s="3">
        <v>61.451000000000001</v>
      </c>
      <c r="R1230" s="25">
        <v>338.3</v>
      </c>
      <c r="S1230" s="25">
        <v>406</v>
      </c>
      <c r="T1230" s="25">
        <v>428.88799999999998</v>
      </c>
      <c r="U1230" s="25">
        <v>302</v>
      </c>
      <c r="V1230" s="25">
        <v>150</v>
      </c>
      <c r="W1230" s="25">
        <v>644</v>
      </c>
    </row>
    <row r="1231" spans="1:23" x14ac:dyDescent="0.3">
      <c r="A1231" s="8">
        <v>43598</v>
      </c>
      <c r="B1231" s="3">
        <v>44</v>
      </c>
      <c r="C1231" s="3">
        <v>6.5</v>
      </c>
      <c r="D1231" s="3">
        <v>17.669500000000003</v>
      </c>
      <c r="E1231" s="3">
        <v>16.88</v>
      </c>
      <c r="F1231" s="3">
        <v>48</v>
      </c>
      <c r="G1231" s="3">
        <v>4</v>
      </c>
      <c r="H1231" s="3">
        <v>46.503999999999998</v>
      </c>
      <c r="I1231" s="3">
        <v>18.809999999999999</v>
      </c>
      <c r="J1231" s="3">
        <v>64.173500000000004</v>
      </c>
      <c r="K1231" s="3">
        <v>2663.422</v>
      </c>
      <c r="L1231" s="3">
        <v>-13.5763</v>
      </c>
      <c r="M1231" s="3">
        <v>-14.731999999999999</v>
      </c>
      <c r="N1231" s="3">
        <v>1080.6557</v>
      </c>
      <c r="O1231" s="3">
        <v>31.018500000000003</v>
      </c>
      <c r="P1231" s="3">
        <v>1152.652</v>
      </c>
      <c r="Q1231" s="3">
        <v>62.216999999999999</v>
      </c>
      <c r="R1231" s="25">
        <v>95.4</v>
      </c>
      <c r="S1231" s="25">
        <v>245</v>
      </c>
      <c r="T1231" s="25">
        <v>1135.0219999999999</v>
      </c>
      <c r="U1231" s="25">
        <v>106</v>
      </c>
      <c r="V1231" s="25">
        <v>313</v>
      </c>
      <c r="W1231" s="25">
        <v>769</v>
      </c>
    </row>
    <row r="1232" spans="1:23" x14ac:dyDescent="0.3">
      <c r="A1232" s="8">
        <v>43599</v>
      </c>
      <c r="B1232" s="3">
        <v>44</v>
      </c>
      <c r="C1232" s="3">
        <v>8</v>
      </c>
      <c r="D1232" s="3">
        <v>17.469000000000001</v>
      </c>
      <c r="E1232" s="3">
        <v>16.690000000000001</v>
      </c>
      <c r="F1232" s="3">
        <v>48</v>
      </c>
      <c r="G1232" s="3">
        <v>6.5</v>
      </c>
      <c r="H1232" s="3">
        <v>45.863</v>
      </c>
      <c r="I1232" s="3">
        <v>18.55</v>
      </c>
      <c r="J1232" s="3">
        <v>63.332000000000001</v>
      </c>
      <c r="K1232" s="3">
        <v>2178.6040000000003</v>
      </c>
      <c r="L1232" s="3">
        <v>-13.6144</v>
      </c>
      <c r="M1232" s="3">
        <v>-14.795499999999999</v>
      </c>
      <c r="N1232" s="3">
        <v>1080.6176</v>
      </c>
      <c r="O1232" s="3">
        <v>30.818000000000001</v>
      </c>
      <c r="P1232" s="3">
        <v>1152.5885000000001</v>
      </c>
      <c r="Q1232" s="3">
        <v>61.576000000000001</v>
      </c>
      <c r="R1232" s="25">
        <v>67.2</v>
      </c>
      <c r="S1232" s="25">
        <v>206</v>
      </c>
      <c r="T1232" s="25">
        <v>915.404</v>
      </c>
      <c r="U1232" s="25">
        <v>102</v>
      </c>
      <c r="V1232" s="25">
        <v>288</v>
      </c>
      <c r="W1232" s="25">
        <v>600</v>
      </c>
    </row>
    <row r="1233" spans="1:23" x14ac:dyDescent="0.3">
      <c r="A1233" s="8">
        <v>43600</v>
      </c>
      <c r="B1233" s="3">
        <v>44</v>
      </c>
      <c r="C1233" s="3">
        <v>11</v>
      </c>
      <c r="D1233" s="3">
        <v>17.067</v>
      </c>
      <c r="E1233" s="3">
        <v>16.3</v>
      </c>
      <c r="F1233" s="3">
        <v>48</v>
      </c>
      <c r="G1233" s="3">
        <v>9.5</v>
      </c>
      <c r="H1233" s="3">
        <v>45.115500000000004</v>
      </c>
      <c r="I1233" s="3">
        <v>18.25</v>
      </c>
      <c r="J1233" s="3">
        <v>62.182500000000005</v>
      </c>
      <c r="K1233" s="3">
        <v>2983.864</v>
      </c>
      <c r="L1233" s="3">
        <v>-13.6906</v>
      </c>
      <c r="M1233" s="3">
        <v>-14.871699999999999</v>
      </c>
      <c r="N1233" s="3">
        <v>1080.5414000000001</v>
      </c>
      <c r="O1233" s="3">
        <v>30.416</v>
      </c>
      <c r="P1233" s="3">
        <v>1152.5123000000001</v>
      </c>
      <c r="Q1233" s="3">
        <v>60.828500000000005</v>
      </c>
      <c r="R1233" s="25">
        <v>0</v>
      </c>
      <c r="S1233" s="25">
        <v>230</v>
      </c>
      <c r="T1233" s="25">
        <v>1428.864</v>
      </c>
      <c r="U1233" s="25">
        <v>84</v>
      </c>
      <c r="V1233" s="25">
        <v>442</v>
      </c>
      <c r="W1233" s="25">
        <v>799</v>
      </c>
    </row>
    <row r="1234" spans="1:23" x14ac:dyDescent="0.3">
      <c r="A1234" s="8">
        <v>43601</v>
      </c>
      <c r="B1234" s="3">
        <v>44</v>
      </c>
      <c r="C1234" s="3">
        <v>10.5</v>
      </c>
      <c r="D1234" s="3">
        <v>17.134</v>
      </c>
      <c r="E1234" s="3">
        <v>16.37</v>
      </c>
      <c r="F1234" s="3">
        <v>49</v>
      </c>
      <c r="G1234" s="3">
        <v>3.5</v>
      </c>
      <c r="H1234" s="3">
        <v>43.602499999999999</v>
      </c>
      <c r="I1234" s="3">
        <v>17.63</v>
      </c>
      <c r="J1234" s="3">
        <v>60.736499999999999</v>
      </c>
      <c r="K1234" s="3">
        <v>2773.41</v>
      </c>
      <c r="L1234" s="3">
        <v>-13.677899999999999</v>
      </c>
      <c r="M1234" s="3">
        <v>-15.024099999999999</v>
      </c>
      <c r="N1234" s="3">
        <v>1080.5541000000001</v>
      </c>
      <c r="O1234" s="3">
        <v>30.483000000000001</v>
      </c>
      <c r="P1234" s="3">
        <v>1152.3598999999999</v>
      </c>
      <c r="Q1234" s="3">
        <v>59.3155</v>
      </c>
      <c r="R1234" s="25">
        <v>9.3000000000000007</v>
      </c>
      <c r="S1234" s="25">
        <v>245</v>
      </c>
      <c r="T1234" s="25">
        <v>1290.1099999999999</v>
      </c>
      <c r="U1234" s="25">
        <v>77</v>
      </c>
      <c r="V1234" s="25">
        <v>449</v>
      </c>
      <c r="W1234" s="25">
        <v>703</v>
      </c>
    </row>
    <row r="1235" spans="1:23" x14ac:dyDescent="0.3">
      <c r="A1235" s="8">
        <v>43602</v>
      </c>
      <c r="B1235" s="3">
        <v>44</v>
      </c>
      <c r="C1235" s="3">
        <v>11.5</v>
      </c>
      <c r="D1235" s="3">
        <v>17</v>
      </c>
      <c r="E1235" s="3">
        <v>16.239999999999998</v>
      </c>
      <c r="F1235" s="3">
        <v>49</v>
      </c>
      <c r="G1235" s="3">
        <v>11</v>
      </c>
      <c r="H1235" s="3">
        <v>41.732999999999997</v>
      </c>
      <c r="I1235" s="3">
        <v>16.88</v>
      </c>
      <c r="J1235" s="3">
        <v>58.732999999999997</v>
      </c>
      <c r="K1235" s="3">
        <v>2013.72</v>
      </c>
      <c r="L1235" s="3">
        <v>-13.703299999999999</v>
      </c>
      <c r="M1235" s="3">
        <v>-15.214599999999999</v>
      </c>
      <c r="N1235" s="3">
        <v>1080.5287000000001</v>
      </c>
      <c r="O1235" s="3">
        <v>30.349</v>
      </c>
      <c r="P1235" s="3">
        <v>1152.1694</v>
      </c>
      <c r="Q1235" s="3">
        <v>57.445999999999998</v>
      </c>
      <c r="R1235" s="25">
        <v>0</v>
      </c>
      <c r="S1235" s="25">
        <v>208</v>
      </c>
      <c r="T1235" s="25">
        <v>890.72</v>
      </c>
      <c r="U1235" s="25">
        <v>77</v>
      </c>
      <c r="V1235" s="25">
        <v>283</v>
      </c>
      <c r="W1235" s="25">
        <v>555</v>
      </c>
    </row>
    <row r="1236" spans="1:23" x14ac:dyDescent="0.3">
      <c r="A1236" s="8">
        <v>43603</v>
      </c>
      <c r="B1236" s="3">
        <v>45</v>
      </c>
      <c r="C1236" s="3">
        <v>0</v>
      </c>
      <c r="D1236" s="3">
        <v>16.933</v>
      </c>
      <c r="E1236" s="3">
        <v>16.170000000000002</v>
      </c>
      <c r="F1236" s="3">
        <v>50</v>
      </c>
      <c r="G1236" s="3">
        <v>1.5</v>
      </c>
      <c r="H1236" s="3">
        <v>41.169000000000004</v>
      </c>
      <c r="I1236" s="3">
        <v>16.649999999999999</v>
      </c>
      <c r="J1236" s="3">
        <v>58.102000000000004</v>
      </c>
      <c r="K1236" s="3">
        <v>1055.144</v>
      </c>
      <c r="L1236" s="3">
        <v>-13.715999999999999</v>
      </c>
      <c r="M1236" s="3">
        <v>-15.2781</v>
      </c>
      <c r="N1236" s="3">
        <v>1080.5160000000001</v>
      </c>
      <c r="O1236" s="3">
        <v>30.282</v>
      </c>
      <c r="P1236" s="3">
        <v>1152.1059</v>
      </c>
      <c r="Q1236" s="3">
        <v>56.882000000000005</v>
      </c>
      <c r="R1236" s="25">
        <v>0</v>
      </c>
      <c r="S1236" s="25">
        <v>247</v>
      </c>
      <c r="T1236" s="25">
        <v>339.14400000000001</v>
      </c>
      <c r="U1236" s="25">
        <v>89</v>
      </c>
      <c r="V1236" s="25">
        <v>104</v>
      </c>
      <c r="W1236" s="25">
        <v>276</v>
      </c>
    </row>
    <row r="1237" spans="1:23" x14ac:dyDescent="0.3">
      <c r="A1237" s="8">
        <v>43604</v>
      </c>
      <c r="B1237" s="3">
        <v>44</v>
      </c>
      <c r="C1237" s="3">
        <v>8</v>
      </c>
      <c r="D1237" s="3">
        <v>17.469000000000001</v>
      </c>
      <c r="E1237" s="3">
        <v>16.690000000000001</v>
      </c>
      <c r="F1237" s="3">
        <v>50</v>
      </c>
      <c r="G1237" s="3">
        <v>2.5</v>
      </c>
      <c r="H1237" s="3">
        <v>40.958999999999996</v>
      </c>
      <c r="I1237" s="3">
        <v>16.57</v>
      </c>
      <c r="J1237" s="3">
        <v>58.427999999999997</v>
      </c>
      <c r="K1237" s="3">
        <v>1152.2260000000001</v>
      </c>
      <c r="L1237" s="3">
        <v>-13.6144</v>
      </c>
      <c r="M1237" s="3">
        <v>-15.3035</v>
      </c>
      <c r="N1237" s="3">
        <v>1080.6176</v>
      </c>
      <c r="O1237" s="3">
        <v>30.818000000000001</v>
      </c>
      <c r="P1237" s="3">
        <v>1152.0805</v>
      </c>
      <c r="Q1237" s="3">
        <v>56.671999999999997</v>
      </c>
      <c r="R1237" s="25">
        <v>77.2</v>
      </c>
      <c r="S1237" s="25">
        <v>144</v>
      </c>
      <c r="T1237" s="25">
        <v>415.02600000000001</v>
      </c>
      <c r="U1237" s="25">
        <v>90</v>
      </c>
      <c r="V1237" s="25">
        <v>126</v>
      </c>
      <c r="W1237" s="25">
        <v>300</v>
      </c>
    </row>
    <row r="1238" spans="1:23" x14ac:dyDescent="0.3">
      <c r="A1238" s="8">
        <v>43605</v>
      </c>
      <c r="B1238" s="3">
        <v>44</v>
      </c>
      <c r="C1238" s="3">
        <v>7.5</v>
      </c>
      <c r="D1238" s="3">
        <v>17.536000000000001</v>
      </c>
      <c r="E1238" s="3">
        <v>16.75</v>
      </c>
      <c r="F1238" s="3">
        <v>50</v>
      </c>
      <c r="G1238" s="3">
        <v>2.5</v>
      </c>
      <c r="H1238" s="3">
        <v>40.958999999999996</v>
      </c>
      <c r="I1238" s="3">
        <v>16.57</v>
      </c>
      <c r="J1238" s="3">
        <v>58.494999999999997</v>
      </c>
      <c r="K1238" s="3">
        <v>2359.09</v>
      </c>
      <c r="L1238" s="3">
        <v>-13.601699999999999</v>
      </c>
      <c r="M1238" s="3">
        <v>-15.3035</v>
      </c>
      <c r="N1238" s="3">
        <v>1080.6303</v>
      </c>
      <c r="O1238" s="3">
        <v>30.885000000000002</v>
      </c>
      <c r="P1238" s="3">
        <v>1152.0805</v>
      </c>
      <c r="Q1238" s="3">
        <v>56.671999999999997</v>
      </c>
      <c r="R1238" s="25">
        <v>143.9</v>
      </c>
      <c r="S1238" s="25">
        <v>135</v>
      </c>
      <c r="T1238" s="25">
        <v>1047.19</v>
      </c>
      <c r="U1238" s="25">
        <v>115</v>
      </c>
      <c r="V1238" s="25">
        <v>272</v>
      </c>
      <c r="W1238" s="25">
        <v>646</v>
      </c>
    </row>
    <row r="1239" spans="1:23" x14ac:dyDescent="0.3">
      <c r="A1239" s="8">
        <v>43606</v>
      </c>
      <c r="B1239" s="3">
        <v>44</v>
      </c>
      <c r="C1239" s="3">
        <v>3.5</v>
      </c>
      <c r="D1239" s="3">
        <v>18.071000000000002</v>
      </c>
      <c r="E1239" s="3">
        <v>17.260000000000002</v>
      </c>
      <c r="F1239" s="3">
        <v>50</v>
      </c>
      <c r="G1239" s="3">
        <v>5.5</v>
      </c>
      <c r="H1239" s="3">
        <v>40.329000000000001</v>
      </c>
      <c r="I1239" s="3">
        <v>16.309999999999999</v>
      </c>
      <c r="J1239" s="3">
        <v>58.400000000000006</v>
      </c>
      <c r="K1239" s="3">
        <v>3257.7159999999999</v>
      </c>
      <c r="L1239" s="3">
        <v>-13.5001</v>
      </c>
      <c r="M1239" s="3">
        <v>-15.3797</v>
      </c>
      <c r="N1239" s="3">
        <v>1080.7319</v>
      </c>
      <c r="O1239" s="3">
        <v>31.42</v>
      </c>
      <c r="P1239" s="3">
        <v>1152.0043000000001</v>
      </c>
      <c r="Q1239" s="3">
        <v>56.042000000000002</v>
      </c>
      <c r="R1239" s="25">
        <v>143.4</v>
      </c>
      <c r="S1239" s="25">
        <v>169</v>
      </c>
      <c r="T1239" s="25">
        <v>1493.316</v>
      </c>
      <c r="U1239" s="25">
        <v>71</v>
      </c>
      <c r="V1239" s="25">
        <v>520</v>
      </c>
      <c r="W1239" s="25">
        <v>861</v>
      </c>
    </row>
    <row r="1240" spans="1:23" x14ac:dyDescent="0.3">
      <c r="A1240" s="44">
        <v>43607</v>
      </c>
      <c r="B1240" s="3">
        <v>43</v>
      </c>
      <c r="C1240" s="3">
        <v>10</v>
      </c>
      <c r="D1240" s="3">
        <v>18.807999999999996</v>
      </c>
      <c r="E1240" s="3">
        <v>17.97</v>
      </c>
      <c r="F1240" s="3">
        <v>50</v>
      </c>
      <c r="G1240" s="3">
        <v>10.5</v>
      </c>
      <c r="H1240" s="3">
        <v>39.279000000000003</v>
      </c>
      <c r="I1240" s="3">
        <v>15.89</v>
      </c>
      <c r="J1240" s="3">
        <v>58.087000000000003</v>
      </c>
      <c r="K1240" s="3">
        <v>1543.4</v>
      </c>
      <c r="L1240" s="3">
        <v>-13.3604</v>
      </c>
      <c r="M1240" s="3">
        <v>-15.506699999999999</v>
      </c>
      <c r="N1240" s="3">
        <v>1080.8715999999999</v>
      </c>
      <c r="O1240" s="3">
        <v>32.156999999999996</v>
      </c>
      <c r="P1240" s="3">
        <v>1151.8773000000001</v>
      </c>
      <c r="Q1240" s="3">
        <v>54.992000000000004</v>
      </c>
      <c r="R1240" s="25">
        <v>41.7</v>
      </c>
      <c r="S1240" s="25">
        <v>189</v>
      </c>
      <c r="T1240" s="25">
        <v>594.70000000000005</v>
      </c>
      <c r="U1240" s="25">
        <v>103</v>
      </c>
      <c r="V1240" s="25">
        <v>204</v>
      </c>
      <c r="W1240" s="25">
        <v>411</v>
      </c>
    </row>
    <row r="1241" spans="1:23" x14ac:dyDescent="0.3">
      <c r="A1241" s="8">
        <v>43608</v>
      </c>
      <c r="B1241" s="3">
        <v>43</v>
      </c>
      <c r="C1241" s="3">
        <v>10</v>
      </c>
      <c r="D1241" s="3">
        <v>18.807999999999996</v>
      </c>
      <c r="E1241" s="3">
        <v>17.97</v>
      </c>
      <c r="F1241" s="3">
        <v>51</v>
      </c>
      <c r="G1241" s="3">
        <v>1</v>
      </c>
      <c r="H1241" s="3">
        <v>38.753999999999998</v>
      </c>
      <c r="I1241" s="3">
        <v>15.67</v>
      </c>
      <c r="J1241" s="3">
        <v>57.561999999999998</v>
      </c>
      <c r="K1241" s="3">
        <v>1372.5</v>
      </c>
      <c r="L1241" s="3">
        <v>-13.3604</v>
      </c>
      <c r="M1241" s="3">
        <v>-15.5702</v>
      </c>
      <c r="N1241" s="3">
        <v>1080.8715999999999</v>
      </c>
      <c r="O1241" s="3">
        <v>32.156999999999996</v>
      </c>
      <c r="P1241" s="3">
        <v>1151.8137999999999</v>
      </c>
      <c r="Q1241" s="3">
        <v>54.466999999999999</v>
      </c>
      <c r="R1241" s="25">
        <v>0</v>
      </c>
      <c r="S1241" s="25">
        <v>207</v>
      </c>
      <c r="T1241" s="25">
        <v>553.5</v>
      </c>
      <c r="U1241" s="25">
        <v>88</v>
      </c>
      <c r="V1241" s="25">
        <v>175</v>
      </c>
      <c r="W1241" s="25">
        <v>349</v>
      </c>
    </row>
    <row r="1242" spans="1:23" x14ac:dyDescent="0.3">
      <c r="A1242" s="8">
        <v>43609</v>
      </c>
      <c r="B1242" s="3">
        <v>43</v>
      </c>
      <c r="C1242" s="3">
        <v>9.5</v>
      </c>
      <c r="D1242" s="3">
        <v>18.874999999999996</v>
      </c>
      <c r="E1242" s="3">
        <v>18.03</v>
      </c>
      <c r="F1242" s="3">
        <v>51</v>
      </c>
      <c r="G1242" s="3">
        <v>2</v>
      </c>
      <c r="H1242" s="3">
        <v>38.543999999999997</v>
      </c>
      <c r="I1242" s="3">
        <v>15.59</v>
      </c>
      <c r="J1242" s="3">
        <v>57.418999999999997</v>
      </c>
      <c r="K1242" s="3">
        <v>1883.7280000000001</v>
      </c>
      <c r="L1242" s="3">
        <v>-13.3477</v>
      </c>
      <c r="M1242" s="3">
        <v>-15.595599999999999</v>
      </c>
      <c r="N1242" s="3">
        <v>1080.8842999999999</v>
      </c>
      <c r="O1242" s="3">
        <v>32.223999999999997</v>
      </c>
      <c r="P1242" s="3">
        <v>1151.7883999999999</v>
      </c>
      <c r="Q1242" s="3">
        <v>54.256999999999998</v>
      </c>
      <c r="R1242" s="25">
        <v>0</v>
      </c>
      <c r="S1242" s="25">
        <v>242</v>
      </c>
      <c r="T1242" s="25">
        <v>799.72799999999995</v>
      </c>
      <c r="U1242" s="25">
        <v>82</v>
      </c>
      <c r="V1242" s="25">
        <v>233</v>
      </c>
      <c r="W1242" s="25">
        <v>527</v>
      </c>
    </row>
    <row r="1243" spans="1:23" x14ac:dyDescent="0.3">
      <c r="A1243" s="8">
        <v>43610</v>
      </c>
      <c r="B1243" s="3">
        <v>43</v>
      </c>
      <c r="C1243" s="3">
        <v>9.5</v>
      </c>
      <c r="D1243" s="3">
        <v>18.874999999999996</v>
      </c>
      <c r="E1243" s="3">
        <v>18.03</v>
      </c>
      <c r="F1243" s="3">
        <v>51</v>
      </c>
      <c r="G1243" s="3">
        <v>4.5</v>
      </c>
      <c r="H1243" s="3">
        <v>38.018999999999998</v>
      </c>
      <c r="I1243" s="3">
        <v>15.38</v>
      </c>
      <c r="J1243" s="3">
        <v>56.893999999999991</v>
      </c>
      <c r="K1243" s="3">
        <v>1719.4</v>
      </c>
      <c r="L1243" s="3">
        <v>-13.3477</v>
      </c>
      <c r="M1243" s="3">
        <v>-15.659099999999999</v>
      </c>
      <c r="N1243" s="3">
        <v>1080.8842999999999</v>
      </c>
      <c r="O1243" s="3">
        <v>32.223999999999997</v>
      </c>
      <c r="P1243" s="3">
        <v>1151.7248999999999</v>
      </c>
      <c r="Q1243" s="3">
        <v>53.731999999999999</v>
      </c>
      <c r="R1243" s="25">
        <v>0</v>
      </c>
      <c r="S1243" s="25">
        <v>233</v>
      </c>
      <c r="T1243" s="25">
        <v>719.4</v>
      </c>
      <c r="U1243" s="25">
        <v>71</v>
      </c>
      <c r="V1243" s="25">
        <v>243</v>
      </c>
      <c r="W1243" s="25">
        <v>453</v>
      </c>
    </row>
    <row r="1244" spans="1:23" x14ac:dyDescent="0.3">
      <c r="A1244" s="8">
        <v>43611</v>
      </c>
      <c r="B1244" s="3">
        <v>43</v>
      </c>
      <c r="C1244" s="3">
        <v>10</v>
      </c>
      <c r="D1244" s="3">
        <v>18.807999999999996</v>
      </c>
      <c r="E1244" s="3">
        <v>17.97</v>
      </c>
      <c r="F1244" s="3">
        <v>51</v>
      </c>
      <c r="G1244" s="3">
        <v>7</v>
      </c>
      <c r="H1244" s="3">
        <v>37.494</v>
      </c>
      <c r="I1244" s="3">
        <v>15.16</v>
      </c>
      <c r="J1244" s="3">
        <v>56.301999999999992</v>
      </c>
      <c r="K1244" s="3">
        <v>1763.7359999999999</v>
      </c>
      <c r="L1244" s="3">
        <v>-13.3604</v>
      </c>
      <c r="M1244" s="3">
        <v>-15.7226</v>
      </c>
      <c r="N1244" s="3">
        <v>1080.8715999999999</v>
      </c>
      <c r="O1244" s="3">
        <v>32.156999999999996</v>
      </c>
      <c r="P1244" s="3">
        <v>1151.6614</v>
      </c>
      <c r="Q1244" s="3">
        <v>53.207000000000001</v>
      </c>
      <c r="R1244" s="25">
        <v>0</v>
      </c>
      <c r="S1244" s="25">
        <v>229</v>
      </c>
      <c r="T1244" s="25">
        <v>781.73599999999999</v>
      </c>
      <c r="U1244" s="25">
        <v>93</v>
      </c>
      <c r="V1244" s="25">
        <v>242</v>
      </c>
      <c r="W1244" s="25">
        <v>418</v>
      </c>
    </row>
    <row r="1245" spans="1:23" x14ac:dyDescent="0.3">
      <c r="A1245" s="8">
        <v>43612</v>
      </c>
      <c r="B1245" s="3">
        <v>43</v>
      </c>
      <c r="C1245" s="3">
        <v>10</v>
      </c>
      <c r="D1245" s="3">
        <v>18.807999999999996</v>
      </c>
      <c r="E1245" s="3">
        <v>17.97</v>
      </c>
      <c r="F1245" s="3">
        <v>51</v>
      </c>
      <c r="G1245" s="3">
        <v>10</v>
      </c>
      <c r="H1245" s="3">
        <v>36.863999999999997</v>
      </c>
      <c r="I1245" s="3">
        <v>14.91</v>
      </c>
      <c r="J1245" s="3">
        <v>55.671999999999997</v>
      </c>
      <c r="K1245" s="3">
        <v>2720.3679999999999</v>
      </c>
      <c r="L1245" s="3">
        <v>-13.3604</v>
      </c>
      <c r="M1245" s="3">
        <v>-15.7988</v>
      </c>
      <c r="N1245" s="3">
        <v>1080.8715999999999</v>
      </c>
      <c r="O1245" s="3">
        <v>32.156999999999996</v>
      </c>
      <c r="P1245" s="3">
        <v>1151.5852</v>
      </c>
      <c r="Q1245" s="3">
        <v>52.576999999999998</v>
      </c>
      <c r="R1245" s="25">
        <v>19.399999999999999</v>
      </c>
      <c r="S1245" s="25">
        <v>244</v>
      </c>
      <c r="T1245" s="25">
        <v>1248.9680000000001</v>
      </c>
      <c r="U1245" s="25">
        <v>104</v>
      </c>
      <c r="V1245" s="25">
        <v>380</v>
      </c>
      <c r="W1245" s="25">
        <v>724</v>
      </c>
    </row>
    <row r="1246" spans="1:23" x14ac:dyDescent="0.3">
      <c r="A1246" s="8">
        <v>43613</v>
      </c>
      <c r="B1246" s="3">
        <v>43</v>
      </c>
      <c r="C1246" s="3">
        <v>11.5</v>
      </c>
      <c r="D1246" s="3">
        <v>18.607000000000003</v>
      </c>
      <c r="E1246" s="3">
        <v>17.77</v>
      </c>
      <c r="F1246" s="3">
        <v>52</v>
      </c>
      <c r="G1246" s="3">
        <v>4.5</v>
      </c>
      <c r="H1246" s="3">
        <v>35.533499999999997</v>
      </c>
      <c r="I1246" s="3">
        <v>14.37</v>
      </c>
      <c r="J1246" s="3">
        <v>54.140500000000003</v>
      </c>
      <c r="K1246" s="3">
        <v>2976.4320000000002</v>
      </c>
      <c r="L1246" s="3">
        <v>-13.3985</v>
      </c>
      <c r="M1246" s="3">
        <v>-15.963899999999999</v>
      </c>
      <c r="N1246" s="3">
        <v>1080.8335</v>
      </c>
      <c r="O1246" s="3">
        <v>31.956000000000003</v>
      </c>
      <c r="P1246" s="3">
        <v>1151.4201</v>
      </c>
      <c r="Q1246" s="3">
        <v>51.246499999999997</v>
      </c>
      <c r="R1246" s="25">
        <v>136.6</v>
      </c>
      <c r="S1246" s="25">
        <v>140</v>
      </c>
      <c r="T1246" s="25">
        <v>1368.8320000000001</v>
      </c>
      <c r="U1246" s="25">
        <v>121</v>
      </c>
      <c r="V1246" s="25">
        <v>454</v>
      </c>
      <c r="W1246" s="25">
        <v>756</v>
      </c>
    </row>
    <row r="1247" spans="1:23" x14ac:dyDescent="0.3">
      <c r="A1247" s="8">
        <v>43614</v>
      </c>
      <c r="B1247" s="3">
        <v>44</v>
      </c>
      <c r="C1247" s="3">
        <v>2</v>
      </c>
      <c r="D1247" s="3">
        <v>18.271999999999998</v>
      </c>
      <c r="E1247" s="3">
        <v>17.45</v>
      </c>
      <c r="F1247" s="3">
        <v>52</v>
      </c>
      <c r="G1247" s="3">
        <v>11</v>
      </c>
      <c r="H1247" s="3">
        <v>34.216999999999999</v>
      </c>
      <c r="I1247" s="3">
        <v>13.84</v>
      </c>
      <c r="J1247" s="3">
        <v>52.488999999999997</v>
      </c>
      <c r="K1247" s="3">
        <v>3078.9279999999999</v>
      </c>
      <c r="L1247" s="3">
        <v>-13.462</v>
      </c>
      <c r="M1247" s="3">
        <v>-16.128999999999998</v>
      </c>
      <c r="N1247" s="3">
        <v>1080.77</v>
      </c>
      <c r="O1247" s="3">
        <v>31.620999999999999</v>
      </c>
      <c r="P1247" s="3">
        <v>1151.2550000000001</v>
      </c>
      <c r="Q1247" s="3">
        <v>49.93</v>
      </c>
      <c r="R1247" s="25">
        <v>0</v>
      </c>
      <c r="S1247" s="25">
        <v>261</v>
      </c>
      <c r="T1247" s="25">
        <v>1425.9280000000001</v>
      </c>
      <c r="U1247" s="25">
        <v>102</v>
      </c>
      <c r="V1247" s="25">
        <v>466</v>
      </c>
      <c r="W1247" s="25">
        <v>824</v>
      </c>
    </row>
    <row r="1248" spans="1:23" x14ac:dyDescent="0.3">
      <c r="A1248" s="8">
        <v>43615</v>
      </c>
      <c r="B1248" s="3">
        <v>44</v>
      </c>
      <c r="C1248" s="3">
        <v>3</v>
      </c>
      <c r="D1248" s="3">
        <v>18.137999999999998</v>
      </c>
      <c r="E1248" s="3">
        <v>17.329999999999998</v>
      </c>
      <c r="F1248" s="3">
        <v>53</v>
      </c>
      <c r="G1248" s="3">
        <v>7</v>
      </c>
      <c r="H1248" s="3">
        <v>32.597999999999999</v>
      </c>
      <c r="I1248" s="3">
        <v>13.18</v>
      </c>
      <c r="J1248" s="3">
        <v>50.735999999999997</v>
      </c>
      <c r="K1248" s="3">
        <v>2130.6999999999998</v>
      </c>
      <c r="L1248" s="3">
        <v>-13.487399999999999</v>
      </c>
      <c r="M1248" s="3">
        <v>-16.3322</v>
      </c>
      <c r="N1248" s="3">
        <v>1080.7446</v>
      </c>
      <c r="O1248" s="3">
        <v>31.486999999999998</v>
      </c>
      <c r="P1248" s="3">
        <v>1151.0518</v>
      </c>
      <c r="Q1248" s="3">
        <v>48.311</v>
      </c>
      <c r="R1248" s="25">
        <v>91.8</v>
      </c>
      <c r="S1248" s="25">
        <v>258</v>
      </c>
      <c r="T1248" s="25">
        <v>808.9</v>
      </c>
      <c r="U1248" s="25">
        <v>119</v>
      </c>
      <c r="V1248" s="25">
        <v>271</v>
      </c>
      <c r="W1248" s="25">
        <v>582</v>
      </c>
    </row>
    <row r="1249" spans="1:23" x14ac:dyDescent="0.3">
      <c r="A1249" s="8">
        <v>43616</v>
      </c>
      <c r="B1249" s="3">
        <v>44</v>
      </c>
      <c r="C1249" s="3">
        <v>5</v>
      </c>
      <c r="D1249" s="3">
        <v>17.87</v>
      </c>
      <c r="E1249" s="3">
        <v>17.07</v>
      </c>
      <c r="F1249" s="3">
        <v>53</v>
      </c>
      <c r="G1249" s="3">
        <v>9.5</v>
      </c>
      <c r="H1249" s="3">
        <v>32.091500000000003</v>
      </c>
      <c r="I1249" s="3">
        <v>12.98</v>
      </c>
      <c r="J1249" s="3">
        <v>49.961500000000001</v>
      </c>
      <c r="K1249" s="3">
        <v>1916.8</v>
      </c>
      <c r="L1249" s="3">
        <v>-13.5382</v>
      </c>
      <c r="M1249" s="3">
        <v>-16.395699999999998</v>
      </c>
      <c r="N1249" s="3">
        <v>1080.6938</v>
      </c>
      <c r="O1249" s="3">
        <v>31.219000000000001</v>
      </c>
      <c r="P1249" s="3">
        <v>1150.9883</v>
      </c>
      <c r="Q1249" s="3">
        <v>47.804500000000004</v>
      </c>
      <c r="R1249" s="25">
        <v>0</v>
      </c>
      <c r="S1249" s="25">
        <v>194</v>
      </c>
      <c r="T1249" s="25">
        <v>862.8</v>
      </c>
      <c r="U1249" s="25">
        <v>78</v>
      </c>
      <c r="V1249" s="25">
        <v>283</v>
      </c>
      <c r="W1249" s="25">
        <v>499</v>
      </c>
    </row>
    <row r="1250" spans="1:23" x14ac:dyDescent="0.3">
      <c r="A1250" s="8">
        <v>43617</v>
      </c>
      <c r="B1250" s="3">
        <v>44</v>
      </c>
      <c r="C1250" s="3">
        <v>6</v>
      </c>
      <c r="D1250" s="3">
        <v>17.736000000000001</v>
      </c>
      <c r="E1250" s="3">
        <v>16.940000000000001</v>
      </c>
      <c r="F1250" s="3">
        <v>54</v>
      </c>
      <c r="G1250" s="3">
        <v>1.5</v>
      </c>
      <c r="H1250" s="3">
        <v>31.281999999999996</v>
      </c>
      <c r="I1250" s="3">
        <v>12.65</v>
      </c>
      <c r="J1250" s="3">
        <v>49.018000000000001</v>
      </c>
      <c r="K1250" s="3">
        <v>1820.962</v>
      </c>
      <c r="L1250" s="3">
        <v>-13.563599999999999</v>
      </c>
      <c r="M1250" s="3">
        <v>-16.497299999999999</v>
      </c>
      <c r="N1250" s="3">
        <v>1080.6684</v>
      </c>
      <c r="O1250" s="3">
        <v>31.085000000000001</v>
      </c>
      <c r="P1250" s="3">
        <v>1150.8867</v>
      </c>
      <c r="Q1250" s="3">
        <v>46.994999999999997</v>
      </c>
      <c r="R1250" s="25">
        <v>0</v>
      </c>
      <c r="S1250" s="25">
        <v>224</v>
      </c>
      <c r="T1250" s="25">
        <v>824.96199999999999</v>
      </c>
      <c r="U1250" s="25">
        <v>92</v>
      </c>
      <c r="V1250" s="25">
        <v>249</v>
      </c>
      <c r="W1250" s="25">
        <v>431</v>
      </c>
    </row>
    <row r="1251" spans="1:23" x14ac:dyDescent="0.3">
      <c r="A1251" s="8">
        <v>43618</v>
      </c>
      <c r="B1251" s="3">
        <v>44</v>
      </c>
      <c r="C1251" s="3">
        <v>6</v>
      </c>
      <c r="D1251" s="3">
        <v>17.736000000000001</v>
      </c>
      <c r="E1251" s="3">
        <v>16.940000000000001</v>
      </c>
      <c r="F1251" s="3">
        <v>54</v>
      </c>
      <c r="G1251" s="3">
        <v>5</v>
      </c>
      <c r="H1251" s="3">
        <v>30.573</v>
      </c>
      <c r="I1251" s="3">
        <v>12.36</v>
      </c>
      <c r="J1251" s="3">
        <v>48.308999999999997</v>
      </c>
      <c r="K1251" s="3">
        <v>1378.3719999999998</v>
      </c>
      <c r="L1251" s="3">
        <v>-13.563599999999999</v>
      </c>
      <c r="M1251" s="3">
        <v>-16.586199999999998</v>
      </c>
      <c r="N1251" s="3">
        <v>1080.6684</v>
      </c>
      <c r="O1251" s="3">
        <v>31.085000000000001</v>
      </c>
      <c r="P1251" s="3">
        <v>1150.7978000000001</v>
      </c>
      <c r="Q1251" s="3">
        <v>46.286000000000001</v>
      </c>
      <c r="R1251" s="25">
        <v>0</v>
      </c>
      <c r="S1251" s="25">
        <v>198</v>
      </c>
      <c r="T1251" s="25">
        <v>555.37199999999996</v>
      </c>
      <c r="U1251" s="25">
        <v>76</v>
      </c>
      <c r="V1251" s="25">
        <v>187</v>
      </c>
      <c r="W1251" s="25">
        <v>362</v>
      </c>
    </row>
    <row r="1252" spans="1:23" x14ac:dyDescent="0.3">
      <c r="A1252" s="8">
        <v>43619</v>
      </c>
      <c r="B1252" s="3">
        <v>44</v>
      </c>
      <c r="C1252" s="3">
        <v>7</v>
      </c>
      <c r="D1252" s="3">
        <v>17.603000000000002</v>
      </c>
      <c r="E1252" s="3">
        <v>16.809999999999999</v>
      </c>
      <c r="F1252" s="3">
        <v>54</v>
      </c>
      <c r="G1252" s="3">
        <v>7.5</v>
      </c>
      <c r="H1252" s="3">
        <v>30.067</v>
      </c>
      <c r="I1252" s="3">
        <v>12.16</v>
      </c>
      <c r="J1252" s="3">
        <v>47.67</v>
      </c>
      <c r="K1252" s="3">
        <v>1984.9</v>
      </c>
      <c r="L1252" s="3">
        <v>-13.588999999999999</v>
      </c>
      <c r="M1252" s="3">
        <v>-16.649699999999999</v>
      </c>
      <c r="N1252" s="3">
        <v>1080.643</v>
      </c>
      <c r="O1252" s="3">
        <v>30.952000000000002</v>
      </c>
      <c r="P1252" s="3">
        <v>1150.7343000000001</v>
      </c>
      <c r="Q1252" s="3">
        <v>45.78</v>
      </c>
      <c r="R1252" s="25">
        <v>195.2</v>
      </c>
      <c r="S1252" s="25">
        <v>281</v>
      </c>
      <c r="T1252" s="25">
        <v>634.70000000000005</v>
      </c>
      <c r="U1252" s="25">
        <v>185</v>
      </c>
      <c r="V1252" s="25">
        <v>192</v>
      </c>
      <c r="W1252" s="25">
        <v>497</v>
      </c>
    </row>
    <row r="1253" spans="1:23" x14ac:dyDescent="0.3">
      <c r="A1253" s="8">
        <v>43620</v>
      </c>
      <c r="B1253" s="3">
        <v>45</v>
      </c>
      <c r="C1253" s="3">
        <v>2</v>
      </c>
      <c r="D1253" s="3">
        <v>16.706</v>
      </c>
      <c r="E1253" s="3">
        <v>15.96</v>
      </c>
      <c r="F1253" s="3">
        <v>54</v>
      </c>
      <c r="G1253" s="3">
        <v>7</v>
      </c>
      <c r="H1253" s="3">
        <v>30.167999999999999</v>
      </c>
      <c r="I1253" s="3">
        <v>12.2</v>
      </c>
      <c r="J1253" s="3">
        <v>46.873999999999995</v>
      </c>
      <c r="K1253" s="3">
        <v>2220.3000000000002</v>
      </c>
      <c r="L1253" s="3">
        <v>-13.7668</v>
      </c>
      <c r="M1253" s="3">
        <v>-16.637</v>
      </c>
      <c r="N1253" s="3">
        <v>1080.4651999999999</v>
      </c>
      <c r="O1253" s="3">
        <v>30.055</v>
      </c>
      <c r="P1253" s="3">
        <v>1150.7470000000001</v>
      </c>
      <c r="Q1253" s="3">
        <v>45.881</v>
      </c>
      <c r="R1253" s="25">
        <v>166.7</v>
      </c>
      <c r="S1253" s="25">
        <v>294</v>
      </c>
      <c r="T1253" s="25">
        <v>844.6</v>
      </c>
      <c r="U1253" s="25">
        <v>26</v>
      </c>
      <c r="V1253" s="25">
        <v>42</v>
      </c>
      <c r="W1253" s="25">
        <v>847</v>
      </c>
    </row>
    <row r="1254" spans="1:23" x14ac:dyDescent="0.3">
      <c r="A1254" s="8">
        <v>43621</v>
      </c>
      <c r="B1254" s="3">
        <v>44</v>
      </c>
      <c r="C1254" s="3">
        <v>0.5</v>
      </c>
      <c r="D1254" s="3">
        <v>18.472999999999999</v>
      </c>
      <c r="E1254" s="3">
        <v>17.649999999999999</v>
      </c>
      <c r="F1254" s="3">
        <v>52</v>
      </c>
      <c r="G1254" s="3">
        <v>11.5</v>
      </c>
      <c r="H1254" s="3">
        <v>34.116</v>
      </c>
      <c r="I1254" s="3">
        <v>13.8</v>
      </c>
      <c r="J1254" s="3">
        <v>52.588999999999999</v>
      </c>
      <c r="K1254" s="3">
        <v>1769.4560000000001</v>
      </c>
      <c r="L1254" s="3">
        <v>-13.4239</v>
      </c>
      <c r="M1254" s="3">
        <v>-16.1417</v>
      </c>
      <c r="N1254" s="3">
        <v>1080.8081</v>
      </c>
      <c r="O1254" s="3">
        <v>31.821999999999999</v>
      </c>
      <c r="P1254" s="3">
        <v>1151.2423000000001</v>
      </c>
      <c r="Q1254" s="3">
        <v>49.829000000000001</v>
      </c>
      <c r="R1254" s="25">
        <v>313.10000000000002</v>
      </c>
      <c r="S1254" s="25">
        <v>269</v>
      </c>
      <c r="T1254" s="25">
        <v>426.35599999999999</v>
      </c>
      <c r="U1254" s="25">
        <v>224</v>
      </c>
      <c r="V1254" s="25">
        <v>0</v>
      </c>
      <c r="W1254" s="25">
        <v>537</v>
      </c>
    </row>
    <row r="1255" spans="1:23" x14ac:dyDescent="0.3">
      <c r="A1255" s="8">
        <v>43622</v>
      </c>
      <c r="B1255" s="3">
        <v>44</v>
      </c>
      <c r="C1255" s="3">
        <v>2</v>
      </c>
      <c r="D1255" s="3">
        <v>18.271999999999998</v>
      </c>
      <c r="E1255" s="3">
        <v>17.45</v>
      </c>
      <c r="F1255" s="3">
        <v>52</v>
      </c>
      <c r="G1255" s="3">
        <v>5.5</v>
      </c>
      <c r="H1255" s="3">
        <v>35.330999999999996</v>
      </c>
      <c r="I1255" s="3">
        <v>14.29</v>
      </c>
      <c r="J1255" s="3">
        <v>53.602999999999994</v>
      </c>
      <c r="K1255" s="3">
        <v>1527.6</v>
      </c>
      <c r="L1255" s="3">
        <v>-13.462</v>
      </c>
      <c r="M1255" s="3">
        <v>-15.9893</v>
      </c>
      <c r="N1255" s="3">
        <v>1080.77</v>
      </c>
      <c r="O1255" s="3">
        <v>31.620999999999999</v>
      </c>
      <c r="P1255" s="3">
        <v>1151.3947000000001</v>
      </c>
      <c r="Q1255" s="3">
        <v>51.043999999999997</v>
      </c>
      <c r="R1255" s="25">
        <v>217</v>
      </c>
      <c r="S1255" s="25">
        <v>254</v>
      </c>
      <c r="T1255" s="25">
        <v>358.6</v>
      </c>
      <c r="U1255" s="25">
        <v>163</v>
      </c>
      <c r="V1255" s="25">
        <v>68</v>
      </c>
      <c r="W1255" s="25">
        <v>467</v>
      </c>
    </row>
    <row r="1256" spans="1:23" x14ac:dyDescent="0.3">
      <c r="A1256" s="8">
        <v>43623</v>
      </c>
      <c r="B1256" s="3">
        <v>44</v>
      </c>
      <c r="C1256" s="3">
        <v>3</v>
      </c>
      <c r="D1256" s="3">
        <v>18.137999999999998</v>
      </c>
      <c r="E1256" s="3">
        <v>17.329999999999998</v>
      </c>
      <c r="F1256" s="3">
        <v>52</v>
      </c>
      <c r="G1256" s="3">
        <v>2</v>
      </c>
      <c r="H1256" s="3">
        <v>36.039000000000001</v>
      </c>
      <c r="I1256" s="3">
        <v>14.58</v>
      </c>
      <c r="J1256" s="3">
        <v>54.177</v>
      </c>
      <c r="K1256" s="3">
        <v>1136.8689999999999</v>
      </c>
      <c r="L1256" s="3">
        <v>-13.487399999999999</v>
      </c>
      <c r="M1256" s="3">
        <v>-15.900399999999999</v>
      </c>
      <c r="N1256" s="3">
        <v>1080.7446</v>
      </c>
      <c r="O1256" s="3">
        <v>31.486999999999998</v>
      </c>
      <c r="P1256" s="3">
        <v>1151.4836</v>
      </c>
      <c r="Q1256" s="3">
        <v>51.752000000000002</v>
      </c>
      <c r="R1256" s="25">
        <v>142.69999999999999</v>
      </c>
      <c r="S1256" s="25">
        <v>231</v>
      </c>
      <c r="T1256" s="25">
        <v>267.16899999999998</v>
      </c>
      <c r="U1256" s="25">
        <v>130</v>
      </c>
      <c r="V1256" s="25">
        <v>4</v>
      </c>
      <c r="W1256" s="25">
        <v>362</v>
      </c>
    </row>
    <row r="1257" spans="1:23" x14ac:dyDescent="0.3">
      <c r="A1257" s="8">
        <v>43624</v>
      </c>
      <c r="B1257" s="3">
        <v>44</v>
      </c>
      <c r="C1257" s="3">
        <v>5</v>
      </c>
      <c r="D1257" s="3">
        <v>17.87</v>
      </c>
      <c r="E1257" s="3">
        <v>17.07</v>
      </c>
      <c r="F1257" s="3">
        <v>51</v>
      </c>
      <c r="G1257" s="3">
        <v>8.5</v>
      </c>
      <c r="H1257" s="3">
        <v>37.178999999999995</v>
      </c>
      <c r="I1257" s="3">
        <v>15.04</v>
      </c>
      <c r="J1257" s="3">
        <v>55.048999999999992</v>
      </c>
      <c r="K1257" s="3">
        <v>1130.144</v>
      </c>
      <c r="L1257" s="3">
        <v>-13.5382</v>
      </c>
      <c r="M1257" s="3">
        <v>-15.7607</v>
      </c>
      <c r="N1257" s="3">
        <v>1080.6938</v>
      </c>
      <c r="O1257" s="3">
        <v>31.219000000000001</v>
      </c>
      <c r="P1257" s="3">
        <v>1151.6233</v>
      </c>
      <c r="Q1257" s="3">
        <v>52.891999999999996</v>
      </c>
      <c r="R1257" s="25">
        <v>35.799999999999997</v>
      </c>
      <c r="S1257" s="25">
        <v>260</v>
      </c>
      <c r="T1257" s="25">
        <v>314.34399999999999</v>
      </c>
      <c r="U1257" s="25">
        <v>107</v>
      </c>
      <c r="V1257" s="25">
        <v>67</v>
      </c>
      <c r="W1257" s="25">
        <v>346</v>
      </c>
    </row>
    <row r="1258" spans="1:23" x14ac:dyDescent="0.3">
      <c r="A1258" s="8">
        <v>43625</v>
      </c>
      <c r="B1258" s="3">
        <v>44</v>
      </c>
      <c r="C1258" s="3">
        <v>6</v>
      </c>
      <c r="D1258" s="3">
        <v>17.736000000000001</v>
      </c>
      <c r="E1258" s="3">
        <v>16.940000000000001</v>
      </c>
      <c r="F1258" s="3">
        <v>51</v>
      </c>
      <c r="G1258" s="3">
        <v>5.5</v>
      </c>
      <c r="H1258" s="3">
        <v>37.809000000000005</v>
      </c>
      <c r="I1258" s="3">
        <v>15.29</v>
      </c>
      <c r="J1258" s="3">
        <v>55.545000000000002</v>
      </c>
      <c r="K1258" s="3">
        <v>742.85799999999995</v>
      </c>
      <c r="L1258" s="3">
        <v>-13.563599999999999</v>
      </c>
      <c r="M1258" s="3">
        <v>-15.6845</v>
      </c>
      <c r="N1258" s="3">
        <v>1080.6684</v>
      </c>
      <c r="O1258" s="3">
        <v>31.085000000000001</v>
      </c>
      <c r="P1258" s="3">
        <v>1151.6994999999999</v>
      </c>
      <c r="Q1258" s="3">
        <v>53.522000000000006</v>
      </c>
      <c r="R1258" s="25">
        <v>20.6</v>
      </c>
      <c r="S1258" s="25">
        <v>152</v>
      </c>
      <c r="T1258" s="25">
        <v>268.25799999999998</v>
      </c>
      <c r="U1258" s="25">
        <v>55</v>
      </c>
      <c r="V1258" s="25">
        <v>28</v>
      </c>
      <c r="W1258" s="25">
        <v>219</v>
      </c>
    </row>
    <row r="1259" spans="1:23" x14ac:dyDescent="0.3">
      <c r="A1259" s="8">
        <v>43626</v>
      </c>
      <c r="B1259" s="3">
        <v>44</v>
      </c>
      <c r="C1259" s="3">
        <v>3</v>
      </c>
      <c r="D1259" s="3">
        <v>18.137999999999998</v>
      </c>
      <c r="E1259" s="3">
        <v>17.329999999999998</v>
      </c>
      <c r="F1259" s="3">
        <v>50</v>
      </c>
      <c r="G1259" s="3">
        <v>5</v>
      </c>
      <c r="H1259" s="3">
        <v>40.433999999999997</v>
      </c>
      <c r="I1259" s="3">
        <v>16.350000000000001</v>
      </c>
      <c r="J1259" s="3">
        <v>58.571999999999996</v>
      </c>
      <c r="K1259" s="3">
        <v>1336.8899999999999</v>
      </c>
      <c r="L1259" s="3">
        <v>-13.487399999999999</v>
      </c>
      <c r="M1259" s="3">
        <v>-15.366999999999999</v>
      </c>
      <c r="N1259" s="3">
        <v>1080.7446</v>
      </c>
      <c r="O1259" s="3">
        <v>31.486999999999998</v>
      </c>
      <c r="P1259" s="3">
        <v>1152.0170000000001</v>
      </c>
      <c r="Q1259" s="3">
        <v>56.146999999999998</v>
      </c>
      <c r="R1259" s="25">
        <v>100.3</v>
      </c>
      <c r="S1259" s="25">
        <v>201</v>
      </c>
      <c r="T1259" s="25">
        <v>459.59</v>
      </c>
      <c r="U1259" s="25">
        <v>0</v>
      </c>
      <c r="V1259" s="25">
        <v>0</v>
      </c>
      <c r="W1259" s="25">
        <v>576</v>
      </c>
    </row>
    <row r="1260" spans="1:23" x14ac:dyDescent="0.3">
      <c r="A1260" s="8">
        <v>43627</v>
      </c>
      <c r="B1260" s="3">
        <v>43</v>
      </c>
      <c r="C1260" s="3">
        <v>3.5</v>
      </c>
      <c r="D1260" s="3">
        <v>19.678000000000001</v>
      </c>
      <c r="E1260" s="3">
        <v>18.8</v>
      </c>
      <c r="F1260" s="3">
        <v>48</v>
      </c>
      <c r="G1260" s="3">
        <v>7.5</v>
      </c>
      <c r="H1260" s="3">
        <v>45.613499999999995</v>
      </c>
      <c r="I1260" s="3">
        <v>18.45</v>
      </c>
      <c r="J1260" s="3">
        <v>65.291499999999999</v>
      </c>
      <c r="K1260" s="3">
        <v>1304.3</v>
      </c>
      <c r="L1260" s="3">
        <v>-13.1953</v>
      </c>
      <c r="M1260" s="3">
        <v>-14.8209</v>
      </c>
      <c r="N1260" s="3">
        <v>1081.0366999999999</v>
      </c>
      <c r="O1260" s="3">
        <v>33.027000000000001</v>
      </c>
      <c r="P1260" s="3">
        <v>1152.5631000000001</v>
      </c>
      <c r="Q1260" s="3">
        <v>61.326499999999996</v>
      </c>
      <c r="R1260" s="25">
        <v>0</v>
      </c>
      <c r="S1260" s="25">
        <v>205</v>
      </c>
      <c r="T1260" s="25">
        <v>450.3</v>
      </c>
      <c r="U1260" s="25">
        <v>109</v>
      </c>
      <c r="V1260" s="25">
        <v>140</v>
      </c>
      <c r="W1260" s="25">
        <v>400</v>
      </c>
    </row>
    <row r="1261" spans="1:23" x14ac:dyDescent="0.3">
      <c r="A1261" s="8">
        <v>43628</v>
      </c>
      <c r="B1261" s="3">
        <v>43</v>
      </c>
      <c r="C1261" s="3">
        <v>2</v>
      </c>
      <c r="D1261" s="3">
        <v>19.879000000000001</v>
      </c>
      <c r="E1261" s="3">
        <v>18.989999999999998</v>
      </c>
      <c r="F1261" s="3">
        <v>48</v>
      </c>
      <c r="G1261" s="3">
        <v>4.5</v>
      </c>
      <c r="H1261" s="3">
        <v>46.3705</v>
      </c>
      <c r="I1261" s="3">
        <v>18.75</v>
      </c>
      <c r="J1261" s="3">
        <v>66.249499999999998</v>
      </c>
      <c r="K1261" s="3">
        <v>1034.4560000000001</v>
      </c>
      <c r="L1261" s="3">
        <v>-13.1572</v>
      </c>
      <c r="M1261" s="3">
        <v>-14.7447</v>
      </c>
      <c r="N1261" s="3">
        <v>1081.0747999999999</v>
      </c>
      <c r="O1261" s="3">
        <v>33.228000000000002</v>
      </c>
      <c r="P1261" s="3">
        <v>1152.6393</v>
      </c>
      <c r="Q1261" s="3">
        <v>62.083500000000001</v>
      </c>
      <c r="R1261" s="25">
        <v>90.6</v>
      </c>
      <c r="S1261" s="25">
        <v>151</v>
      </c>
      <c r="T1261" s="25">
        <v>409.85599999999999</v>
      </c>
      <c r="U1261" s="25">
        <v>0</v>
      </c>
      <c r="V1261" s="25">
        <v>0</v>
      </c>
      <c r="W1261" s="25">
        <v>383</v>
      </c>
    </row>
    <row r="1262" spans="1:23" x14ac:dyDescent="0.3">
      <c r="A1262" s="8">
        <v>43629</v>
      </c>
      <c r="B1262" s="3">
        <v>42</v>
      </c>
      <c r="C1262" s="3">
        <v>8</v>
      </c>
      <c r="D1262" s="3">
        <v>20.681999999999999</v>
      </c>
      <c r="E1262" s="3">
        <v>19.760000000000002</v>
      </c>
      <c r="F1262" s="3">
        <v>47</v>
      </c>
      <c r="G1262" s="3">
        <v>10.5</v>
      </c>
      <c r="H1262" s="3">
        <v>47.972500000000004</v>
      </c>
      <c r="I1262" s="3">
        <v>19.399999999999999</v>
      </c>
      <c r="J1262" s="3">
        <v>68.654499999999999</v>
      </c>
      <c r="K1262" s="3">
        <v>1009.367</v>
      </c>
      <c r="L1262" s="3">
        <v>-13.004799999999999</v>
      </c>
      <c r="M1262" s="3">
        <v>-14.5923</v>
      </c>
      <c r="N1262" s="3">
        <v>1081.2272</v>
      </c>
      <c r="O1262" s="3">
        <v>34.030999999999999</v>
      </c>
      <c r="P1262" s="3">
        <v>1152.7917</v>
      </c>
      <c r="Q1262" s="3">
        <v>63.685500000000005</v>
      </c>
      <c r="R1262" s="25">
        <v>3.3</v>
      </c>
      <c r="S1262" s="25">
        <v>199</v>
      </c>
      <c r="T1262" s="25">
        <v>339.06700000000001</v>
      </c>
      <c r="U1262" s="25">
        <v>72</v>
      </c>
      <c r="V1262" s="25">
        <v>69</v>
      </c>
      <c r="W1262" s="25">
        <v>327</v>
      </c>
    </row>
    <row r="1263" spans="1:23" x14ac:dyDescent="0.3">
      <c r="A1263" s="8">
        <v>43630</v>
      </c>
      <c r="B1263" s="3">
        <v>42</v>
      </c>
      <c r="C1263" s="3">
        <v>6</v>
      </c>
      <c r="D1263" s="3">
        <v>20.95</v>
      </c>
      <c r="E1263" s="3">
        <v>20.010000000000002</v>
      </c>
      <c r="F1263" s="3">
        <v>47</v>
      </c>
      <c r="G1263" s="3">
        <v>6</v>
      </c>
      <c r="H1263" s="3">
        <v>49.173999999999999</v>
      </c>
      <c r="I1263" s="3">
        <v>19.89</v>
      </c>
      <c r="J1263" s="3">
        <v>70.123999999999995</v>
      </c>
      <c r="K1263" s="3">
        <v>889.90899999999999</v>
      </c>
      <c r="L1263" s="3">
        <v>-12.953999999999999</v>
      </c>
      <c r="M1263" s="3">
        <v>-14.478</v>
      </c>
      <c r="N1263" s="3">
        <v>1081.278</v>
      </c>
      <c r="O1263" s="3">
        <v>34.298999999999999</v>
      </c>
      <c r="P1263" s="3">
        <v>1152.9059999999999</v>
      </c>
      <c r="Q1263" s="3">
        <v>64.887</v>
      </c>
      <c r="R1263" s="25">
        <v>21.6</v>
      </c>
      <c r="S1263" s="25">
        <v>144</v>
      </c>
      <c r="T1263" s="25">
        <v>348.30900000000003</v>
      </c>
      <c r="U1263" s="25">
        <v>28</v>
      </c>
      <c r="V1263" s="25">
        <v>57</v>
      </c>
      <c r="W1263" s="25">
        <v>291</v>
      </c>
    </row>
    <row r="1264" spans="1:23" x14ac:dyDescent="0.3">
      <c r="A1264" s="8">
        <v>43631</v>
      </c>
      <c r="B1264" s="3">
        <v>42</v>
      </c>
      <c r="C1264" s="3">
        <v>4</v>
      </c>
      <c r="D1264" s="3">
        <v>21.218</v>
      </c>
      <c r="E1264" s="3">
        <v>20.27</v>
      </c>
      <c r="F1264" s="3">
        <v>47</v>
      </c>
      <c r="G1264" s="3">
        <v>3.5</v>
      </c>
      <c r="H1264" s="3">
        <v>49.841500000000003</v>
      </c>
      <c r="I1264" s="3">
        <v>20.16</v>
      </c>
      <c r="J1264" s="3">
        <v>71.0595</v>
      </c>
      <c r="K1264" s="3">
        <v>1011.7</v>
      </c>
      <c r="L1264" s="3">
        <v>-12.9032</v>
      </c>
      <c r="M1264" s="3">
        <v>-14.414499999999999</v>
      </c>
      <c r="N1264" s="3">
        <v>1081.3288</v>
      </c>
      <c r="O1264" s="3">
        <v>34.567</v>
      </c>
      <c r="P1264" s="3">
        <v>1152.9694999999999</v>
      </c>
      <c r="Q1264" s="3">
        <v>65.554500000000004</v>
      </c>
      <c r="R1264" s="25">
        <v>37.6</v>
      </c>
      <c r="S1264" s="25">
        <v>110</v>
      </c>
      <c r="T1264" s="25">
        <v>380.1</v>
      </c>
      <c r="U1264" s="25">
        <v>43</v>
      </c>
      <c r="V1264" s="25">
        <v>156</v>
      </c>
      <c r="W1264" s="25">
        <v>285</v>
      </c>
    </row>
    <row r="1265" spans="1:23" x14ac:dyDescent="0.3">
      <c r="A1265" s="8">
        <v>43632</v>
      </c>
      <c r="B1265" s="3">
        <v>42</v>
      </c>
      <c r="C1265" s="3">
        <v>2</v>
      </c>
      <c r="D1265" s="3">
        <v>21.486000000000001</v>
      </c>
      <c r="E1265" s="3">
        <v>20.52</v>
      </c>
      <c r="F1265" s="3">
        <v>47</v>
      </c>
      <c r="G1265" s="3">
        <v>3</v>
      </c>
      <c r="H1265" s="3">
        <v>49.975000000000001</v>
      </c>
      <c r="I1265" s="3">
        <v>20.21</v>
      </c>
      <c r="J1265" s="3">
        <v>71.460999999999999</v>
      </c>
      <c r="K1265" s="3">
        <v>856.5</v>
      </c>
      <c r="L1265" s="3">
        <v>-12.852399999999999</v>
      </c>
      <c r="M1265" s="3">
        <v>-14.4018</v>
      </c>
      <c r="N1265" s="3">
        <v>1081.3796</v>
      </c>
      <c r="O1265" s="3">
        <v>34.835000000000001</v>
      </c>
      <c r="P1265" s="3">
        <v>1152.9821999999999</v>
      </c>
      <c r="Q1265" s="3">
        <v>65.688000000000002</v>
      </c>
      <c r="R1265" s="25">
        <v>29</v>
      </c>
      <c r="S1265" s="25">
        <v>103</v>
      </c>
      <c r="T1265" s="25">
        <v>400.5</v>
      </c>
      <c r="U1265" s="25">
        <v>0</v>
      </c>
      <c r="V1265" s="25">
        <v>47</v>
      </c>
      <c r="W1265" s="25">
        <v>277</v>
      </c>
    </row>
    <row r="1266" spans="1:23" x14ac:dyDescent="0.3">
      <c r="A1266" s="8">
        <v>43633</v>
      </c>
      <c r="B1266" s="3">
        <v>42</v>
      </c>
      <c r="C1266" s="3">
        <v>0</v>
      </c>
      <c r="D1266" s="3">
        <v>21.752999999999997</v>
      </c>
      <c r="E1266" s="3">
        <v>20.78</v>
      </c>
      <c r="F1266" s="3">
        <v>47</v>
      </c>
      <c r="G1266" s="3">
        <v>1</v>
      </c>
      <c r="H1266" s="3">
        <v>50.508999999999993</v>
      </c>
      <c r="I1266" s="3">
        <v>20.43</v>
      </c>
      <c r="J1266" s="3">
        <v>72.261999999999986</v>
      </c>
      <c r="K1266" s="3">
        <v>1266.828</v>
      </c>
      <c r="L1266" s="3">
        <v>-12.801599999999999</v>
      </c>
      <c r="M1266" s="3">
        <v>-14.350999999999999</v>
      </c>
      <c r="N1266" s="3">
        <v>1081.4304</v>
      </c>
      <c r="O1266" s="3">
        <v>35.101999999999997</v>
      </c>
      <c r="P1266" s="3">
        <v>1153.0329999999999</v>
      </c>
      <c r="Q1266" s="3">
        <v>66.221999999999994</v>
      </c>
      <c r="R1266" s="25">
        <v>31.3</v>
      </c>
      <c r="S1266" s="25">
        <v>105</v>
      </c>
      <c r="T1266" s="25">
        <v>563.52800000000002</v>
      </c>
      <c r="U1266" s="25">
        <v>45</v>
      </c>
      <c r="V1266" s="25">
        <v>169</v>
      </c>
      <c r="W1266" s="25">
        <v>353</v>
      </c>
    </row>
    <row r="1267" spans="1:23" x14ac:dyDescent="0.3">
      <c r="A1267" s="8">
        <v>43634</v>
      </c>
      <c r="B1267" s="3">
        <v>42</v>
      </c>
      <c r="C1267" s="3">
        <v>0</v>
      </c>
      <c r="D1267" s="3">
        <v>21.752999999999997</v>
      </c>
      <c r="E1267" s="3">
        <v>20.78</v>
      </c>
      <c r="F1267" s="3">
        <v>47</v>
      </c>
      <c r="G1267" s="3">
        <v>1</v>
      </c>
      <c r="H1267" s="3">
        <v>50.508999999999993</v>
      </c>
      <c r="I1267" s="3">
        <v>20.43</v>
      </c>
      <c r="J1267" s="3">
        <v>72.261999999999986</v>
      </c>
      <c r="K1267" s="3">
        <v>1446.828</v>
      </c>
      <c r="L1267" s="3">
        <v>-12.801599999999999</v>
      </c>
      <c r="M1267" s="3">
        <v>-14.350999999999999</v>
      </c>
      <c r="N1267" s="3">
        <v>1081.4304</v>
      </c>
      <c r="O1267" s="3">
        <v>35.101999999999997</v>
      </c>
      <c r="P1267" s="3">
        <v>1153.0329999999999</v>
      </c>
      <c r="Q1267" s="3">
        <v>66.221999999999994</v>
      </c>
      <c r="R1267" s="25">
        <v>28.3</v>
      </c>
      <c r="S1267" s="25">
        <v>99</v>
      </c>
      <c r="T1267" s="25">
        <v>678.52800000000002</v>
      </c>
      <c r="U1267" s="25">
        <v>36</v>
      </c>
      <c r="V1267" s="25">
        <v>198</v>
      </c>
      <c r="W1267" s="25">
        <v>407</v>
      </c>
    </row>
    <row r="1268" spans="1:23" x14ac:dyDescent="0.3">
      <c r="A1268" s="8">
        <v>43635</v>
      </c>
      <c r="B1268" s="3">
        <v>41</v>
      </c>
      <c r="C1268" s="3">
        <v>9.5</v>
      </c>
      <c r="D1268" s="3">
        <v>22.087999999999997</v>
      </c>
      <c r="E1268" s="3">
        <v>21.1</v>
      </c>
      <c r="F1268" s="3">
        <v>47</v>
      </c>
      <c r="G1268" s="3">
        <v>2.5</v>
      </c>
      <c r="H1268" s="3">
        <v>50.108499999999999</v>
      </c>
      <c r="I1268" s="3">
        <v>20.27</v>
      </c>
      <c r="J1268" s="3">
        <v>72.1965</v>
      </c>
      <c r="K1268" s="3">
        <v>2280.5320000000002</v>
      </c>
      <c r="L1268" s="3">
        <v>-12.738099999999999</v>
      </c>
      <c r="M1268" s="3">
        <v>-14.389099999999999</v>
      </c>
      <c r="N1268" s="3">
        <v>1081.4938999999999</v>
      </c>
      <c r="O1268" s="3">
        <v>35.436999999999998</v>
      </c>
      <c r="P1268" s="3">
        <v>1152.9948999999999</v>
      </c>
      <c r="Q1268" s="3">
        <v>65.8215</v>
      </c>
      <c r="R1268" s="25">
        <v>65.900000000000006</v>
      </c>
      <c r="S1268" s="25">
        <v>144</v>
      </c>
      <c r="T1268" s="25">
        <v>1071.6320000000001</v>
      </c>
      <c r="U1268" s="25">
        <v>64</v>
      </c>
      <c r="V1268" s="25">
        <v>315</v>
      </c>
      <c r="W1268" s="25">
        <v>620</v>
      </c>
    </row>
    <row r="1269" spans="1:23" x14ac:dyDescent="0.3">
      <c r="A1269" s="8">
        <v>43636</v>
      </c>
      <c r="B1269" s="3">
        <v>41</v>
      </c>
      <c r="C1269" s="3">
        <v>8.5</v>
      </c>
      <c r="D1269" s="3">
        <v>22.221999999999998</v>
      </c>
      <c r="E1269" s="3">
        <v>21.23</v>
      </c>
      <c r="F1269" s="3">
        <v>47</v>
      </c>
      <c r="G1269" s="3">
        <v>4.5</v>
      </c>
      <c r="H1269" s="3">
        <v>49.574499999999993</v>
      </c>
      <c r="I1269" s="3">
        <v>20.05</v>
      </c>
      <c r="J1269" s="3">
        <v>71.796499999999995</v>
      </c>
      <c r="K1269" s="3">
        <v>1682.1</v>
      </c>
      <c r="L1269" s="3">
        <v>-12.7127</v>
      </c>
      <c r="M1269" s="3">
        <v>-14.4399</v>
      </c>
      <c r="N1269" s="3">
        <v>1081.5192999999999</v>
      </c>
      <c r="O1269" s="3">
        <v>35.570999999999998</v>
      </c>
      <c r="P1269" s="3">
        <v>1152.9440999999999</v>
      </c>
      <c r="Q1269" s="3">
        <v>65.287499999999994</v>
      </c>
      <c r="R1269" s="25">
        <v>0</v>
      </c>
      <c r="S1269" s="25">
        <v>332</v>
      </c>
      <c r="T1269" s="25">
        <v>609.1</v>
      </c>
      <c r="U1269" s="25">
        <v>32</v>
      </c>
      <c r="V1269" s="25">
        <v>95</v>
      </c>
      <c r="W1269" s="25">
        <v>614</v>
      </c>
    </row>
    <row r="1270" spans="1:23" x14ac:dyDescent="0.3">
      <c r="A1270" s="8">
        <v>43637</v>
      </c>
      <c r="B1270" s="3">
        <v>41</v>
      </c>
      <c r="C1270" s="3">
        <v>4</v>
      </c>
      <c r="D1270" s="3">
        <v>22.824999999999999</v>
      </c>
      <c r="E1270" s="3">
        <v>21.8</v>
      </c>
      <c r="F1270" s="3">
        <v>46</v>
      </c>
      <c r="G1270" s="3">
        <v>6.5</v>
      </c>
      <c r="H1270" s="3">
        <v>52.244499999999995</v>
      </c>
      <c r="I1270" s="3">
        <v>21.13</v>
      </c>
      <c r="J1270" s="3">
        <v>75.069499999999991</v>
      </c>
      <c r="K1270" s="3">
        <v>2841.3</v>
      </c>
      <c r="L1270" s="3">
        <v>-12.5984</v>
      </c>
      <c r="M1270" s="3">
        <v>-14.1859</v>
      </c>
      <c r="N1270" s="3">
        <v>1081.6335999999999</v>
      </c>
      <c r="O1270" s="3">
        <v>36.173999999999999</v>
      </c>
      <c r="P1270" s="3">
        <v>1153.1981000000001</v>
      </c>
      <c r="Q1270" s="3">
        <v>67.957499999999996</v>
      </c>
      <c r="R1270" s="25">
        <v>0</v>
      </c>
      <c r="S1270" s="25">
        <v>435</v>
      </c>
      <c r="T1270" s="25">
        <v>1267.3</v>
      </c>
      <c r="U1270" s="25">
        <v>0</v>
      </c>
      <c r="V1270" s="25">
        <v>52</v>
      </c>
      <c r="W1270" s="25">
        <v>1087</v>
      </c>
    </row>
    <row r="1271" spans="1:23" x14ac:dyDescent="0.3">
      <c r="A1271" s="8">
        <v>43638</v>
      </c>
      <c r="B1271" s="3">
        <v>40</v>
      </c>
      <c r="C1271" s="3">
        <v>1.5</v>
      </c>
      <c r="D1271" s="3">
        <v>24.766000000000002</v>
      </c>
      <c r="E1271" s="3">
        <v>23.66</v>
      </c>
      <c r="F1271" s="3">
        <v>45</v>
      </c>
      <c r="G1271" s="3">
        <v>1.5</v>
      </c>
      <c r="H1271" s="3">
        <v>56.783499999999997</v>
      </c>
      <c r="I1271" s="3">
        <v>22.97</v>
      </c>
      <c r="J1271" s="3">
        <v>81.549499999999995</v>
      </c>
      <c r="K1271" s="3">
        <v>3354.8319999999999</v>
      </c>
      <c r="L1271" s="3">
        <v>-12.2301</v>
      </c>
      <c r="M1271" s="3">
        <v>-13.754099999999999</v>
      </c>
      <c r="N1271" s="3">
        <v>1082.0019</v>
      </c>
      <c r="O1271" s="3">
        <v>38.115000000000002</v>
      </c>
      <c r="P1271" s="3">
        <v>1153.6298999999999</v>
      </c>
      <c r="Q1271" s="3">
        <v>72.496499999999997</v>
      </c>
      <c r="R1271" s="25">
        <v>465.8</v>
      </c>
      <c r="S1271" s="25">
        <v>398</v>
      </c>
      <c r="T1271" s="25">
        <v>1188.0319999999999</v>
      </c>
      <c r="U1271" s="25">
        <v>0</v>
      </c>
      <c r="V1271" s="25">
        <v>0</v>
      </c>
      <c r="W1271" s="25">
        <v>1303</v>
      </c>
    </row>
    <row r="1272" spans="1:23" x14ac:dyDescent="0.3">
      <c r="A1272" s="8">
        <v>43639</v>
      </c>
      <c r="B1272" s="3">
        <v>38</v>
      </c>
      <c r="C1272" s="3">
        <v>9</v>
      </c>
      <c r="D1272" s="3">
        <v>26.976000000000003</v>
      </c>
      <c r="E1272" s="3">
        <v>25.77</v>
      </c>
      <c r="F1272" s="3">
        <v>43</v>
      </c>
      <c r="G1272" s="3">
        <v>9</v>
      </c>
      <c r="H1272" s="3">
        <v>61.496999999999993</v>
      </c>
      <c r="I1272" s="3">
        <v>24.87</v>
      </c>
      <c r="J1272" s="3">
        <v>88.472999999999999</v>
      </c>
      <c r="K1272" s="3">
        <v>1171.752</v>
      </c>
      <c r="L1272" s="3">
        <v>-11.811</v>
      </c>
      <c r="M1272" s="3">
        <v>-13.334999999999999</v>
      </c>
      <c r="N1272" s="3">
        <v>1082.421</v>
      </c>
      <c r="O1272" s="3">
        <v>40.325000000000003</v>
      </c>
      <c r="P1272" s="3">
        <v>1154.049</v>
      </c>
      <c r="Q1272" s="3">
        <v>77.209999999999994</v>
      </c>
      <c r="R1272" s="25">
        <v>171.5</v>
      </c>
      <c r="S1272" s="25">
        <v>64</v>
      </c>
      <c r="T1272" s="25">
        <v>433.25200000000001</v>
      </c>
      <c r="U1272" s="25">
        <v>0</v>
      </c>
      <c r="V1272" s="25">
        <v>0</v>
      </c>
      <c r="W1272" s="25">
        <v>503</v>
      </c>
    </row>
    <row r="1273" spans="1:23" x14ac:dyDescent="0.3">
      <c r="A1273" s="8">
        <v>43640</v>
      </c>
      <c r="B1273" s="3">
        <v>38</v>
      </c>
      <c r="C1273" s="3">
        <v>0</v>
      </c>
      <c r="D1273" s="3">
        <v>28.181000000000001</v>
      </c>
      <c r="E1273" s="3">
        <v>26.92</v>
      </c>
      <c r="F1273" s="3">
        <v>43</v>
      </c>
      <c r="G1273" s="3">
        <v>1.5</v>
      </c>
      <c r="H1273" s="3">
        <v>63.653500000000001</v>
      </c>
      <c r="I1273" s="3">
        <v>25.74</v>
      </c>
      <c r="J1273" s="3">
        <v>91.834500000000006</v>
      </c>
      <c r="K1273" s="3">
        <v>1546.192</v>
      </c>
      <c r="L1273" s="3">
        <v>-11.5824</v>
      </c>
      <c r="M1273" s="3">
        <v>-13.144499999999999</v>
      </c>
      <c r="N1273" s="3">
        <v>1082.6496</v>
      </c>
      <c r="O1273" s="3">
        <v>41.53</v>
      </c>
      <c r="P1273" s="3">
        <v>1154.2394999999999</v>
      </c>
      <c r="Q1273" s="3">
        <v>79.366500000000002</v>
      </c>
      <c r="R1273" s="25">
        <v>141.19999999999999</v>
      </c>
      <c r="S1273" s="25">
        <v>245</v>
      </c>
      <c r="T1273" s="25">
        <v>513.99199999999996</v>
      </c>
      <c r="U1273" s="25">
        <v>0</v>
      </c>
      <c r="V1273" s="25">
        <v>0</v>
      </c>
      <c r="W1273" s="25">
        <v>646</v>
      </c>
    </row>
    <row r="1274" spans="1:23" x14ac:dyDescent="0.3">
      <c r="A1274" s="8">
        <v>43641</v>
      </c>
      <c r="B1274" s="3">
        <v>37</v>
      </c>
      <c r="C1274" s="3">
        <v>4</v>
      </c>
      <c r="D1274" s="3">
        <v>29.251999999999999</v>
      </c>
      <c r="E1274" s="3">
        <v>27.94</v>
      </c>
      <c r="F1274" s="3">
        <v>42</v>
      </c>
      <c r="G1274" s="3">
        <v>5</v>
      </c>
      <c r="H1274" s="3">
        <v>66.098000000000013</v>
      </c>
      <c r="I1274" s="3">
        <v>26.73</v>
      </c>
      <c r="J1274" s="3">
        <v>95.350000000000009</v>
      </c>
      <c r="K1274" s="3">
        <v>1786.2</v>
      </c>
      <c r="L1274" s="3">
        <v>-11.379199999999999</v>
      </c>
      <c r="M1274" s="3">
        <v>-12.928599999999999</v>
      </c>
      <c r="N1274" s="3">
        <v>1082.8527999999999</v>
      </c>
      <c r="O1274" s="3">
        <v>42.600999999999999</v>
      </c>
      <c r="P1274" s="3">
        <v>1154.4554000000001</v>
      </c>
      <c r="Q1274" s="3">
        <v>81.811000000000007</v>
      </c>
      <c r="R1274" s="25">
        <v>67.2</v>
      </c>
      <c r="S1274" s="25">
        <v>154</v>
      </c>
      <c r="T1274" s="25">
        <v>769</v>
      </c>
      <c r="U1274" s="25">
        <v>0</v>
      </c>
      <c r="V1274" s="25">
        <v>128</v>
      </c>
      <c r="W1274" s="25">
        <v>668</v>
      </c>
    </row>
    <row r="1275" spans="1:23" x14ac:dyDescent="0.3">
      <c r="A1275" s="8">
        <v>43642</v>
      </c>
      <c r="B1275" s="3">
        <v>36</v>
      </c>
      <c r="C1275" s="3">
        <v>11</v>
      </c>
      <c r="D1275" s="3">
        <v>29.921000000000003</v>
      </c>
      <c r="E1275" s="3">
        <v>28.58</v>
      </c>
      <c r="F1275" s="3">
        <v>42</v>
      </c>
      <c r="G1275" s="3">
        <v>2</v>
      </c>
      <c r="H1275" s="3">
        <v>66.960000000000008</v>
      </c>
      <c r="I1275" s="3">
        <v>27.08</v>
      </c>
      <c r="J1275" s="3">
        <v>96.881000000000014</v>
      </c>
      <c r="K1275" s="3">
        <v>2195.1999999999998</v>
      </c>
      <c r="L1275" s="3">
        <v>-11.2522</v>
      </c>
      <c r="M1275" s="3">
        <v>-12.852399999999999</v>
      </c>
      <c r="N1275" s="3">
        <v>1082.9798000000001</v>
      </c>
      <c r="O1275" s="3">
        <v>43.27</v>
      </c>
      <c r="P1275" s="3">
        <v>1154.5316</v>
      </c>
      <c r="Q1275" s="3">
        <v>82.673000000000002</v>
      </c>
      <c r="R1275" s="25">
        <v>264.8</v>
      </c>
      <c r="S1275" s="25">
        <v>0</v>
      </c>
      <c r="T1275" s="25">
        <v>953.4</v>
      </c>
      <c r="U1275" s="25">
        <v>56</v>
      </c>
      <c r="V1275" s="25">
        <v>228</v>
      </c>
      <c r="W1275" s="25">
        <v>693</v>
      </c>
    </row>
    <row r="1276" spans="1:23" x14ac:dyDescent="0.3">
      <c r="A1276" s="8">
        <v>43643</v>
      </c>
      <c r="B1276" s="3">
        <v>36</v>
      </c>
      <c r="C1276" s="3">
        <v>9</v>
      </c>
      <c r="D1276" s="3">
        <v>30.188999999999997</v>
      </c>
      <c r="E1276" s="3">
        <v>28.84</v>
      </c>
      <c r="F1276" s="3">
        <v>42</v>
      </c>
      <c r="G1276" s="3">
        <v>0</v>
      </c>
      <c r="H1276" s="3">
        <v>67.535000000000011</v>
      </c>
      <c r="I1276" s="3">
        <v>27.31</v>
      </c>
      <c r="J1276" s="3">
        <v>97.724000000000004</v>
      </c>
      <c r="K1276" s="3">
        <v>1352.7159999999999</v>
      </c>
      <c r="L1276" s="3">
        <v>-11.2014</v>
      </c>
      <c r="M1276" s="3">
        <v>-12.801599999999999</v>
      </c>
      <c r="N1276" s="3">
        <v>1083.0306</v>
      </c>
      <c r="O1276" s="3">
        <v>43.537999999999997</v>
      </c>
      <c r="P1276" s="3">
        <v>1154.5824</v>
      </c>
      <c r="Q1276" s="3">
        <v>83.248000000000005</v>
      </c>
      <c r="R1276" s="25">
        <v>237.4</v>
      </c>
      <c r="S1276" s="25">
        <v>0</v>
      </c>
      <c r="T1276" s="25">
        <v>543.31600000000003</v>
      </c>
      <c r="U1276" s="25">
        <v>0</v>
      </c>
      <c r="V1276" s="25">
        <v>111</v>
      </c>
      <c r="W1276" s="25">
        <v>461</v>
      </c>
    </row>
    <row r="1277" spans="1:23" x14ac:dyDescent="0.3">
      <c r="A1277" s="8">
        <v>43644</v>
      </c>
      <c r="B1277" s="3">
        <v>36</v>
      </c>
      <c r="C1277" s="3">
        <v>5</v>
      </c>
      <c r="D1277" s="3">
        <v>30.724999999999998</v>
      </c>
      <c r="E1277" s="3">
        <v>29.35</v>
      </c>
      <c r="F1277" s="3">
        <v>41</v>
      </c>
      <c r="G1277" s="3">
        <v>9.5</v>
      </c>
      <c r="H1277" s="3">
        <v>68.260999999999996</v>
      </c>
      <c r="I1277" s="3">
        <v>27.61</v>
      </c>
      <c r="J1277" s="3">
        <v>98.98599999999999</v>
      </c>
      <c r="K1277" s="3">
        <v>2079.6400000000003</v>
      </c>
      <c r="L1277" s="3">
        <v>-11.0998</v>
      </c>
      <c r="M1277" s="3">
        <v>-12.738099999999999</v>
      </c>
      <c r="N1277" s="3">
        <v>1083.1322</v>
      </c>
      <c r="O1277" s="3">
        <v>44.073999999999998</v>
      </c>
      <c r="P1277" s="3">
        <v>1154.6459</v>
      </c>
      <c r="Q1277" s="3">
        <v>83.97399999999999</v>
      </c>
      <c r="R1277" s="25">
        <v>188.7</v>
      </c>
      <c r="S1277" s="25">
        <v>0</v>
      </c>
      <c r="T1277" s="25">
        <v>1014.94</v>
      </c>
      <c r="U1277" s="25">
        <v>0</v>
      </c>
      <c r="V1277" s="25">
        <v>243</v>
      </c>
      <c r="W1277" s="25">
        <v>633</v>
      </c>
    </row>
    <row r="1278" spans="1:23" x14ac:dyDescent="0.3">
      <c r="A1278" s="8">
        <v>43645</v>
      </c>
      <c r="B1278" s="3">
        <v>36</v>
      </c>
      <c r="C1278" s="3">
        <v>1.5</v>
      </c>
      <c r="D1278" s="3">
        <v>31.193000000000001</v>
      </c>
      <c r="E1278" s="3">
        <v>29.8</v>
      </c>
      <c r="F1278" s="3">
        <v>41</v>
      </c>
      <c r="G1278" s="3">
        <v>10</v>
      </c>
      <c r="H1278" s="3">
        <v>68.117000000000004</v>
      </c>
      <c r="I1278" s="3">
        <v>27.55</v>
      </c>
      <c r="J1278" s="3">
        <v>99.31</v>
      </c>
      <c r="K1278" s="3">
        <v>1376.1279999999999</v>
      </c>
      <c r="L1278" s="3">
        <v>-11.010899999999999</v>
      </c>
      <c r="M1278" s="3">
        <v>-12.7508</v>
      </c>
      <c r="N1278" s="3">
        <v>1083.2211</v>
      </c>
      <c r="O1278" s="3">
        <v>44.542000000000002</v>
      </c>
      <c r="P1278" s="3">
        <v>1154.6332</v>
      </c>
      <c r="Q1278" s="3">
        <v>83.83</v>
      </c>
      <c r="R1278" s="25">
        <v>80.8</v>
      </c>
      <c r="S1278" s="25">
        <v>0</v>
      </c>
      <c r="T1278" s="25">
        <v>667.32799999999997</v>
      </c>
      <c r="U1278" s="25">
        <v>0</v>
      </c>
      <c r="V1278" s="25">
        <v>226</v>
      </c>
      <c r="W1278" s="25">
        <v>402</v>
      </c>
    </row>
    <row r="1279" spans="1:23" x14ac:dyDescent="0.3">
      <c r="A1279" s="8">
        <v>43646</v>
      </c>
      <c r="B1279" s="3">
        <v>35</v>
      </c>
      <c r="C1279" s="3">
        <v>10</v>
      </c>
      <c r="D1279" s="3">
        <v>31.662000000000003</v>
      </c>
      <c r="E1279" s="3">
        <v>30.24</v>
      </c>
      <c r="F1279" s="3">
        <v>41</v>
      </c>
      <c r="G1279" s="3">
        <v>11</v>
      </c>
      <c r="H1279" s="3">
        <v>67.830000000000013</v>
      </c>
      <c r="I1279" s="3">
        <v>27.43</v>
      </c>
      <c r="J1279" s="3">
        <v>99.492000000000019</v>
      </c>
      <c r="K1279" s="3">
        <v>811.49599999999998</v>
      </c>
      <c r="L1279" s="3">
        <v>-10.921999999999999</v>
      </c>
      <c r="M1279" s="3">
        <v>-12.776199999999999</v>
      </c>
      <c r="N1279" s="3">
        <v>1083.31</v>
      </c>
      <c r="O1279" s="3">
        <v>45.011000000000003</v>
      </c>
      <c r="P1279" s="3">
        <v>1154.6078</v>
      </c>
      <c r="Q1279" s="3">
        <v>83.543000000000006</v>
      </c>
      <c r="R1279" s="25">
        <v>95.6</v>
      </c>
      <c r="S1279" s="25">
        <v>0</v>
      </c>
      <c r="T1279" s="25">
        <v>384.89600000000002</v>
      </c>
      <c r="U1279" s="25">
        <v>0</v>
      </c>
      <c r="V1279" s="25">
        <v>64</v>
      </c>
      <c r="W1279" s="25">
        <v>267</v>
      </c>
    </row>
    <row r="1280" spans="1:23" x14ac:dyDescent="0.3">
      <c r="A1280" s="8">
        <v>43647</v>
      </c>
      <c r="B1280" s="3">
        <v>35</v>
      </c>
      <c r="C1280" s="3">
        <v>7</v>
      </c>
      <c r="D1280" s="3">
        <v>32.063999999999993</v>
      </c>
      <c r="E1280" s="3">
        <v>30.63</v>
      </c>
      <c r="F1280" s="3">
        <v>41</v>
      </c>
      <c r="G1280" s="3">
        <v>8.5</v>
      </c>
      <c r="H1280" s="3">
        <v>68.548500000000004</v>
      </c>
      <c r="I1280" s="3">
        <v>27.72</v>
      </c>
      <c r="J1280" s="3">
        <v>100.6125</v>
      </c>
      <c r="K1280" s="3">
        <v>2950.2</v>
      </c>
      <c r="L1280" s="3">
        <v>-10.845799999999999</v>
      </c>
      <c r="M1280" s="3">
        <v>-12.7127</v>
      </c>
      <c r="N1280" s="3">
        <v>1083.3861999999999</v>
      </c>
      <c r="O1280" s="3">
        <v>45.412999999999997</v>
      </c>
      <c r="P1280" s="3">
        <v>1154.6713</v>
      </c>
      <c r="Q1280" s="3">
        <v>84.261499999999998</v>
      </c>
      <c r="R1280" s="25">
        <v>154.6</v>
      </c>
      <c r="S1280" s="25">
        <v>150</v>
      </c>
      <c r="T1280" s="25">
        <v>1343.6</v>
      </c>
      <c r="U1280" s="25">
        <v>69</v>
      </c>
      <c r="V1280" s="25">
        <v>410</v>
      </c>
      <c r="W1280" s="25">
        <v>823</v>
      </c>
    </row>
    <row r="1281" spans="1:23" x14ac:dyDescent="0.3">
      <c r="A1281" s="8">
        <v>43648</v>
      </c>
      <c r="B1281" s="3">
        <v>35</v>
      </c>
      <c r="C1281" s="3">
        <v>6.5</v>
      </c>
      <c r="D1281" s="3">
        <v>32.131</v>
      </c>
      <c r="E1281" s="3">
        <v>30.69</v>
      </c>
      <c r="F1281" s="3">
        <v>42</v>
      </c>
      <c r="G1281" s="3">
        <v>1</v>
      </c>
      <c r="H1281" s="3">
        <v>67.248000000000005</v>
      </c>
      <c r="I1281" s="3">
        <v>27.2</v>
      </c>
      <c r="J1281" s="3">
        <v>99.379000000000005</v>
      </c>
      <c r="K1281" s="3">
        <v>2805.3959999999997</v>
      </c>
      <c r="L1281" s="3">
        <v>-10.8331</v>
      </c>
      <c r="M1281" s="3">
        <v>-12.827</v>
      </c>
      <c r="N1281" s="3">
        <v>1083.3988999999999</v>
      </c>
      <c r="O1281" s="3">
        <v>45.480000000000004</v>
      </c>
      <c r="P1281" s="3">
        <v>1154.557</v>
      </c>
      <c r="Q1281" s="3">
        <v>82.960999999999999</v>
      </c>
      <c r="R1281" s="25">
        <v>160</v>
      </c>
      <c r="S1281" s="25">
        <v>235</v>
      </c>
      <c r="T1281" s="25">
        <v>1163.396</v>
      </c>
      <c r="U1281" s="25">
        <v>121</v>
      </c>
      <c r="V1281" s="25">
        <v>344</v>
      </c>
      <c r="W1281" s="25">
        <v>782</v>
      </c>
    </row>
    <row r="1282" spans="1:23" x14ac:dyDescent="0.3">
      <c r="A1282" s="8">
        <v>43649</v>
      </c>
      <c r="B1282" s="3">
        <v>35</v>
      </c>
      <c r="C1282" s="3">
        <v>7</v>
      </c>
      <c r="D1282" s="3">
        <v>32.063999999999993</v>
      </c>
      <c r="E1282" s="3">
        <v>30.63</v>
      </c>
      <c r="F1282" s="3">
        <v>42</v>
      </c>
      <c r="G1282" s="3">
        <v>6</v>
      </c>
      <c r="H1282" s="3">
        <v>65.81</v>
      </c>
      <c r="I1282" s="3">
        <v>26.62</v>
      </c>
      <c r="J1282" s="3">
        <v>97.873999999999995</v>
      </c>
      <c r="K1282" s="3">
        <v>2444.4480000000003</v>
      </c>
      <c r="L1282" s="3">
        <v>-10.845799999999999</v>
      </c>
      <c r="M1282" s="3">
        <v>-12.953999999999999</v>
      </c>
      <c r="N1282" s="3">
        <v>1083.3861999999999</v>
      </c>
      <c r="O1282" s="3">
        <v>45.412999999999997</v>
      </c>
      <c r="P1282" s="3">
        <v>1154.43</v>
      </c>
      <c r="Q1282" s="3">
        <v>81.522999999999996</v>
      </c>
      <c r="R1282" s="25">
        <v>31</v>
      </c>
      <c r="S1282" s="25">
        <v>226</v>
      </c>
      <c r="T1282" s="25">
        <v>1076.4480000000001</v>
      </c>
      <c r="U1282" s="25">
        <v>75</v>
      </c>
      <c r="V1282" s="25">
        <v>344</v>
      </c>
      <c r="W1282" s="25">
        <v>692</v>
      </c>
    </row>
    <row r="1283" spans="1:23" x14ac:dyDescent="0.3">
      <c r="A1283" s="8">
        <v>43650</v>
      </c>
      <c r="B1283" s="3">
        <v>35</v>
      </c>
      <c r="C1283" s="3">
        <v>6</v>
      </c>
      <c r="D1283" s="3">
        <v>32.197999999999993</v>
      </c>
      <c r="E1283" s="3">
        <v>30.76</v>
      </c>
      <c r="F1283" s="3">
        <v>42</v>
      </c>
      <c r="G1283" s="3">
        <v>9</v>
      </c>
      <c r="H1283" s="3">
        <v>64.947000000000003</v>
      </c>
      <c r="I1283" s="3">
        <v>26.27</v>
      </c>
      <c r="J1283" s="3">
        <v>97.144999999999996</v>
      </c>
      <c r="K1283" s="3">
        <v>3057.6</v>
      </c>
      <c r="L1283" s="3">
        <v>-10.820399999999999</v>
      </c>
      <c r="M1283" s="3">
        <v>-13.030199999999999</v>
      </c>
      <c r="N1283" s="3">
        <v>1083.4115999999999</v>
      </c>
      <c r="O1283" s="3">
        <v>45.546999999999997</v>
      </c>
      <c r="P1283" s="3">
        <v>1154.3538000000001</v>
      </c>
      <c r="Q1283" s="3">
        <v>80.66</v>
      </c>
      <c r="R1283" s="25">
        <v>198</v>
      </c>
      <c r="S1283" s="25">
        <v>128</v>
      </c>
      <c r="T1283" s="25">
        <v>1379.6</v>
      </c>
      <c r="U1283" s="25">
        <v>89</v>
      </c>
      <c r="V1283" s="25">
        <v>397</v>
      </c>
      <c r="W1283" s="25">
        <v>866</v>
      </c>
    </row>
    <row r="1284" spans="1:23" x14ac:dyDescent="0.3">
      <c r="A1284" s="8">
        <v>43651</v>
      </c>
      <c r="B1284" s="3">
        <v>35</v>
      </c>
      <c r="C1284" s="3">
        <v>7</v>
      </c>
      <c r="D1284" s="3">
        <v>32.063999999999993</v>
      </c>
      <c r="E1284" s="3">
        <v>30.63</v>
      </c>
      <c r="F1284" s="3">
        <v>42</v>
      </c>
      <c r="G1284" s="3">
        <v>1.5</v>
      </c>
      <c r="H1284" s="3">
        <v>67.104000000000013</v>
      </c>
      <c r="I1284" s="3">
        <v>27.14</v>
      </c>
      <c r="J1284" s="3">
        <v>99.168000000000006</v>
      </c>
      <c r="K1284" s="3">
        <v>3561.364</v>
      </c>
      <c r="L1284" s="3">
        <v>-10.845799999999999</v>
      </c>
      <c r="M1284" s="3">
        <v>-12.839699999999999</v>
      </c>
      <c r="N1284" s="3">
        <v>1083.3861999999999</v>
      </c>
      <c r="O1284" s="3">
        <v>45.412999999999997</v>
      </c>
      <c r="P1284" s="3">
        <v>1154.5443</v>
      </c>
      <c r="Q1284" s="3">
        <v>82.817000000000007</v>
      </c>
      <c r="R1284" s="25">
        <v>223.9</v>
      </c>
      <c r="S1284" s="25">
        <v>168</v>
      </c>
      <c r="T1284" s="25">
        <v>1572.4639999999999</v>
      </c>
      <c r="U1284" s="25">
        <v>132</v>
      </c>
      <c r="V1284" s="25">
        <v>487</v>
      </c>
      <c r="W1284" s="25">
        <v>978</v>
      </c>
    </row>
    <row r="1285" spans="1:23" x14ac:dyDescent="0.3">
      <c r="A1285" s="8">
        <v>43652</v>
      </c>
      <c r="B1285" s="3">
        <v>35</v>
      </c>
      <c r="C1285" s="3">
        <v>7</v>
      </c>
      <c r="D1285" s="3">
        <v>32.063999999999993</v>
      </c>
      <c r="E1285" s="3">
        <v>30.63</v>
      </c>
      <c r="F1285" s="3">
        <v>43</v>
      </c>
      <c r="G1285" s="3">
        <v>7.5</v>
      </c>
      <c r="H1285" s="3">
        <v>61.928500000000007</v>
      </c>
      <c r="I1285" s="3">
        <v>25.05</v>
      </c>
      <c r="J1285" s="3">
        <v>93.992500000000007</v>
      </c>
      <c r="K1285" s="3">
        <v>2238.692</v>
      </c>
      <c r="L1285" s="3">
        <v>-10.845799999999999</v>
      </c>
      <c r="M1285" s="3">
        <v>-13.296899999999999</v>
      </c>
      <c r="N1285" s="3">
        <v>1083.3861999999999</v>
      </c>
      <c r="O1285" s="3">
        <v>45.412999999999997</v>
      </c>
      <c r="P1285" s="3">
        <v>1154.0871</v>
      </c>
      <c r="Q1285" s="3">
        <v>77.641500000000008</v>
      </c>
      <c r="R1285" s="25">
        <v>110.1</v>
      </c>
      <c r="S1285" s="25">
        <v>45</v>
      </c>
      <c r="T1285" s="25">
        <v>1340.5920000000001</v>
      </c>
      <c r="U1285" s="25">
        <v>62</v>
      </c>
      <c r="V1285" s="25">
        <v>437</v>
      </c>
      <c r="W1285" s="25">
        <v>744</v>
      </c>
    </row>
    <row r="1286" spans="1:23" x14ac:dyDescent="0.3">
      <c r="A1286" s="8">
        <v>43653</v>
      </c>
      <c r="B1286" s="3">
        <v>35</v>
      </c>
      <c r="C1286" s="3">
        <v>9.5</v>
      </c>
      <c r="D1286" s="3">
        <v>31.729000000000003</v>
      </c>
      <c r="E1286" s="3">
        <v>30.31</v>
      </c>
      <c r="F1286" s="3">
        <v>44</v>
      </c>
      <c r="G1286" s="3">
        <v>1</v>
      </c>
      <c r="H1286" s="3">
        <v>60.347000000000001</v>
      </c>
      <c r="I1286" s="3">
        <v>24.41</v>
      </c>
      <c r="J1286" s="3">
        <v>92.076000000000008</v>
      </c>
      <c r="K1286" s="3">
        <v>1624.348</v>
      </c>
      <c r="L1286" s="3">
        <v>-10.9093</v>
      </c>
      <c r="M1286" s="3">
        <v>-13.4366</v>
      </c>
      <c r="N1286" s="3">
        <v>1083.3226999999999</v>
      </c>
      <c r="O1286" s="3">
        <v>45.078000000000003</v>
      </c>
      <c r="P1286" s="3">
        <v>1153.9474</v>
      </c>
      <c r="Q1286" s="3">
        <v>76.06</v>
      </c>
      <c r="R1286" s="25">
        <v>129.30000000000001</v>
      </c>
      <c r="S1286" s="25">
        <v>0</v>
      </c>
      <c r="T1286" s="25">
        <v>802.048</v>
      </c>
      <c r="U1286" s="25">
        <v>0</v>
      </c>
      <c r="V1286" s="25">
        <v>238</v>
      </c>
      <c r="W1286" s="25">
        <v>455</v>
      </c>
    </row>
    <row r="1287" spans="1:23" x14ac:dyDescent="0.3">
      <c r="A1287" s="8">
        <v>43654</v>
      </c>
      <c r="B1287" s="3">
        <v>35</v>
      </c>
      <c r="C1287" s="3">
        <v>7.5</v>
      </c>
      <c r="D1287" s="3">
        <v>31.997000000000003</v>
      </c>
      <c r="E1287" s="3">
        <v>30.56</v>
      </c>
      <c r="F1287" s="3">
        <v>44</v>
      </c>
      <c r="G1287" s="3">
        <v>4.5</v>
      </c>
      <c r="H1287" s="3">
        <v>59.340499999999999</v>
      </c>
      <c r="I1287" s="3">
        <v>24</v>
      </c>
      <c r="J1287" s="3">
        <v>91.337500000000006</v>
      </c>
      <c r="K1287" s="3">
        <v>3126.3919999999998</v>
      </c>
      <c r="L1287" s="3">
        <v>-10.858499999999999</v>
      </c>
      <c r="M1287" s="3">
        <v>-13.525499999999999</v>
      </c>
      <c r="N1287" s="3">
        <v>1083.3734999999999</v>
      </c>
      <c r="O1287" s="3">
        <v>45.346000000000004</v>
      </c>
      <c r="P1287" s="3">
        <v>1153.8585</v>
      </c>
      <c r="Q1287" s="3">
        <v>75.0535</v>
      </c>
      <c r="R1287" s="25">
        <v>164.2</v>
      </c>
      <c r="S1287" s="25">
        <v>149</v>
      </c>
      <c r="T1287" s="25">
        <v>1408.192</v>
      </c>
      <c r="U1287" s="25">
        <v>113</v>
      </c>
      <c r="V1287" s="25">
        <v>453</v>
      </c>
      <c r="W1287" s="25">
        <v>839</v>
      </c>
    </row>
    <row r="1288" spans="1:23" x14ac:dyDescent="0.3">
      <c r="A1288" s="8">
        <v>43655</v>
      </c>
      <c r="B1288" s="3">
        <v>35</v>
      </c>
      <c r="C1288" s="3">
        <v>9</v>
      </c>
      <c r="D1288" s="3">
        <v>31.796000000000003</v>
      </c>
      <c r="E1288" s="3">
        <v>30.37</v>
      </c>
      <c r="F1288" s="3">
        <v>44</v>
      </c>
      <c r="G1288" s="3">
        <v>9</v>
      </c>
      <c r="H1288" s="3">
        <v>58.047000000000004</v>
      </c>
      <c r="I1288" s="3">
        <v>23.48</v>
      </c>
      <c r="J1288" s="3">
        <v>89.843000000000004</v>
      </c>
      <c r="K1288" s="3">
        <v>2863.3</v>
      </c>
      <c r="L1288" s="3">
        <v>-10.896599999999999</v>
      </c>
      <c r="M1288" s="3">
        <v>-13.639799999999999</v>
      </c>
      <c r="N1288" s="3">
        <v>1083.3353999999999</v>
      </c>
      <c r="O1288" s="3">
        <v>45.145000000000003</v>
      </c>
      <c r="P1288" s="3">
        <v>1153.7442000000001</v>
      </c>
      <c r="Q1288" s="3">
        <v>73.760000000000005</v>
      </c>
      <c r="R1288" s="25">
        <v>213.7</v>
      </c>
      <c r="S1288" s="25">
        <v>209</v>
      </c>
      <c r="T1288" s="25">
        <v>1156.5999999999999</v>
      </c>
      <c r="U1288" s="25">
        <v>142</v>
      </c>
      <c r="V1288" s="25">
        <v>369</v>
      </c>
      <c r="W1288" s="25">
        <v>773</v>
      </c>
    </row>
    <row r="1289" spans="1:23" x14ac:dyDescent="0.3">
      <c r="A1289" s="8">
        <v>43656</v>
      </c>
      <c r="B1289" s="3">
        <v>35</v>
      </c>
      <c r="C1289" s="3">
        <v>11</v>
      </c>
      <c r="D1289" s="3">
        <v>31.528000000000002</v>
      </c>
      <c r="E1289" s="3">
        <v>30.12</v>
      </c>
      <c r="F1289" s="3">
        <v>45</v>
      </c>
      <c r="G1289" s="3">
        <v>0.5</v>
      </c>
      <c r="H1289" s="3">
        <v>57.050499999999992</v>
      </c>
      <c r="I1289" s="3">
        <v>23.07</v>
      </c>
      <c r="J1289" s="3">
        <v>88.578499999999991</v>
      </c>
      <c r="K1289" s="3">
        <v>2105.0419999999999</v>
      </c>
      <c r="L1289" s="3">
        <v>-10.9474</v>
      </c>
      <c r="M1289" s="3">
        <v>-13.7287</v>
      </c>
      <c r="N1289" s="3">
        <v>1083.2846</v>
      </c>
      <c r="O1289" s="3">
        <v>44.877000000000002</v>
      </c>
      <c r="P1289" s="3">
        <v>1153.6553000000001</v>
      </c>
      <c r="Q1289" s="3">
        <v>72.763499999999993</v>
      </c>
      <c r="R1289" s="25">
        <v>0</v>
      </c>
      <c r="S1289" s="25">
        <v>230</v>
      </c>
      <c r="T1289" s="25">
        <v>949.04200000000003</v>
      </c>
      <c r="U1289" s="25">
        <v>64</v>
      </c>
      <c r="V1289" s="25">
        <v>261</v>
      </c>
      <c r="W1289" s="25">
        <v>601</v>
      </c>
    </row>
    <row r="1290" spans="1:23" x14ac:dyDescent="0.3">
      <c r="A1290" s="8">
        <v>43657</v>
      </c>
      <c r="B1290" s="3">
        <v>35</v>
      </c>
      <c r="C1290" s="3">
        <v>10</v>
      </c>
      <c r="D1290" s="3">
        <v>31.662000000000003</v>
      </c>
      <c r="E1290" s="3">
        <v>30.24</v>
      </c>
      <c r="F1290" s="3">
        <v>45</v>
      </c>
      <c r="G1290" s="3">
        <v>2.5</v>
      </c>
      <c r="H1290" s="3">
        <v>56.516500000000001</v>
      </c>
      <c r="I1290" s="3">
        <v>22.86</v>
      </c>
      <c r="J1290" s="3">
        <v>88.1785</v>
      </c>
      <c r="K1290" s="3">
        <v>2365.6660000000002</v>
      </c>
      <c r="L1290" s="3">
        <v>-10.921999999999999</v>
      </c>
      <c r="M1290" s="3">
        <v>-13.779499999999999</v>
      </c>
      <c r="N1290" s="3">
        <v>1083.31</v>
      </c>
      <c r="O1290" s="3">
        <v>45.011000000000003</v>
      </c>
      <c r="P1290" s="3">
        <v>1153.6044999999999</v>
      </c>
      <c r="Q1290" s="3">
        <v>72.229500000000002</v>
      </c>
      <c r="R1290" s="25">
        <v>178.6</v>
      </c>
      <c r="S1290" s="25">
        <v>270</v>
      </c>
      <c r="T1290" s="25">
        <v>858.06600000000003</v>
      </c>
      <c r="U1290" s="25">
        <v>159</v>
      </c>
      <c r="V1290" s="25">
        <v>247</v>
      </c>
      <c r="W1290" s="25">
        <v>653</v>
      </c>
    </row>
    <row r="1291" spans="1:23" x14ac:dyDescent="0.3">
      <c r="A1291" s="8">
        <v>43658</v>
      </c>
      <c r="B1291" s="3">
        <v>36</v>
      </c>
      <c r="C1291" s="3">
        <v>2</v>
      </c>
      <c r="D1291" s="3">
        <v>31.126000000000001</v>
      </c>
      <c r="E1291" s="3">
        <v>29.73</v>
      </c>
      <c r="F1291" s="3">
        <v>45</v>
      </c>
      <c r="G1291" s="3">
        <v>4.5</v>
      </c>
      <c r="H1291" s="3">
        <v>55.982499999999995</v>
      </c>
      <c r="I1291" s="3">
        <v>22.64</v>
      </c>
      <c r="J1291" s="3">
        <v>87.108499999999992</v>
      </c>
      <c r="K1291" s="3">
        <v>2420.13</v>
      </c>
      <c r="L1291" s="3">
        <v>-11.0236</v>
      </c>
      <c r="M1291" s="3">
        <v>-13.830299999999999</v>
      </c>
      <c r="N1291" s="3">
        <v>1083.2084</v>
      </c>
      <c r="O1291" s="3">
        <v>44.475000000000001</v>
      </c>
      <c r="P1291" s="3">
        <v>1153.5536999999999</v>
      </c>
      <c r="Q1291" s="3">
        <v>71.695499999999996</v>
      </c>
      <c r="R1291" s="25">
        <v>238.7</v>
      </c>
      <c r="S1291" s="25">
        <v>302</v>
      </c>
      <c r="T1291" s="25">
        <v>763.43</v>
      </c>
      <c r="U1291" s="25">
        <v>205</v>
      </c>
      <c r="V1291" s="25">
        <v>209</v>
      </c>
      <c r="W1291" s="25">
        <v>702</v>
      </c>
    </row>
    <row r="1292" spans="1:23" x14ac:dyDescent="0.3">
      <c r="A1292" s="8">
        <v>43659</v>
      </c>
      <c r="B1292" s="3">
        <v>36</v>
      </c>
      <c r="C1292" s="3">
        <v>4.5</v>
      </c>
      <c r="D1292" s="3">
        <v>30.791999999999998</v>
      </c>
      <c r="E1292" s="3">
        <v>29.41</v>
      </c>
      <c r="F1292" s="3">
        <v>45</v>
      </c>
      <c r="G1292" s="3">
        <v>4</v>
      </c>
      <c r="H1292" s="3">
        <v>56.115999999999993</v>
      </c>
      <c r="I1292" s="3">
        <v>22.7</v>
      </c>
      <c r="J1292" s="3">
        <v>86.907999999999987</v>
      </c>
      <c r="K1292" s="3">
        <v>901.7</v>
      </c>
      <c r="L1292" s="3">
        <v>-11.0871</v>
      </c>
      <c r="M1292" s="3">
        <v>-13.817599999999999</v>
      </c>
      <c r="N1292" s="3">
        <v>1083.1449</v>
      </c>
      <c r="O1292" s="3">
        <v>44.140999999999998</v>
      </c>
      <c r="P1292" s="3">
        <v>1153.5663999999999</v>
      </c>
      <c r="Q1292" s="3">
        <v>71.828999999999994</v>
      </c>
      <c r="R1292" s="25">
        <v>0</v>
      </c>
      <c r="S1292" s="25">
        <v>206</v>
      </c>
      <c r="T1292" s="25">
        <v>305.7</v>
      </c>
      <c r="U1292" s="25">
        <v>41</v>
      </c>
      <c r="V1292" s="25">
        <v>94</v>
      </c>
      <c r="W1292" s="25">
        <v>255</v>
      </c>
    </row>
    <row r="1293" spans="1:23" x14ac:dyDescent="0.3">
      <c r="A1293" s="8">
        <v>43660</v>
      </c>
      <c r="B1293" s="3">
        <v>36</v>
      </c>
      <c r="C1293" s="3">
        <v>4</v>
      </c>
      <c r="D1293" s="3">
        <v>30.858999999999998</v>
      </c>
      <c r="E1293" s="3">
        <v>29.48</v>
      </c>
      <c r="F1293" s="3">
        <v>45</v>
      </c>
      <c r="G1293" s="3">
        <v>2</v>
      </c>
      <c r="H1293" s="3">
        <v>56.65</v>
      </c>
      <c r="I1293" s="3">
        <v>22.91</v>
      </c>
      <c r="J1293" s="3">
        <v>87.509</v>
      </c>
      <c r="K1293" s="3">
        <v>863.00199999999995</v>
      </c>
      <c r="L1293" s="3">
        <v>-11.074399999999999</v>
      </c>
      <c r="M1293" s="3">
        <v>-13.7668</v>
      </c>
      <c r="N1293" s="3">
        <v>1083.1576</v>
      </c>
      <c r="O1293" s="3">
        <v>44.207999999999998</v>
      </c>
      <c r="P1293" s="3">
        <v>1153.6171999999999</v>
      </c>
      <c r="Q1293" s="3">
        <v>72.363</v>
      </c>
      <c r="R1293" s="25">
        <v>0</v>
      </c>
      <c r="S1293" s="25">
        <v>161</v>
      </c>
      <c r="T1293" s="25">
        <v>318.00200000000001</v>
      </c>
      <c r="U1293" s="25">
        <v>53</v>
      </c>
      <c r="V1293" s="25">
        <v>79</v>
      </c>
      <c r="W1293" s="25">
        <v>252</v>
      </c>
    </row>
    <row r="1294" spans="1:23" x14ac:dyDescent="0.3">
      <c r="A1294" s="8">
        <v>43661</v>
      </c>
      <c r="B1294" s="3">
        <v>36</v>
      </c>
      <c r="C1294" s="3">
        <v>3.5</v>
      </c>
      <c r="D1294" s="3">
        <v>30.925999999999998</v>
      </c>
      <c r="E1294" s="3">
        <v>29.54</v>
      </c>
      <c r="F1294" s="3">
        <v>45</v>
      </c>
      <c r="G1294" s="3">
        <v>1.5</v>
      </c>
      <c r="H1294" s="3">
        <v>56.783499999999997</v>
      </c>
      <c r="I1294" s="3">
        <v>22.97</v>
      </c>
      <c r="J1294" s="3">
        <v>87.709499999999991</v>
      </c>
      <c r="K1294" s="3">
        <v>1062.8620000000001</v>
      </c>
      <c r="L1294" s="3">
        <v>-11.0617</v>
      </c>
      <c r="M1294" s="3">
        <v>-13.754099999999999</v>
      </c>
      <c r="N1294" s="3">
        <v>1083.1703</v>
      </c>
      <c r="O1294" s="3">
        <v>44.274999999999999</v>
      </c>
      <c r="P1294" s="3">
        <v>1153.6298999999999</v>
      </c>
      <c r="Q1294" s="3">
        <v>72.496499999999997</v>
      </c>
      <c r="R1294" s="25">
        <v>0</v>
      </c>
      <c r="S1294" s="25">
        <v>139</v>
      </c>
      <c r="T1294" s="25">
        <v>468.86200000000002</v>
      </c>
      <c r="U1294" s="25">
        <v>29</v>
      </c>
      <c r="V1294" s="25">
        <v>130</v>
      </c>
      <c r="W1294" s="25">
        <v>296</v>
      </c>
    </row>
    <row r="1295" spans="1:23" x14ac:dyDescent="0.3">
      <c r="A1295" s="8">
        <v>43662</v>
      </c>
      <c r="B1295" s="3">
        <v>36</v>
      </c>
      <c r="C1295" s="3">
        <v>2</v>
      </c>
      <c r="D1295" s="3">
        <v>31.126000000000001</v>
      </c>
      <c r="E1295" s="3">
        <v>29.73</v>
      </c>
      <c r="F1295" s="3">
        <v>45</v>
      </c>
      <c r="G1295" s="3">
        <v>1.5</v>
      </c>
      <c r="H1295" s="3">
        <v>56.783499999999997</v>
      </c>
      <c r="I1295" s="3">
        <v>22.97</v>
      </c>
      <c r="J1295" s="3">
        <v>87.909499999999994</v>
      </c>
      <c r="K1295" s="3">
        <v>881</v>
      </c>
      <c r="L1295" s="3">
        <v>-11.0236</v>
      </c>
      <c r="M1295" s="3">
        <v>-13.754099999999999</v>
      </c>
      <c r="N1295" s="3">
        <v>1083.2084</v>
      </c>
      <c r="O1295" s="3">
        <v>44.475000000000001</v>
      </c>
      <c r="P1295" s="3">
        <v>1153.6298999999999</v>
      </c>
      <c r="Q1295" s="3">
        <v>72.496499999999997</v>
      </c>
      <c r="R1295" s="25">
        <v>0</v>
      </c>
      <c r="S1295" s="25">
        <v>111</v>
      </c>
      <c r="T1295" s="25">
        <v>410</v>
      </c>
      <c r="U1295" s="25">
        <v>12</v>
      </c>
      <c r="V1295" s="25">
        <v>101</v>
      </c>
      <c r="W1295" s="25">
        <v>247</v>
      </c>
    </row>
    <row r="1296" spans="1:23" x14ac:dyDescent="0.3">
      <c r="A1296" s="8">
        <v>43663</v>
      </c>
      <c r="B1296" s="3">
        <v>36</v>
      </c>
      <c r="C1296" s="3">
        <v>0.5</v>
      </c>
      <c r="D1296" s="3">
        <v>31.327000000000002</v>
      </c>
      <c r="E1296" s="3">
        <v>29.92</v>
      </c>
      <c r="F1296" s="3">
        <v>45</v>
      </c>
      <c r="G1296" s="3">
        <v>1.5</v>
      </c>
      <c r="H1296" s="3">
        <v>56.783499999999997</v>
      </c>
      <c r="I1296" s="3">
        <v>22.97</v>
      </c>
      <c r="J1296" s="3">
        <v>88.110500000000002</v>
      </c>
      <c r="K1296" s="3">
        <v>1544.6</v>
      </c>
      <c r="L1296" s="3">
        <v>-10.9855</v>
      </c>
      <c r="M1296" s="3">
        <v>-13.754099999999999</v>
      </c>
      <c r="N1296" s="3">
        <v>1083.2465</v>
      </c>
      <c r="O1296" s="3">
        <v>44.676000000000002</v>
      </c>
      <c r="P1296" s="3">
        <v>1153.6298999999999</v>
      </c>
      <c r="Q1296" s="3">
        <v>72.496499999999997</v>
      </c>
      <c r="R1296" s="25">
        <v>0</v>
      </c>
      <c r="S1296" s="25">
        <v>117</v>
      </c>
      <c r="T1296" s="25">
        <v>754.6</v>
      </c>
      <c r="U1296" s="25">
        <v>0</v>
      </c>
      <c r="V1296" s="25">
        <v>234</v>
      </c>
      <c r="W1296" s="25">
        <v>439</v>
      </c>
    </row>
    <row r="1297" spans="1:23" x14ac:dyDescent="0.3">
      <c r="A1297" s="8">
        <v>43664</v>
      </c>
      <c r="B1297" s="3">
        <v>35</v>
      </c>
      <c r="C1297" s="3">
        <v>8</v>
      </c>
      <c r="D1297" s="3">
        <v>31.930000000000003</v>
      </c>
      <c r="E1297" s="3">
        <v>30.5</v>
      </c>
      <c r="F1297" s="3">
        <v>45</v>
      </c>
      <c r="G1297" s="3">
        <v>1.5</v>
      </c>
      <c r="H1297" s="3">
        <v>56.783499999999997</v>
      </c>
      <c r="I1297" s="3">
        <v>22.97</v>
      </c>
      <c r="J1297" s="3">
        <v>88.713499999999996</v>
      </c>
      <c r="K1297" s="3">
        <v>3479.3</v>
      </c>
      <c r="L1297" s="3">
        <v>-10.8712</v>
      </c>
      <c r="M1297" s="3">
        <v>-13.754099999999999</v>
      </c>
      <c r="N1297" s="3">
        <v>1083.3607999999999</v>
      </c>
      <c r="O1297" s="3">
        <v>45.279000000000003</v>
      </c>
      <c r="P1297" s="3">
        <v>1153.6298999999999</v>
      </c>
      <c r="Q1297" s="3">
        <v>72.496499999999997</v>
      </c>
      <c r="R1297" s="25">
        <v>384.7</v>
      </c>
      <c r="S1297" s="25">
        <v>379</v>
      </c>
      <c r="T1297" s="25">
        <v>1632.6</v>
      </c>
      <c r="U1297" s="25">
        <v>0</v>
      </c>
      <c r="V1297" s="25">
        <v>0</v>
      </c>
      <c r="W1297" s="25">
        <v>1083</v>
      </c>
    </row>
    <row r="1298" spans="1:23" x14ac:dyDescent="0.3">
      <c r="A1298" s="8">
        <v>43665</v>
      </c>
      <c r="B1298" s="3">
        <v>31</v>
      </c>
      <c r="C1298" s="3">
        <v>3</v>
      </c>
      <c r="D1298" s="3">
        <v>39.489999999999995</v>
      </c>
      <c r="E1298" s="3">
        <v>37.72</v>
      </c>
      <c r="F1298" s="3">
        <v>37</v>
      </c>
      <c r="G1298" s="3">
        <v>9</v>
      </c>
      <c r="H1298" s="3">
        <v>82.513000000000005</v>
      </c>
      <c r="I1298" s="3">
        <v>33.369999999999997</v>
      </c>
      <c r="J1298" s="3">
        <v>122.003</v>
      </c>
      <c r="K1298" s="3">
        <v>3998.3220000000001</v>
      </c>
      <c r="L1298" s="3">
        <v>-9.5250000000000004</v>
      </c>
      <c r="M1298" s="3">
        <v>-11.5062</v>
      </c>
      <c r="N1298" s="3">
        <v>1084.7069999999999</v>
      </c>
      <c r="O1298" s="3">
        <v>52.838999999999999</v>
      </c>
      <c r="P1298" s="3">
        <v>1155.8778</v>
      </c>
      <c r="Q1298" s="3">
        <v>98.225999999999999</v>
      </c>
      <c r="R1298" s="25">
        <v>602.79999999999995</v>
      </c>
      <c r="S1298" s="25">
        <v>443</v>
      </c>
      <c r="T1298" s="25">
        <v>1654.5219999999999</v>
      </c>
      <c r="U1298" s="25">
        <v>17</v>
      </c>
      <c r="V1298" s="25">
        <v>21</v>
      </c>
      <c r="W1298" s="25">
        <v>1260</v>
      </c>
    </row>
    <row r="1299" spans="1:23" x14ac:dyDescent="0.3">
      <c r="A1299" s="8">
        <v>43666</v>
      </c>
      <c r="B1299" s="3">
        <v>28</v>
      </c>
      <c r="C1299" s="3">
        <v>8</v>
      </c>
      <c r="D1299" s="3">
        <v>44.125</v>
      </c>
      <c r="E1299" s="3">
        <v>42.15</v>
      </c>
      <c r="F1299" s="3">
        <v>35</v>
      </c>
      <c r="G1299" s="3">
        <v>7.5</v>
      </c>
      <c r="H1299" s="3">
        <v>90.015000000000015</v>
      </c>
      <c r="I1299" s="3">
        <v>36.409999999999997</v>
      </c>
      <c r="J1299" s="3">
        <v>134.14000000000001</v>
      </c>
      <c r="K1299" s="3">
        <v>4012.8999999999996</v>
      </c>
      <c r="L1299" s="3">
        <v>-8.7376000000000005</v>
      </c>
      <c r="M1299" s="3">
        <v>-10.858499999999999</v>
      </c>
      <c r="N1299" s="3">
        <v>1085.4944</v>
      </c>
      <c r="O1299" s="3">
        <v>57.474000000000004</v>
      </c>
      <c r="P1299" s="3">
        <v>1156.5255</v>
      </c>
      <c r="Q1299" s="3">
        <v>105.72800000000001</v>
      </c>
      <c r="R1299" s="25">
        <v>474.3</v>
      </c>
      <c r="S1299" s="25">
        <v>380</v>
      </c>
      <c r="T1299" s="25">
        <v>1567.6</v>
      </c>
      <c r="U1299" s="25">
        <v>26</v>
      </c>
      <c r="V1299" s="25">
        <v>57</v>
      </c>
      <c r="W1299" s="25">
        <v>1508</v>
      </c>
    </row>
    <row r="1300" spans="1:23" x14ac:dyDescent="0.3">
      <c r="A1300" s="8">
        <v>43667</v>
      </c>
      <c r="B1300" s="3">
        <v>26</v>
      </c>
      <c r="C1300" s="3">
        <v>10</v>
      </c>
      <c r="D1300" s="3">
        <v>47.524000000000001</v>
      </c>
      <c r="E1300" s="3">
        <v>45.4</v>
      </c>
      <c r="F1300" s="3">
        <v>34</v>
      </c>
      <c r="G1300" s="3">
        <v>5.5</v>
      </c>
      <c r="H1300" s="3">
        <v>94.161500000000004</v>
      </c>
      <c r="I1300" s="3">
        <v>38.08</v>
      </c>
      <c r="J1300" s="3">
        <v>141.68549999999999</v>
      </c>
      <c r="K1300" s="3">
        <v>1831.511</v>
      </c>
      <c r="L1300" s="3">
        <v>-8.178799999999999</v>
      </c>
      <c r="M1300" s="3">
        <v>-10.5029</v>
      </c>
      <c r="N1300" s="3">
        <v>1086.0532000000001</v>
      </c>
      <c r="O1300" s="3">
        <v>60.873000000000005</v>
      </c>
      <c r="P1300" s="3">
        <v>1156.8811000000001</v>
      </c>
      <c r="Q1300" s="3">
        <v>109.8745</v>
      </c>
      <c r="R1300" s="25">
        <v>88.3</v>
      </c>
      <c r="S1300" s="25">
        <v>293</v>
      </c>
      <c r="T1300" s="25">
        <v>628.21100000000001</v>
      </c>
      <c r="U1300" s="25">
        <v>0</v>
      </c>
      <c r="V1300" s="25">
        <v>72</v>
      </c>
      <c r="W1300" s="25">
        <v>750</v>
      </c>
    </row>
    <row r="1301" spans="1:23" x14ac:dyDescent="0.3">
      <c r="A1301" s="8">
        <v>43668</v>
      </c>
      <c r="B1301" s="3">
        <v>25</v>
      </c>
      <c r="C1301" s="3">
        <v>3.5</v>
      </c>
      <c r="D1301" s="3">
        <v>50.382000000000005</v>
      </c>
      <c r="E1301" s="3">
        <v>48.13</v>
      </c>
      <c r="F1301" s="3">
        <v>33</v>
      </c>
      <c r="G1301" s="3">
        <v>3.5</v>
      </c>
      <c r="H1301" s="3">
        <v>98.341000000000008</v>
      </c>
      <c r="I1301" s="3">
        <v>39.770000000000003</v>
      </c>
      <c r="J1301" s="3">
        <v>148.72300000000001</v>
      </c>
      <c r="K1301" s="3">
        <v>3334.9369999999999</v>
      </c>
      <c r="L1301" s="3">
        <v>-7.7088999999999999</v>
      </c>
      <c r="M1301" s="3">
        <v>-10.1473</v>
      </c>
      <c r="N1301" s="3">
        <v>1086.5230999999999</v>
      </c>
      <c r="O1301" s="3">
        <v>63.731000000000009</v>
      </c>
      <c r="P1301" s="3">
        <v>1157.2366999999999</v>
      </c>
      <c r="Q1301" s="3">
        <v>114.054</v>
      </c>
      <c r="R1301" s="25">
        <v>285.5</v>
      </c>
      <c r="S1301" s="25">
        <v>297</v>
      </c>
      <c r="T1301" s="25">
        <v>1355.4369999999999</v>
      </c>
      <c r="U1301" s="25">
        <v>28</v>
      </c>
      <c r="V1301" s="25">
        <v>90</v>
      </c>
      <c r="W1301" s="25">
        <v>1279</v>
      </c>
    </row>
    <row r="1302" spans="1:23" x14ac:dyDescent="0.3">
      <c r="A1302" s="8">
        <v>43669</v>
      </c>
      <c r="B1302" s="3">
        <v>23</v>
      </c>
      <c r="C1302" s="3">
        <v>7</v>
      </c>
      <c r="D1302" s="3">
        <v>53.724999999999994</v>
      </c>
      <c r="E1302" s="3">
        <v>51.32</v>
      </c>
      <c r="F1302" s="3">
        <v>32</v>
      </c>
      <c r="G1302" s="3">
        <v>0.5</v>
      </c>
      <c r="H1302" s="3">
        <v>102.819</v>
      </c>
      <c r="I1302" s="3">
        <v>41.58</v>
      </c>
      <c r="J1302" s="3">
        <v>156.54399999999998</v>
      </c>
      <c r="K1302" s="3">
        <v>1896.88</v>
      </c>
      <c r="L1302" s="3">
        <v>-7.1882000000000001</v>
      </c>
      <c r="M1302" s="3">
        <v>-9.7662999999999993</v>
      </c>
      <c r="N1302" s="3">
        <v>1087.0437999999999</v>
      </c>
      <c r="O1302" s="3">
        <v>67.073999999999998</v>
      </c>
      <c r="P1302" s="3">
        <v>1157.6177</v>
      </c>
      <c r="Q1302" s="3">
        <v>118.532</v>
      </c>
      <c r="R1302" s="25">
        <v>97.6</v>
      </c>
      <c r="S1302" s="25">
        <v>235</v>
      </c>
      <c r="T1302" s="25">
        <v>766.28</v>
      </c>
      <c r="U1302" s="25">
        <v>2</v>
      </c>
      <c r="V1302" s="25">
        <v>55</v>
      </c>
      <c r="W1302" s="25">
        <v>741</v>
      </c>
    </row>
    <row r="1303" spans="1:23" x14ac:dyDescent="0.3">
      <c r="A1303" s="8">
        <v>43670</v>
      </c>
      <c r="B1303" s="3">
        <v>22</v>
      </c>
      <c r="C1303" s="3">
        <v>9</v>
      </c>
      <c r="D1303" s="3">
        <v>55.37299999999999</v>
      </c>
      <c r="E1303" s="3">
        <v>52.89</v>
      </c>
      <c r="F1303" s="3">
        <v>31</v>
      </c>
      <c r="G1303" s="3">
        <v>6.5</v>
      </c>
      <c r="H1303" s="3">
        <v>104.61000000000001</v>
      </c>
      <c r="I1303" s="3">
        <v>42.31</v>
      </c>
      <c r="J1303" s="3">
        <v>159.983</v>
      </c>
      <c r="K1303" s="3">
        <v>1649.884</v>
      </c>
      <c r="L1303" s="3">
        <v>-6.9341999999999997</v>
      </c>
      <c r="M1303" s="3">
        <v>-9.6138999999999992</v>
      </c>
      <c r="N1303" s="3">
        <v>1087.2978000000001</v>
      </c>
      <c r="O1303" s="3">
        <v>68.721999999999994</v>
      </c>
      <c r="P1303" s="3">
        <v>1157.7701</v>
      </c>
      <c r="Q1303" s="3">
        <v>120.32300000000001</v>
      </c>
      <c r="R1303" s="25">
        <v>117.1</v>
      </c>
      <c r="S1303" s="25">
        <v>287</v>
      </c>
      <c r="T1303" s="25">
        <v>559.78399999999999</v>
      </c>
      <c r="U1303" s="25">
        <v>0</v>
      </c>
      <c r="V1303" s="25">
        <v>86</v>
      </c>
      <c r="W1303" s="25">
        <v>600</v>
      </c>
    </row>
    <row r="1304" spans="1:23" x14ac:dyDescent="0.3">
      <c r="A1304" s="8">
        <v>43671</v>
      </c>
      <c r="B1304" s="3">
        <v>21</v>
      </c>
      <c r="C1304" s="3">
        <v>11.5</v>
      </c>
      <c r="D1304" s="3">
        <v>56.938499999999991</v>
      </c>
      <c r="E1304" s="3">
        <v>54.39</v>
      </c>
      <c r="F1304" s="3">
        <v>31</v>
      </c>
      <c r="G1304" s="3">
        <v>2.5</v>
      </c>
      <c r="H1304" s="3">
        <v>105.804</v>
      </c>
      <c r="I1304" s="3">
        <v>42.79</v>
      </c>
      <c r="J1304" s="3">
        <v>162.74250000000001</v>
      </c>
      <c r="K1304" s="3">
        <v>1054.5</v>
      </c>
      <c r="L1304" s="3">
        <v>-6.6928999999999998</v>
      </c>
      <c r="M1304" s="3">
        <v>-9.5122999999999998</v>
      </c>
      <c r="N1304" s="3">
        <v>1087.5391</v>
      </c>
      <c r="O1304" s="3">
        <v>70.287499999999994</v>
      </c>
      <c r="P1304" s="3">
        <v>1157.8716999999999</v>
      </c>
      <c r="Q1304" s="3">
        <v>121.517</v>
      </c>
      <c r="R1304" s="25">
        <v>5.8</v>
      </c>
      <c r="S1304" s="25">
        <v>197</v>
      </c>
      <c r="T1304" s="25">
        <v>450.7</v>
      </c>
      <c r="U1304" s="25">
        <v>0</v>
      </c>
      <c r="V1304" s="25">
        <v>34</v>
      </c>
      <c r="W1304" s="25">
        <v>367</v>
      </c>
    </row>
    <row r="1305" spans="1:23" x14ac:dyDescent="0.3">
      <c r="A1305" s="8">
        <v>43672</v>
      </c>
      <c r="B1305" s="3">
        <v>21</v>
      </c>
      <c r="C1305" s="3">
        <v>5</v>
      </c>
      <c r="D1305" s="3">
        <v>58.009</v>
      </c>
      <c r="E1305" s="3">
        <v>55.41</v>
      </c>
      <c r="F1305" s="3">
        <v>30</v>
      </c>
      <c r="G1305" s="3">
        <v>8.5</v>
      </c>
      <c r="H1305" s="3">
        <v>107.595</v>
      </c>
      <c r="I1305" s="3">
        <v>43.52</v>
      </c>
      <c r="J1305" s="3">
        <v>165.60399999999998</v>
      </c>
      <c r="K1305" s="3">
        <v>1460.5</v>
      </c>
      <c r="L1305" s="3">
        <v>-6.5278</v>
      </c>
      <c r="M1305" s="3">
        <v>-9.3598999999999997</v>
      </c>
      <c r="N1305" s="3">
        <v>1087.7041999999999</v>
      </c>
      <c r="O1305" s="3">
        <v>71.358000000000004</v>
      </c>
      <c r="P1305" s="3">
        <v>1158.0241000000001</v>
      </c>
      <c r="Q1305" s="3">
        <v>123.30799999999999</v>
      </c>
      <c r="R1305" s="25">
        <v>160.30000000000001</v>
      </c>
      <c r="S1305" s="25">
        <v>218</v>
      </c>
      <c r="T1305" s="25">
        <v>389.2</v>
      </c>
      <c r="U1305" s="25">
        <v>76</v>
      </c>
      <c r="V1305" s="25">
        <v>99</v>
      </c>
      <c r="W1305" s="25">
        <v>518</v>
      </c>
    </row>
    <row r="1306" spans="1:23" x14ac:dyDescent="0.3">
      <c r="A1306" s="8">
        <v>43673</v>
      </c>
      <c r="B1306" s="3">
        <v>21</v>
      </c>
      <c r="C1306" s="3">
        <v>0</v>
      </c>
      <c r="D1306" s="3">
        <v>58.832999999999998</v>
      </c>
      <c r="E1306" s="3">
        <v>56.2</v>
      </c>
      <c r="F1306" s="3">
        <v>30</v>
      </c>
      <c r="G1306" s="3">
        <v>5</v>
      </c>
      <c r="H1306" s="3">
        <v>108.64</v>
      </c>
      <c r="I1306" s="3">
        <v>43.94</v>
      </c>
      <c r="J1306" s="3">
        <v>167.47300000000001</v>
      </c>
      <c r="K1306" s="3">
        <v>1070.5999999999999</v>
      </c>
      <c r="L1306" s="3">
        <v>-6.4007999999999994</v>
      </c>
      <c r="M1306" s="3">
        <v>-9.270999999999999</v>
      </c>
      <c r="N1306" s="3">
        <v>1087.8312000000001</v>
      </c>
      <c r="O1306" s="3">
        <v>72.182000000000002</v>
      </c>
      <c r="P1306" s="3">
        <v>1158.1130000000001</v>
      </c>
      <c r="Q1306" s="3">
        <v>124.35299999999999</v>
      </c>
      <c r="R1306" s="25">
        <v>0</v>
      </c>
      <c r="S1306" s="25">
        <v>218</v>
      </c>
      <c r="T1306" s="25">
        <v>444.6</v>
      </c>
      <c r="U1306" s="25">
        <v>0</v>
      </c>
      <c r="V1306" s="25">
        <v>0</v>
      </c>
      <c r="W1306" s="25">
        <v>408</v>
      </c>
    </row>
    <row r="1307" spans="1:23" x14ac:dyDescent="0.3">
      <c r="A1307" s="8">
        <v>43674</v>
      </c>
      <c r="B1307" s="3">
        <v>20</v>
      </c>
      <c r="C1307" s="3">
        <v>6</v>
      </c>
      <c r="D1307" s="3">
        <v>59.822000000000003</v>
      </c>
      <c r="E1307" s="3">
        <v>57.14</v>
      </c>
      <c r="F1307" s="3">
        <v>30</v>
      </c>
      <c r="G1307" s="3">
        <v>1</v>
      </c>
      <c r="H1307" s="3">
        <v>109.834</v>
      </c>
      <c r="I1307" s="3">
        <v>44.42</v>
      </c>
      <c r="J1307" s="3">
        <v>169.65600000000001</v>
      </c>
      <c r="K1307" s="3">
        <v>1042.53</v>
      </c>
      <c r="L1307" s="3">
        <v>-6.2484000000000002</v>
      </c>
      <c r="M1307" s="3">
        <v>-9.1693999999999996</v>
      </c>
      <c r="N1307" s="3">
        <v>1087.9836</v>
      </c>
      <c r="O1307" s="3">
        <v>73.171000000000006</v>
      </c>
      <c r="P1307" s="3">
        <v>1158.2146</v>
      </c>
      <c r="Q1307" s="3">
        <v>125.547</v>
      </c>
      <c r="R1307" s="25">
        <v>52.4</v>
      </c>
      <c r="S1307" s="25">
        <v>130</v>
      </c>
      <c r="T1307" s="25">
        <v>404.13</v>
      </c>
      <c r="U1307" s="25">
        <v>0</v>
      </c>
      <c r="V1307" s="25">
        <v>94</v>
      </c>
      <c r="W1307" s="25">
        <v>362</v>
      </c>
    </row>
    <row r="1308" spans="1:23" x14ac:dyDescent="0.3">
      <c r="A1308" s="8">
        <v>43675</v>
      </c>
      <c r="B1308" s="3">
        <v>20</v>
      </c>
      <c r="C1308" s="3">
        <v>4</v>
      </c>
      <c r="D1308" s="3">
        <v>60.152000000000001</v>
      </c>
      <c r="E1308" s="3">
        <v>57.46</v>
      </c>
      <c r="F1308" s="3">
        <v>29</v>
      </c>
      <c r="G1308" s="3">
        <v>11</v>
      </c>
      <c r="H1308" s="3">
        <v>110.43100000000001</v>
      </c>
      <c r="I1308" s="3">
        <v>44.66</v>
      </c>
      <c r="J1308" s="3">
        <v>170.58300000000003</v>
      </c>
      <c r="K1308" s="3">
        <v>2224.846</v>
      </c>
      <c r="L1308" s="3">
        <v>-6.1975999999999996</v>
      </c>
      <c r="M1308" s="3">
        <v>-9.1185999999999989</v>
      </c>
      <c r="N1308" s="3">
        <v>1088.0344</v>
      </c>
      <c r="O1308" s="3">
        <v>73.501000000000005</v>
      </c>
      <c r="P1308" s="3">
        <v>1158.2654</v>
      </c>
      <c r="Q1308" s="3">
        <v>126.14400000000001</v>
      </c>
      <c r="R1308" s="25">
        <v>362.4</v>
      </c>
      <c r="S1308" s="25">
        <v>319</v>
      </c>
      <c r="T1308" s="25">
        <v>483.44600000000003</v>
      </c>
      <c r="U1308" s="25">
        <v>256</v>
      </c>
      <c r="V1308" s="25">
        <v>104</v>
      </c>
      <c r="W1308" s="25">
        <v>700</v>
      </c>
    </row>
    <row r="1309" spans="1:23" x14ac:dyDescent="0.3">
      <c r="A1309" s="8">
        <v>43676</v>
      </c>
      <c r="B1309" s="3">
        <v>20</v>
      </c>
      <c r="C1309" s="3">
        <v>4</v>
      </c>
      <c r="D1309" s="3">
        <v>60.152000000000001</v>
      </c>
      <c r="E1309" s="3">
        <v>57.46</v>
      </c>
      <c r="F1309" s="3">
        <v>29</v>
      </c>
      <c r="G1309" s="3">
        <v>9.5</v>
      </c>
      <c r="H1309" s="3">
        <v>110.879</v>
      </c>
      <c r="I1309" s="3">
        <v>44.84</v>
      </c>
      <c r="J1309" s="3">
        <v>171.03100000000001</v>
      </c>
      <c r="K1309" s="3">
        <v>2751.5</v>
      </c>
      <c r="L1309" s="3">
        <v>-6.1975999999999996</v>
      </c>
      <c r="M1309" s="3">
        <v>-9.0804999999999989</v>
      </c>
      <c r="N1309" s="3">
        <v>1088.0344</v>
      </c>
      <c r="O1309" s="3">
        <v>73.501000000000005</v>
      </c>
      <c r="P1309" s="3">
        <v>1158.3035</v>
      </c>
      <c r="Q1309" s="3">
        <v>126.592</v>
      </c>
      <c r="R1309" s="25">
        <v>437.2</v>
      </c>
      <c r="S1309" s="25">
        <v>383</v>
      </c>
      <c r="T1309" s="25">
        <v>610.29999999999995</v>
      </c>
      <c r="U1309" s="25">
        <v>317</v>
      </c>
      <c r="V1309" s="25">
        <v>171</v>
      </c>
      <c r="W1309" s="25">
        <v>833</v>
      </c>
    </row>
    <row r="1310" spans="1:23" x14ac:dyDescent="0.3">
      <c r="A1310" s="8">
        <v>43677</v>
      </c>
      <c r="B1310" s="3">
        <v>20</v>
      </c>
      <c r="C1310" s="3">
        <v>9</v>
      </c>
      <c r="D1310" s="3">
        <v>59.328000000000003</v>
      </c>
      <c r="E1310" s="3">
        <v>56.67</v>
      </c>
      <c r="F1310" s="3">
        <v>29</v>
      </c>
      <c r="G1310" s="3">
        <v>9</v>
      </c>
      <c r="H1310" s="3">
        <v>111.02800000000001</v>
      </c>
      <c r="I1310" s="3">
        <v>44.9</v>
      </c>
      <c r="J1310" s="3">
        <v>170.35599999999999</v>
      </c>
      <c r="K1310" s="3">
        <v>2634</v>
      </c>
      <c r="L1310" s="3">
        <v>-6.3245999999999993</v>
      </c>
      <c r="M1310" s="3">
        <v>-9.0678000000000001</v>
      </c>
      <c r="N1310" s="3">
        <v>1087.9074000000001</v>
      </c>
      <c r="O1310" s="3">
        <v>72.677000000000007</v>
      </c>
      <c r="P1310" s="3">
        <v>1158.3162</v>
      </c>
      <c r="Q1310" s="3">
        <v>126.741</v>
      </c>
      <c r="R1310" s="25">
        <v>341.5</v>
      </c>
      <c r="S1310" s="25">
        <v>337</v>
      </c>
      <c r="T1310" s="25">
        <v>720.5</v>
      </c>
      <c r="U1310" s="25">
        <v>249</v>
      </c>
      <c r="V1310" s="25">
        <v>206</v>
      </c>
      <c r="W1310" s="25">
        <v>780</v>
      </c>
    </row>
    <row r="1311" spans="1:23" x14ac:dyDescent="0.3">
      <c r="A1311" s="8">
        <v>43678</v>
      </c>
      <c r="B1311" s="3">
        <v>20</v>
      </c>
      <c r="C1311" s="3">
        <v>11</v>
      </c>
      <c r="D1311" s="3">
        <v>58.99799999999999</v>
      </c>
      <c r="E1311" s="3">
        <v>56.36</v>
      </c>
      <c r="F1311" s="3">
        <v>29</v>
      </c>
      <c r="G1311" s="3">
        <v>9</v>
      </c>
      <c r="H1311" s="3">
        <v>111.02800000000001</v>
      </c>
      <c r="I1311" s="3">
        <v>44.9</v>
      </c>
      <c r="J1311" s="3">
        <v>170.02600000000001</v>
      </c>
      <c r="K1311" s="3">
        <v>2748.42</v>
      </c>
      <c r="L1311" s="3">
        <v>-6.3754</v>
      </c>
      <c r="M1311" s="3">
        <v>-9.0678000000000001</v>
      </c>
      <c r="N1311" s="3">
        <v>1087.8566000000001</v>
      </c>
      <c r="O1311" s="3">
        <v>72.346999999999994</v>
      </c>
      <c r="P1311" s="3">
        <v>1158.3162</v>
      </c>
      <c r="Q1311" s="3">
        <v>126.741</v>
      </c>
      <c r="R1311" s="25">
        <v>366.3</v>
      </c>
      <c r="S1311" s="25">
        <v>398</v>
      </c>
      <c r="T1311" s="25">
        <v>706.12</v>
      </c>
      <c r="U1311" s="25">
        <v>288</v>
      </c>
      <c r="V1311" s="25">
        <v>188</v>
      </c>
      <c r="W1311" s="25">
        <v>802</v>
      </c>
    </row>
    <row r="1312" spans="1:23" x14ac:dyDescent="0.3">
      <c r="A1312" s="8">
        <v>43679</v>
      </c>
      <c r="B1312" s="3">
        <v>21</v>
      </c>
      <c r="C1312" s="3">
        <v>4</v>
      </c>
      <c r="D1312" s="3">
        <v>58.173999999999992</v>
      </c>
      <c r="E1312" s="3">
        <v>55.57</v>
      </c>
      <c r="F1312" s="3">
        <v>29</v>
      </c>
      <c r="G1312" s="3">
        <v>10</v>
      </c>
      <c r="H1312" s="3">
        <v>110.73</v>
      </c>
      <c r="I1312" s="3">
        <v>44.78</v>
      </c>
      <c r="J1312" s="3">
        <v>168.904</v>
      </c>
      <c r="K1312" s="3">
        <v>1948.8920000000001</v>
      </c>
      <c r="L1312" s="3">
        <v>-6.5023999999999997</v>
      </c>
      <c r="M1312" s="3">
        <v>-9.0931999999999995</v>
      </c>
      <c r="N1312" s="3">
        <v>1087.7295999999999</v>
      </c>
      <c r="O1312" s="3">
        <v>71.522999999999996</v>
      </c>
      <c r="P1312" s="3">
        <v>1158.2908</v>
      </c>
      <c r="Q1312" s="3">
        <v>126.443</v>
      </c>
      <c r="R1312" s="25">
        <v>235.7</v>
      </c>
      <c r="S1312" s="25">
        <v>357</v>
      </c>
      <c r="T1312" s="25">
        <v>469.19200000000001</v>
      </c>
      <c r="U1312" s="25">
        <v>216</v>
      </c>
      <c r="V1312" s="25">
        <v>92</v>
      </c>
      <c r="W1312" s="25">
        <v>579</v>
      </c>
    </row>
    <row r="1313" spans="1:23" x14ac:dyDescent="0.3">
      <c r="A1313" s="8">
        <v>43680</v>
      </c>
      <c r="B1313" s="3">
        <v>21</v>
      </c>
      <c r="C1313" s="3">
        <v>8</v>
      </c>
      <c r="D1313" s="3">
        <v>57.515000000000001</v>
      </c>
      <c r="E1313" s="3">
        <v>54.94</v>
      </c>
      <c r="F1313" s="3">
        <v>29</v>
      </c>
      <c r="G1313" s="3">
        <v>8.5</v>
      </c>
      <c r="H1313" s="3">
        <v>111.17750000000001</v>
      </c>
      <c r="I1313" s="3">
        <v>44.96</v>
      </c>
      <c r="J1313" s="3">
        <v>168.6925</v>
      </c>
      <c r="K1313" s="3">
        <v>1315.7</v>
      </c>
      <c r="L1313" s="3">
        <v>-6.6040000000000001</v>
      </c>
      <c r="M1313" s="3">
        <v>-9.0550999999999995</v>
      </c>
      <c r="N1313" s="3">
        <v>1087.6279999999999</v>
      </c>
      <c r="O1313" s="3">
        <v>70.864000000000004</v>
      </c>
      <c r="P1313" s="3">
        <v>1158.3289</v>
      </c>
      <c r="Q1313" s="3">
        <v>126.8905</v>
      </c>
      <c r="R1313" s="25">
        <v>37.799999999999997</v>
      </c>
      <c r="S1313" s="25">
        <v>206</v>
      </c>
      <c r="T1313" s="25">
        <v>489.9</v>
      </c>
      <c r="U1313" s="25">
        <v>70</v>
      </c>
      <c r="V1313" s="25">
        <v>128</v>
      </c>
      <c r="W1313" s="25">
        <v>384</v>
      </c>
    </row>
    <row r="1314" spans="1:23" x14ac:dyDescent="0.3">
      <c r="A1314" s="8">
        <v>43681</v>
      </c>
      <c r="B1314" s="3">
        <v>21</v>
      </c>
      <c r="C1314" s="3">
        <v>2.5</v>
      </c>
      <c r="D1314" s="3">
        <v>58.421499999999995</v>
      </c>
      <c r="E1314" s="3">
        <v>55.8</v>
      </c>
      <c r="F1314" s="3">
        <v>29</v>
      </c>
      <c r="G1314" s="3">
        <v>8.5</v>
      </c>
      <c r="H1314" s="3">
        <v>111.17750000000001</v>
      </c>
      <c r="I1314" s="3">
        <v>44.96</v>
      </c>
      <c r="J1314" s="3">
        <v>169.59899999999999</v>
      </c>
      <c r="K1314" s="3">
        <v>1362.8</v>
      </c>
      <c r="L1314" s="3">
        <v>-6.4642999999999997</v>
      </c>
      <c r="M1314" s="3">
        <v>-9.0550999999999995</v>
      </c>
      <c r="N1314" s="3">
        <v>1087.7676999999999</v>
      </c>
      <c r="O1314" s="3">
        <v>71.770499999999998</v>
      </c>
      <c r="P1314" s="3">
        <v>1158.3289</v>
      </c>
      <c r="Q1314" s="3">
        <v>126.8905</v>
      </c>
      <c r="R1314" s="25">
        <v>0</v>
      </c>
      <c r="S1314" s="25">
        <v>239</v>
      </c>
      <c r="T1314" s="25">
        <v>525.79999999999995</v>
      </c>
      <c r="U1314" s="25">
        <v>58</v>
      </c>
      <c r="V1314" s="25">
        <v>134</v>
      </c>
      <c r="W1314" s="25">
        <v>406</v>
      </c>
    </row>
    <row r="1315" spans="1:23" x14ac:dyDescent="0.3">
      <c r="A1315" s="8">
        <v>43682</v>
      </c>
      <c r="B1315" s="3">
        <v>21</v>
      </c>
      <c r="C1315" s="3">
        <v>2.5</v>
      </c>
      <c r="D1315" s="3">
        <v>58.421499999999995</v>
      </c>
      <c r="E1315" s="3">
        <v>55.8</v>
      </c>
      <c r="F1315" s="3">
        <v>29</v>
      </c>
      <c r="G1315" s="3">
        <v>8.5</v>
      </c>
      <c r="H1315" s="3">
        <v>111.17750000000001</v>
      </c>
      <c r="I1315" s="3">
        <v>44.96</v>
      </c>
      <c r="J1315" s="3">
        <v>169.59899999999999</v>
      </c>
      <c r="K1315" s="3">
        <v>3227.97</v>
      </c>
      <c r="L1315" s="3">
        <v>-6.4642999999999997</v>
      </c>
      <c r="M1315" s="3">
        <v>-9.0550999999999995</v>
      </c>
      <c r="N1315" s="3">
        <v>1087.7676999999999</v>
      </c>
      <c r="O1315" s="3">
        <v>71.770499999999998</v>
      </c>
      <c r="P1315" s="3">
        <v>1158.3289</v>
      </c>
      <c r="Q1315" s="3">
        <v>126.8905</v>
      </c>
      <c r="R1315" s="25">
        <v>277.10000000000002</v>
      </c>
      <c r="S1315" s="25">
        <v>341</v>
      </c>
      <c r="T1315" s="25">
        <v>1121.8699999999999</v>
      </c>
      <c r="U1315" s="25">
        <v>240</v>
      </c>
      <c r="V1315" s="25">
        <v>333</v>
      </c>
      <c r="W1315" s="25">
        <v>915</v>
      </c>
    </row>
    <row r="1316" spans="1:23" x14ac:dyDescent="0.3">
      <c r="A1316" s="8">
        <v>43683</v>
      </c>
      <c r="B1316" s="3">
        <v>21</v>
      </c>
      <c r="C1316" s="3">
        <v>5</v>
      </c>
      <c r="D1316" s="3">
        <v>58.009</v>
      </c>
      <c r="E1316" s="3">
        <v>55.41</v>
      </c>
      <c r="F1316" s="3">
        <v>29</v>
      </c>
      <c r="G1316" s="3">
        <v>11</v>
      </c>
      <c r="H1316" s="3">
        <v>110.43100000000001</v>
      </c>
      <c r="I1316" s="3">
        <v>44.66</v>
      </c>
      <c r="J1316" s="3">
        <v>168.44</v>
      </c>
      <c r="K1316" s="3">
        <v>3274.2359999999999</v>
      </c>
      <c r="L1316" s="3">
        <v>-6.5278</v>
      </c>
      <c r="M1316" s="3">
        <v>-9.1185999999999989</v>
      </c>
      <c r="N1316" s="3">
        <v>1087.7041999999999</v>
      </c>
      <c r="O1316" s="3">
        <v>71.358000000000004</v>
      </c>
      <c r="P1316" s="3">
        <v>1158.2654</v>
      </c>
      <c r="Q1316" s="3">
        <v>126.14400000000001</v>
      </c>
      <c r="R1316" s="25">
        <v>305.10000000000002</v>
      </c>
      <c r="S1316" s="25">
        <v>347</v>
      </c>
      <c r="T1316" s="25">
        <v>1105.136</v>
      </c>
      <c r="U1316" s="25">
        <v>271</v>
      </c>
      <c r="V1316" s="25">
        <v>338</v>
      </c>
      <c r="W1316" s="25">
        <v>908</v>
      </c>
    </row>
    <row r="1317" spans="1:23" x14ac:dyDescent="0.3">
      <c r="A1317" s="8">
        <v>43684</v>
      </c>
      <c r="B1317" s="3">
        <v>21</v>
      </c>
      <c r="C1317" s="3">
        <v>8</v>
      </c>
      <c r="D1317" s="3">
        <v>57.515000000000001</v>
      </c>
      <c r="E1317" s="3">
        <v>54.94</v>
      </c>
      <c r="F1317" s="3">
        <v>30</v>
      </c>
      <c r="G1317" s="3">
        <v>1.5</v>
      </c>
      <c r="H1317" s="3">
        <v>109.685</v>
      </c>
      <c r="I1317" s="3">
        <v>44.36</v>
      </c>
      <c r="J1317" s="3">
        <v>167.2</v>
      </c>
      <c r="K1317" s="3">
        <v>3639.0439999999999</v>
      </c>
      <c r="L1317" s="3">
        <v>-6.6040000000000001</v>
      </c>
      <c r="M1317" s="3">
        <v>-9.1821000000000002</v>
      </c>
      <c r="N1317" s="3">
        <v>1087.6279999999999</v>
      </c>
      <c r="O1317" s="3">
        <v>70.864000000000004</v>
      </c>
      <c r="P1317" s="3">
        <v>1158.2019</v>
      </c>
      <c r="Q1317" s="3">
        <v>125.398</v>
      </c>
      <c r="R1317" s="25">
        <v>233.9</v>
      </c>
      <c r="S1317" s="25">
        <v>288</v>
      </c>
      <c r="T1317" s="25">
        <v>1458.144</v>
      </c>
      <c r="U1317" s="25">
        <v>182</v>
      </c>
      <c r="V1317" s="25">
        <v>461</v>
      </c>
      <c r="W1317" s="25">
        <v>1016</v>
      </c>
    </row>
    <row r="1318" spans="1:23" x14ac:dyDescent="0.3">
      <c r="A1318" s="8">
        <v>43685</v>
      </c>
      <c r="B1318" s="3">
        <v>21</v>
      </c>
      <c r="C1318" s="3">
        <v>10</v>
      </c>
      <c r="D1318" s="3">
        <v>57.185000000000002</v>
      </c>
      <c r="E1318" s="3">
        <v>54.62</v>
      </c>
      <c r="F1318" s="3">
        <v>30</v>
      </c>
      <c r="G1318" s="3">
        <v>3</v>
      </c>
      <c r="H1318" s="3">
        <v>109.23700000000001</v>
      </c>
      <c r="I1318" s="3">
        <v>44.18</v>
      </c>
      <c r="J1318" s="3">
        <v>166.42200000000003</v>
      </c>
      <c r="K1318" s="3">
        <v>2582.2820000000002</v>
      </c>
      <c r="L1318" s="3">
        <v>-6.6547999999999998</v>
      </c>
      <c r="M1318" s="3">
        <v>-9.2202000000000002</v>
      </c>
      <c r="N1318" s="3">
        <v>1087.5771999999999</v>
      </c>
      <c r="O1318" s="3">
        <v>70.534000000000006</v>
      </c>
      <c r="P1318" s="3">
        <v>1158.1638</v>
      </c>
      <c r="Q1318" s="3">
        <v>124.95</v>
      </c>
      <c r="R1318" s="25">
        <v>52.1</v>
      </c>
      <c r="S1318" s="25">
        <v>346</v>
      </c>
      <c r="T1318" s="25">
        <v>1112.182</v>
      </c>
      <c r="U1318" s="25">
        <v>75</v>
      </c>
      <c r="V1318" s="25">
        <v>113</v>
      </c>
      <c r="W1318" s="25">
        <v>884</v>
      </c>
    </row>
    <row r="1319" spans="1:23" x14ac:dyDescent="0.3">
      <c r="A1319" s="8">
        <v>43686</v>
      </c>
      <c r="B1319" s="3">
        <v>21</v>
      </c>
      <c r="C1319" s="3">
        <v>4</v>
      </c>
      <c r="D1319" s="3">
        <v>58.173999999999992</v>
      </c>
      <c r="E1319" s="3">
        <v>55.57</v>
      </c>
      <c r="F1319" s="3">
        <v>29</v>
      </c>
      <c r="G1319" s="3">
        <v>6</v>
      </c>
      <c r="H1319" s="3">
        <v>111.92400000000001</v>
      </c>
      <c r="I1319" s="3">
        <v>45.27</v>
      </c>
      <c r="J1319" s="3">
        <v>170.09800000000001</v>
      </c>
      <c r="K1319" s="3">
        <v>1654.5</v>
      </c>
      <c r="L1319" s="3">
        <v>-6.5023999999999997</v>
      </c>
      <c r="M1319" s="3">
        <v>-8.9916</v>
      </c>
      <c r="N1319" s="3">
        <v>1087.7295999999999</v>
      </c>
      <c r="O1319" s="3">
        <v>71.522999999999996</v>
      </c>
      <c r="P1319" s="3">
        <v>1158.3924</v>
      </c>
      <c r="Q1319" s="3">
        <v>127.637</v>
      </c>
      <c r="R1319" s="25">
        <v>18.899999999999999</v>
      </c>
      <c r="S1319" s="25">
        <v>341</v>
      </c>
      <c r="T1319" s="25">
        <v>603.6</v>
      </c>
      <c r="U1319" s="25">
        <v>0</v>
      </c>
      <c r="V1319" s="25">
        <v>44</v>
      </c>
      <c r="W1319" s="25">
        <v>647</v>
      </c>
    </row>
    <row r="1320" spans="1:23" x14ac:dyDescent="0.3">
      <c r="A1320" s="8">
        <v>43687</v>
      </c>
      <c r="B1320" s="3">
        <v>20</v>
      </c>
      <c r="C1320" s="3">
        <v>8</v>
      </c>
      <c r="D1320" s="3">
        <v>59.492999999999995</v>
      </c>
      <c r="E1320" s="3">
        <v>56.83</v>
      </c>
      <c r="F1320" s="3">
        <v>29</v>
      </c>
      <c r="G1320" s="3">
        <v>1</v>
      </c>
      <c r="H1320" s="3">
        <v>113.416</v>
      </c>
      <c r="I1320" s="3">
        <v>45.87</v>
      </c>
      <c r="J1320" s="3">
        <v>172.90899999999999</v>
      </c>
      <c r="K1320" s="3">
        <v>1408.2</v>
      </c>
      <c r="L1320" s="3">
        <v>-6.2991999999999999</v>
      </c>
      <c r="M1320" s="3">
        <v>-8.8645999999999994</v>
      </c>
      <c r="N1320" s="3">
        <v>1087.9328</v>
      </c>
      <c r="O1320" s="3">
        <v>72.841999999999999</v>
      </c>
      <c r="P1320" s="3">
        <v>1158.5193999999999</v>
      </c>
      <c r="Q1320" s="3">
        <v>129.12899999999999</v>
      </c>
      <c r="R1320" s="25">
        <v>111.8</v>
      </c>
      <c r="S1320" s="25">
        <v>208</v>
      </c>
      <c r="T1320" s="25">
        <v>504.4</v>
      </c>
      <c r="U1320" s="25">
        <v>0</v>
      </c>
      <c r="V1320" s="25">
        <v>0</v>
      </c>
      <c r="W1320" s="25">
        <v>584</v>
      </c>
    </row>
    <row r="1321" spans="1:23" x14ac:dyDescent="0.3">
      <c r="A1321" s="8">
        <v>43688</v>
      </c>
      <c r="B1321" s="3">
        <v>20</v>
      </c>
      <c r="C1321" s="3">
        <v>1</v>
      </c>
      <c r="D1321" s="3">
        <v>60.646000000000001</v>
      </c>
      <c r="E1321" s="3">
        <v>57.93</v>
      </c>
      <c r="F1321" s="3">
        <v>28</v>
      </c>
      <c r="G1321" s="3">
        <v>5</v>
      </c>
      <c r="H1321" s="3">
        <v>115.80500000000001</v>
      </c>
      <c r="I1321" s="3">
        <v>46.84</v>
      </c>
      <c r="J1321" s="3">
        <v>176.45100000000002</v>
      </c>
      <c r="K1321" s="3">
        <v>1572.7180000000001</v>
      </c>
      <c r="L1321" s="3">
        <v>-6.1213999999999995</v>
      </c>
      <c r="M1321" s="3">
        <v>-8.6614000000000004</v>
      </c>
      <c r="N1321" s="3">
        <v>1088.1106</v>
      </c>
      <c r="O1321" s="3">
        <v>73.995000000000005</v>
      </c>
      <c r="P1321" s="3">
        <v>1158.7226000000001</v>
      </c>
      <c r="Q1321" s="3">
        <v>131.518</v>
      </c>
      <c r="R1321" s="25">
        <v>125.8</v>
      </c>
      <c r="S1321" s="25">
        <v>20</v>
      </c>
      <c r="T1321" s="25">
        <v>745.91800000000001</v>
      </c>
      <c r="U1321" s="25">
        <v>0</v>
      </c>
      <c r="V1321" s="25">
        <v>140</v>
      </c>
      <c r="W1321" s="25">
        <v>541</v>
      </c>
    </row>
    <row r="1322" spans="1:23" x14ac:dyDescent="0.3">
      <c r="A1322" s="8">
        <v>43689</v>
      </c>
      <c r="B1322" s="3">
        <v>19</v>
      </c>
      <c r="C1322" s="3">
        <v>5</v>
      </c>
      <c r="D1322" s="3">
        <v>62.036999999999992</v>
      </c>
      <c r="E1322" s="3">
        <v>59.26</v>
      </c>
      <c r="F1322" s="3">
        <v>27</v>
      </c>
      <c r="G1322" s="3">
        <v>10.5</v>
      </c>
      <c r="H1322" s="3">
        <v>117.745</v>
      </c>
      <c r="I1322" s="3">
        <v>47.62</v>
      </c>
      <c r="J1322" s="3">
        <v>179.78199999999998</v>
      </c>
      <c r="K1322" s="3">
        <v>3929.614</v>
      </c>
      <c r="L1322" s="3">
        <v>-5.9181999999999997</v>
      </c>
      <c r="M1322" s="3">
        <v>-8.4962999999999997</v>
      </c>
      <c r="N1322" s="3">
        <v>1088.3137999999999</v>
      </c>
      <c r="O1322" s="3">
        <v>75.385999999999996</v>
      </c>
      <c r="P1322" s="3">
        <v>1158.8877</v>
      </c>
      <c r="Q1322" s="3">
        <v>133.458</v>
      </c>
      <c r="R1322" s="25">
        <v>450.9</v>
      </c>
      <c r="S1322" s="25">
        <v>397</v>
      </c>
      <c r="T1322" s="25">
        <v>1653.7139999999999</v>
      </c>
      <c r="U1322" s="25">
        <v>0</v>
      </c>
      <c r="V1322" s="25">
        <v>0</v>
      </c>
      <c r="W1322" s="25">
        <v>1428</v>
      </c>
    </row>
    <row r="1323" spans="1:23" x14ac:dyDescent="0.3">
      <c r="A1323" s="8">
        <v>43690</v>
      </c>
      <c r="B1323" s="3">
        <v>15</v>
      </c>
      <c r="C1323" s="3">
        <v>5</v>
      </c>
      <c r="D1323" s="3">
        <v>70.441000000000003</v>
      </c>
      <c r="E1323" s="3">
        <v>67.290000000000006</v>
      </c>
      <c r="F1323" s="3">
        <v>24</v>
      </c>
      <c r="G1323" s="3">
        <v>10</v>
      </c>
      <c r="H1323" s="3">
        <v>128.959</v>
      </c>
      <c r="I1323" s="3">
        <v>52.16</v>
      </c>
      <c r="J1323" s="3">
        <v>199.4</v>
      </c>
      <c r="K1323" s="3">
        <v>3620.806</v>
      </c>
      <c r="L1323" s="3">
        <v>-4.6989999999999998</v>
      </c>
      <c r="M1323" s="3">
        <v>-7.5691999999999995</v>
      </c>
      <c r="N1323" s="3">
        <v>1089.5329999999999</v>
      </c>
      <c r="O1323" s="3">
        <v>83.79</v>
      </c>
      <c r="P1323" s="3">
        <v>1159.8148000000001</v>
      </c>
      <c r="Q1323" s="3">
        <v>144.672</v>
      </c>
      <c r="R1323" s="25">
        <v>531.70000000000005</v>
      </c>
      <c r="S1323" s="25">
        <v>429</v>
      </c>
      <c r="T1323" s="25">
        <v>1578.106</v>
      </c>
      <c r="U1323" s="25">
        <v>0</v>
      </c>
      <c r="V1323" s="25">
        <v>68</v>
      </c>
      <c r="W1323" s="25">
        <v>1014</v>
      </c>
    </row>
    <row r="1324" spans="1:23" x14ac:dyDescent="0.3">
      <c r="A1324" s="8">
        <v>43691</v>
      </c>
      <c r="B1324" s="3">
        <v>10</v>
      </c>
      <c r="C1324" s="3">
        <v>7.5</v>
      </c>
      <c r="D1324" s="3">
        <v>81.0505</v>
      </c>
      <c r="E1324" s="3">
        <v>77.42</v>
      </c>
      <c r="F1324" s="3">
        <v>20</v>
      </c>
      <c r="G1324" s="3">
        <v>1.5</v>
      </c>
      <c r="H1324" s="3">
        <v>148.483</v>
      </c>
      <c r="I1324" s="3">
        <v>60.05</v>
      </c>
      <c r="J1324" s="3">
        <v>229.5335</v>
      </c>
      <c r="K1324" s="3">
        <v>3934.3</v>
      </c>
      <c r="L1324" s="3">
        <v>-3.2384999999999997</v>
      </c>
      <c r="M1324" s="3">
        <v>-6.1341000000000001</v>
      </c>
      <c r="N1324" s="3">
        <v>1090.9935</v>
      </c>
      <c r="O1324" s="3">
        <v>94.399500000000003</v>
      </c>
      <c r="P1324" s="3">
        <v>1161.2499</v>
      </c>
      <c r="Q1324" s="3">
        <v>164.196</v>
      </c>
      <c r="R1324" s="25">
        <v>631.79999999999995</v>
      </c>
      <c r="S1324" s="25">
        <v>447</v>
      </c>
      <c r="T1324" s="25">
        <v>1701.5</v>
      </c>
      <c r="U1324" s="25">
        <v>0</v>
      </c>
      <c r="V1324" s="25">
        <v>0</v>
      </c>
      <c r="W1324" s="25">
        <v>1154</v>
      </c>
    </row>
    <row r="1325" spans="1:23" x14ac:dyDescent="0.3">
      <c r="A1325" s="8">
        <v>43692</v>
      </c>
      <c r="B1325" s="3">
        <v>8</v>
      </c>
      <c r="C1325" s="3">
        <v>8</v>
      </c>
      <c r="D1325" s="3">
        <v>85.406999999999996</v>
      </c>
      <c r="E1325" s="3">
        <v>81.58</v>
      </c>
      <c r="F1325" s="3">
        <v>18</v>
      </c>
      <c r="G1325" s="3">
        <v>9.5</v>
      </c>
      <c r="H1325" s="3">
        <v>154.75300000000001</v>
      </c>
      <c r="I1325" s="3">
        <v>62.59</v>
      </c>
      <c r="J1325" s="3">
        <v>240.16000000000003</v>
      </c>
      <c r="K1325" s="3">
        <v>5076.4210000000003</v>
      </c>
      <c r="L1325" s="3">
        <v>-2.6415999999999999</v>
      </c>
      <c r="M1325" s="3">
        <v>-5.7276999999999996</v>
      </c>
      <c r="N1325" s="3">
        <v>1091.5904</v>
      </c>
      <c r="O1325" s="3">
        <v>98.756</v>
      </c>
      <c r="P1325" s="3">
        <v>1161.6563000000001</v>
      </c>
      <c r="Q1325" s="3">
        <v>170.46600000000001</v>
      </c>
      <c r="R1325" s="25">
        <v>560.79999999999995</v>
      </c>
      <c r="S1325" s="25">
        <v>395</v>
      </c>
      <c r="T1325" s="25">
        <v>1738.6210000000001</v>
      </c>
      <c r="U1325" s="25">
        <v>248</v>
      </c>
      <c r="V1325" s="25">
        <v>467</v>
      </c>
      <c r="W1325" s="25">
        <v>1667</v>
      </c>
    </row>
    <row r="1326" spans="1:23" x14ac:dyDescent="0.3">
      <c r="A1326" s="8">
        <v>43693</v>
      </c>
      <c r="B1326" s="3">
        <v>8</v>
      </c>
      <c r="C1326" s="3">
        <v>1</v>
      </c>
      <c r="D1326" s="3">
        <v>86.704999999999998</v>
      </c>
      <c r="E1326" s="3">
        <v>82.82</v>
      </c>
      <c r="F1326" s="3">
        <v>18</v>
      </c>
      <c r="G1326" s="3">
        <v>7</v>
      </c>
      <c r="H1326" s="3">
        <v>155.779</v>
      </c>
      <c r="I1326" s="3">
        <v>63</v>
      </c>
      <c r="J1326" s="3">
        <v>242.48399999999998</v>
      </c>
      <c r="K1326" s="3">
        <v>4459</v>
      </c>
      <c r="L1326" s="3">
        <v>-2.4638</v>
      </c>
      <c r="M1326" s="3">
        <v>-5.6642000000000001</v>
      </c>
      <c r="N1326" s="3">
        <v>1091.7682</v>
      </c>
      <c r="O1326" s="3">
        <v>100.054</v>
      </c>
      <c r="P1326" s="3">
        <v>1161.7198000000001</v>
      </c>
      <c r="Q1326" s="3">
        <v>171.49199999999999</v>
      </c>
      <c r="R1326" s="25">
        <v>514.70000000000005</v>
      </c>
      <c r="S1326" s="25">
        <v>398</v>
      </c>
      <c r="T1326" s="25">
        <v>1531.3</v>
      </c>
      <c r="U1326" s="25">
        <v>205</v>
      </c>
      <c r="V1326" s="25">
        <v>324</v>
      </c>
      <c r="W1326" s="25">
        <v>1486</v>
      </c>
    </row>
    <row r="1327" spans="1:23" x14ac:dyDescent="0.3">
      <c r="A1327" s="8">
        <v>43694</v>
      </c>
      <c r="B1327" s="3">
        <v>7</v>
      </c>
      <c r="C1327" s="3">
        <v>6</v>
      </c>
      <c r="D1327" s="3">
        <v>88.003</v>
      </c>
      <c r="E1327" s="3">
        <v>84.06</v>
      </c>
      <c r="F1327" s="3">
        <v>18</v>
      </c>
      <c r="G1327" s="3">
        <v>4.5</v>
      </c>
      <c r="H1327" s="3">
        <v>156.804</v>
      </c>
      <c r="I1327" s="3">
        <v>63.42</v>
      </c>
      <c r="J1327" s="3">
        <v>244.80700000000002</v>
      </c>
      <c r="K1327" s="3">
        <v>3655.2</v>
      </c>
      <c r="L1327" s="3">
        <v>-2.286</v>
      </c>
      <c r="M1327" s="3">
        <v>-5.6006999999999998</v>
      </c>
      <c r="N1327" s="3">
        <v>1091.9459999999999</v>
      </c>
      <c r="O1327" s="3">
        <v>101.352</v>
      </c>
      <c r="P1327" s="3">
        <v>1161.7833000000001</v>
      </c>
      <c r="Q1327" s="3">
        <v>172.517</v>
      </c>
      <c r="R1327" s="25">
        <v>493.5</v>
      </c>
      <c r="S1327" s="25">
        <v>424</v>
      </c>
      <c r="T1327" s="25">
        <v>1062.7</v>
      </c>
      <c r="U1327" s="25">
        <v>247</v>
      </c>
      <c r="V1327" s="25">
        <v>224</v>
      </c>
      <c r="W1327" s="25">
        <v>1204</v>
      </c>
    </row>
    <row r="1328" spans="1:23" x14ac:dyDescent="0.3">
      <c r="A1328" s="8">
        <v>43695</v>
      </c>
      <c r="B1328" s="3">
        <v>7</v>
      </c>
      <c r="C1328" s="3">
        <v>1</v>
      </c>
      <c r="D1328" s="3">
        <v>88.929999999999993</v>
      </c>
      <c r="E1328" s="3">
        <v>84.95</v>
      </c>
      <c r="F1328" s="3">
        <v>18</v>
      </c>
      <c r="G1328" s="3">
        <v>0.5</v>
      </c>
      <c r="H1328" s="3">
        <v>158.44500000000002</v>
      </c>
      <c r="I1328" s="3">
        <v>64.08</v>
      </c>
      <c r="J1328" s="3">
        <v>247.375</v>
      </c>
      <c r="K1328" s="3">
        <v>2735.2469999999998</v>
      </c>
      <c r="L1328" s="3">
        <v>-2.1589999999999998</v>
      </c>
      <c r="M1328" s="3">
        <v>-5.4990999999999994</v>
      </c>
      <c r="N1328" s="3">
        <v>1092.0729999999999</v>
      </c>
      <c r="O1328" s="3">
        <v>102.279</v>
      </c>
      <c r="P1328" s="3">
        <v>1161.8849</v>
      </c>
      <c r="Q1328" s="3">
        <v>174.15800000000002</v>
      </c>
      <c r="R1328" s="25">
        <v>446.9</v>
      </c>
      <c r="S1328" s="25">
        <v>370</v>
      </c>
      <c r="T1328" s="25">
        <v>628.34699999999998</v>
      </c>
      <c r="U1328" s="25">
        <v>299</v>
      </c>
      <c r="V1328" s="25">
        <v>113</v>
      </c>
      <c r="W1328" s="25">
        <v>878</v>
      </c>
    </row>
    <row r="1329" spans="1:23" x14ac:dyDescent="0.3">
      <c r="A1329" s="8">
        <v>43696</v>
      </c>
      <c r="B1329" s="3">
        <v>7</v>
      </c>
      <c r="C1329" s="3">
        <v>1.5</v>
      </c>
      <c r="D1329" s="3">
        <v>88.837499999999991</v>
      </c>
      <c r="E1329" s="3">
        <v>84.86</v>
      </c>
      <c r="F1329" s="3">
        <v>17</v>
      </c>
      <c r="G1329" s="3">
        <v>8.5</v>
      </c>
      <c r="H1329" s="3">
        <v>160.08599999999998</v>
      </c>
      <c r="I1329" s="3">
        <v>64.75</v>
      </c>
      <c r="J1329" s="3">
        <v>248.92349999999999</v>
      </c>
      <c r="K1329" s="3">
        <v>4065.192</v>
      </c>
      <c r="L1329" s="3">
        <v>-2.1717</v>
      </c>
      <c r="M1329" s="3">
        <v>-5.3975</v>
      </c>
      <c r="N1329" s="3">
        <v>1092.0602999999999</v>
      </c>
      <c r="O1329" s="3">
        <v>102.1865</v>
      </c>
      <c r="P1329" s="3">
        <v>1161.9865</v>
      </c>
      <c r="Q1329" s="3">
        <v>175.79899999999998</v>
      </c>
      <c r="R1329" s="25">
        <v>585.9</v>
      </c>
      <c r="S1329" s="25">
        <v>317</v>
      </c>
      <c r="T1329" s="25">
        <v>1315.2919999999999</v>
      </c>
      <c r="U1329" s="25">
        <v>261</v>
      </c>
      <c r="V1329" s="25">
        <v>348</v>
      </c>
      <c r="W1329" s="25">
        <v>1238</v>
      </c>
    </row>
    <row r="1330" spans="1:23" x14ac:dyDescent="0.3">
      <c r="A1330" s="8">
        <v>43697</v>
      </c>
      <c r="B1330" s="3">
        <v>7</v>
      </c>
      <c r="C1330" s="3">
        <v>0</v>
      </c>
      <c r="D1330" s="3">
        <v>89.114999999999995</v>
      </c>
      <c r="E1330" s="3">
        <v>85.12</v>
      </c>
      <c r="F1330" s="3">
        <v>17</v>
      </c>
      <c r="G1330" s="3">
        <v>8.5</v>
      </c>
      <c r="H1330" s="3">
        <v>160.08599999999998</v>
      </c>
      <c r="I1330" s="3">
        <v>64.75</v>
      </c>
      <c r="J1330" s="3">
        <v>249.20099999999996</v>
      </c>
      <c r="K1330" s="3">
        <v>4292.7</v>
      </c>
      <c r="L1330" s="3">
        <v>-2.1335999999999999</v>
      </c>
      <c r="M1330" s="3">
        <v>-5.3975</v>
      </c>
      <c r="N1330" s="3">
        <v>1092.0984000000001</v>
      </c>
      <c r="O1330" s="3">
        <v>102.464</v>
      </c>
      <c r="P1330" s="3">
        <v>1161.9865</v>
      </c>
      <c r="Q1330" s="3">
        <v>175.79899999999998</v>
      </c>
      <c r="R1330" s="25">
        <v>519</v>
      </c>
      <c r="S1330" s="25">
        <v>381</v>
      </c>
      <c r="T1330" s="25">
        <v>1423.7</v>
      </c>
      <c r="U1330" s="25">
        <v>308</v>
      </c>
      <c r="V1330" s="25">
        <v>381</v>
      </c>
      <c r="W1330" s="25">
        <v>1280</v>
      </c>
    </row>
    <row r="1331" spans="1:23" x14ac:dyDescent="0.3">
      <c r="A1331" s="8">
        <v>43698</v>
      </c>
      <c r="B1331" s="3">
        <v>6</v>
      </c>
      <c r="C1331" s="3">
        <v>11.5</v>
      </c>
      <c r="D1331" s="3">
        <v>89.207999999999998</v>
      </c>
      <c r="E1331" s="3">
        <v>85.21</v>
      </c>
      <c r="F1331" s="3">
        <v>17</v>
      </c>
      <c r="G1331" s="3">
        <v>8.5</v>
      </c>
      <c r="H1331" s="3">
        <v>160.08599999999998</v>
      </c>
      <c r="I1331" s="3">
        <v>64.75</v>
      </c>
      <c r="J1331" s="3">
        <v>249.29399999999998</v>
      </c>
      <c r="K1331" s="3">
        <v>4036.6880000000001</v>
      </c>
      <c r="L1331" s="3">
        <v>-2.1208999999999998</v>
      </c>
      <c r="M1331" s="3">
        <v>-5.3975</v>
      </c>
      <c r="N1331" s="3">
        <v>1092.1111000000001</v>
      </c>
      <c r="O1331" s="3">
        <v>102.557</v>
      </c>
      <c r="P1331" s="3">
        <v>1161.9865</v>
      </c>
      <c r="Q1331" s="3">
        <v>175.79899999999998</v>
      </c>
      <c r="R1331" s="25">
        <v>470.8</v>
      </c>
      <c r="S1331" s="25">
        <v>400</v>
      </c>
      <c r="T1331" s="25">
        <v>1313.8879999999999</v>
      </c>
      <c r="U1331" s="25">
        <v>231</v>
      </c>
      <c r="V1331" s="25">
        <v>383</v>
      </c>
      <c r="W1331" s="25">
        <v>1238</v>
      </c>
    </row>
    <row r="1332" spans="1:23" x14ac:dyDescent="0.3">
      <c r="A1332" s="8">
        <v>43699</v>
      </c>
      <c r="B1332" s="3">
        <v>6</v>
      </c>
      <c r="C1332" s="3">
        <v>10</v>
      </c>
      <c r="D1332" s="3">
        <v>89.48599999999999</v>
      </c>
      <c r="E1332" s="3">
        <v>85.48</v>
      </c>
      <c r="F1332" s="3">
        <v>17</v>
      </c>
      <c r="G1332" s="3">
        <v>7</v>
      </c>
      <c r="H1332" s="3">
        <v>160.70099999999999</v>
      </c>
      <c r="I1332" s="3">
        <v>64.989999999999995</v>
      </c>
      <c r="J1332" s="3">
        <v>250.18699999999998</v>
      </c>
      <c r="K1332" s="3">
        <v>3832.98</v>
      </c>
      <c r="L1332" s="3">
        <v>-2.0827999999999998</v>
      </c>
      <c r="M1332" s="3">
        <v>-5.3593999999999999</v>
      </c>
      <c r="N1332" s="3">
        <v>1092.1492000000001</v>
      </c>
      <c r="O1332" s="3">
        <v>102.83499999999999</v>
      </c>
      <c r="P1332" s="3">
        <v>1162.0246</v>
      </c>
      <c r="Q1332" s="3">
        <v>176.41399999999999</v>
      </c>
      <c r="R1332" s="25">
        <v>482.6</v>
      </c>
      <c r="S1332" s="25">
        <v>396</v>
      </c>
      <c r="T1332" s="25">
        <v>1253.3800000000001</v>
      </c>
      <c r="U1332" s="25">
        <v>187</v>
      </c>
      <c r="V1332" s="25">
        <v>122</v>
      </c>
      <c r="W1332" s="25">
        <v>1392</v>
      </c>
    </row>
    <row r="1333" spans="1:23" x14ac:dyDescent="0.3">
      <c r="A1333" s="8">
        <v>43700</v>
      </c>
      <c r="B1333" s="3">
        <v>6</v>
      </c>
      <c r="C1333" s="3">
        <v>3</v>
      </c>
      <c r="D1333" s="3">
        <v>90.783999999999992</v>
      </c>
      <c r="E1333" s="3">
        <v>86.72</v>
      </c>
      <c r="F1333" s="3">
        <v>15</v>
      </c>
      <c r="G1333" s="3">
        <v>10.5</v>
      </c>
      <c r="H1333" s="3">
        <v>169.11100000000002</v>
      </c>
      <c r="I1333" s="3">
        <v>68.400000000000006</v>
      </c>
      <c r="J1333" s="3">
        <v>259.89499999999998</v>
      </c>
      <c r="K1333" s="3">
        <v>4565.1100000000006</v>
      </c>
      <c r="L1333" s="3">
        <v>-1.905</v>
      </c>
      <c r="M1333" s="3">
        <v>-4.8387000000000002</v>
      </c>
      <c r="N1333" s="3">
        <v>1092.327</v>
      </c>
      <c r="O1333" s="3">
        <v>104.133</v>
      </c>
      <c r="P1333" s="3">
        <v>1162.5453</v>
      </c>
      <c r="Q1333" s="3">
        <v>184.82400000000001</v>
      </c>
      <c r="R1333" s="25">
        <v>579.6</v>
      </c>
      <c r="S1333" s="25">
        <v>411</v>
      </c>
      <c r="T1333" s="25">
        <v>1463.51</v>
      </c>
      <c r="U1333" s="25">
        <v>325</v>
      </c>
      <c r="V1333" s="25">
        <v>350</v>
      </c>
      <c r="W1333" s="25">
        <v>1436</v>
      </c>
    </row>
    <row r="1334" spans="1:23" x14ac:dyDescent="0.3">
      <c r="A1334" s="8">
        <v>43701</v>
      </c>
      <c r="B1334" s="3">
        <v>6</v>
      </c>
      <c r="C1334" s="3">
        <v>2</v>
      </c>
      <c r="D1334" s="3">
        <v>90.968999999999994</v>
      </c>
      <c r="E1334" s="3">
        <v>86.89</v>
      </c>
      <c r="F1334" s="3">
        <v>15</v>
      </c>
      <c r="G1334" s="3">
        <v>2.5</v>
      </c>
      <c r="H1334" s="3">
        <v>172.39200000000002</v>
      </c>
      <c r="I1334" s="3">
        <v>69.72</v>
      </c>
      <c r="J1334" s="3">
        <v>263.36099999999999</v>
      </c>
      <c r="K1334" s="3">
        <v>5058.1000000000004</v>
      </c>
      <c r="L1334" s="3">
        <v>-1.8795999999999999</v>
      </c>
      <c r="M1334" s="3">
        <v>-4.6354999999999995</v>
      </c>
      <c r="N1334" s="3">
        <v>1092.3524</v>
      </c>
      <c r="O1334" s="3">
        <v>104.318</v>
      </c>
      <c r="P1334" s="3">
        <v>1162.7484999999999</v>
      </c>
      <c r="Q1334" s="3">
        <v>188.10500000000002</v>
      </c>
      <c r="R1334" s="25">
        <v>658.2</v>
      </c>
      <c r="S1334" s="25">
        <v>457</v>
      </c>
      <c r="T1334" s="25">
        <v>1604.9</v>
      </c>
      <c r="U1334" s="25">
        <v>398</v>
      </c>
      <c r="V1334" s="25">
        <v>404</v>
      </c>
      <c r="W1334" s="25">
        <v>1536</v>
      </c>
    </row>
    <row r="1335" spans="1:23" x14ac:dyDescent="0.3">
      <c r="A1335" s="8">
        <v>43702</v>
      </c>
      <c r="B1335" s="3">
        <v>6</v>
      </c>
      <c r="C1335" s="3">
        <v>1</v>
      </c>
      <c r="D1335" s="3">
        <v>91.155000000000001</v>
      </c>
      <c r="E1335" s="3">
        <v>87.07</v>
      </c>
      <c r="F1335" s="3">
        <v>15</v>
      </c>
      <c r="G1335" s="3">
        <v>0</v>
      </c>
      <c r="H1335" s="3">
        <v>173.41800000000001</v>
      </c>
      <c r="I1335" s="3">
        <v>70.14</v>
      </c>
      <c r="J1335" s="3">
        <v>264.57299999999998</v>
      </c>
      <c r="K1335" s="3">
        <v>5362.4</v>
      </c>
      <c r="L1335" s="3">
        <v>-1.8541999999999998</v>
      </c>
      <c r="M1335" s="3">
        <v>-4.5720000000000001</v>
      </c>
      <c r="N1335" s="3">
        <v>1092.3778</v>
      </c>
      <c r="O1335" s="3">
        <v>104.504</v>
      </c>
      <c r="P1335" s="3">
        <v>1162.8120000000001</v>
      </c>
      <c r="Q1335" s="3">
        <v>189.131</v>
      </c>
      <c r="R1335" s="25">
        <v>680.2</v>
      </c>
      <c r="S1335" s="25">
        <v>455</v>
      </c>
      <c r="T1335" s="25">
        <v>1741.2</v>
      </c>
      <c r="U1335" s="25">
        <v>399</v>
      </c>
      <c r="V1335" s="25">
        <v>473</v>
      </c>
      <c r="W1335" s="25">
        <v>1614</v>
      </c>
    </row>
    <row r="1336" spans="1:23" x14ac:dyDescent="0.3">
      <c r="A1336" s="8">
        <v>43703</v>
      </c>
      <c r="B1336" s="3">
        <v>6</v>
      </c>
      <c r="C1336" s="3">
        <v>3</v>
      </c>
      <c r="D1336" s="3">
        <v>90.783999999999992</v>
      </c>
      <c r="E1336" s="3">
        <v>86.72</v>
      </c>
      <c r="F1336" s="3">
        <v>14</v>
      </c>
      <c r="G1336" s="3">
        <v>8.5</v>
      </c>
      <c r="H1336" s="3">
        <v>174.8535</v>
      </c>
      <c r="I1336" s="3">
        <v>70.72</v>
      </c>
      <c r="J1336" s="3">
        <v>265.63749999999999</v>
      </c>
      <c r="K1336" s="3">
        <v>4958.2420000000002</v>
      </c>
      <c r="L1336" s="3">
        <v>-1.905</v>
      </c>
      <c r="M1336" s="3">
        <v>-4.4830999999999994</v>
      </c>
      <c r="N1336" s="3">
        <v>1092.327</v>
      </c>
      <c r="O1336" s="3">
        <v>104.133</v>
      </c>
      <c r="P1336" s="3">
        <v>1162.9009000000001</v>
      </c>
      <c r="Q1336" s="3">
        <v>190.56649999999999</v>
      </c>
      <c r="R1336" s="25">
        <v>496.7</v>
      </c>
      <c r="S1336" s="25">
        <v>335</v>
      </c>
      <c r="T1336" s="25">
        <v>1818.5419999999999</v>
      </c>
      <c r="U1336" s="25">
        <v>246</v>
      </c>
      <c r="V1336" s="25">
        <v>537</v>
      </c>
      <c r="W1336" s="25">
        <v>1525</v>
      </c>
    </row>
    <row r="1337" spans="1:23" x14ac:dyDescent="0.3">
      <c r="A1337" s="8">
        <v>43704</v>
      </c>
      <c r="B1337" s="3">
        <v>5</v>
      </c>
      <c r="C1337" s="3">
        <v>5</v>
      </c>
      <c r="D1337" s="3">
        <v>92.637999999999991</v>
      </c>
      <c r="E1337" s="3">
        <v>88.49</v>
      </c>
      <c r="F1337" s="3">
        <v>14</v>
      </c>
      <c r="G1337" s="3">
        <v>3</v>
      </c>
      <c r="H1337" s="3">
        <v>177.11</v>
      </c>
      <c r="I1337" s="3">
        <v>71.63</v>
      </c>
      <c r="J1337" s="3">
        <v>269.74799999999999</v>
      </c>
      <c r="K1337" s="3">
        <v>3771.942</v>
      </c>
      <c r="L1337" s="3">
        <v>-1.651</v>
      </c>
      <c r="M1337" s="3">
        <v>-4.3433999999999999</v>
      </c>
      <c r="N1337" s="3">
        <v>1092.5809999999999</v>
      </c>
      <c r="O1337" s="3">
        <v>105.98699999999999</v>
      </c>
      <c r="P1337" s="3">
        <v>1163.0406</v>
      </c>
      <c r="Q1337" s="3">
        <v>192.82300000000001</v>
      </c>
      <c r="R1337" s="25">
        <v>396</v>
      </c>
      <c r="S1337" s="25">
        <v>292</v>
      </c>
      <c r="T1337" s="25">
        <v>1374.942</v>
      </c>
      <c r="U1337" s="25">
        <v>204</v>
      </c>
      <c r="V1337" s="25">
        <v>333</v>
      </c>
      <c r="W1337" s="25">
        <v>1172</v>
      </c>
    </row>
    <row r="1338" spans="1:23" x14ac:dyDescent="0.3">
      <c r="A1338" s="8">
        <v>43705</v>
      </c>
      <c r="B1338" s="3">
        <v>5</v>
      </c>
      <c r="C1338" s="3">
        <v>0</v>
      </c>
      <c r="D1338" s="3">
        <v>93.564999999999998</v>
      </c>
      <c r="E1338" s="3">
        <v>89.37</v>
      </c>
      <c r="F1338" s="3">
        <v>13</v>
      </c>
      <c r="G1338" s="3">
        <v>11.5</v>
      </c>
      <c r="H1338" s="3">
        <v>178.5455</v>
      </c>
      <c r="I1338" s="3">
        <v>72.209999999999994</v>
      </c>
      <c r="J1338" s="3">
        <v>272.1105</v>
      </c>
      <c r="K1338" s="3">
        <v>4369.6000000000004</v>
      </c>
      <c r="L1338" s="3">
        <v>-1.524</v>
      </c>
      <c r="M1338" s="3">
        <v>-4.2545000000000002</v>
      </c>
      <c r="N1338" s="3">
        <v>1092.7080000000001</v>
      </c>
      <c r="O1338" s="3">
        <v>106.914</v>
      </c>
      <c r="P1338" s="3">
        <v>1163.1295</v>
      </c>
      <c r="Q1338" s="3">
        <v>194.2585</v>
      </c>
      <c r="R1338" s="25">
        <v>351.4</v>
      </c>
      <c r="S1338" s="25">
        <v>281</v>
      </c>
      <c r="T1338" s="25">
        <v>1769.2</v>
      </c>
      <c r="U1338" s="25">
        <v>186</v>
      </c>
      <c r="V1338" s="25">
        <v>486</v>
      </c>
      <c r="W1338" s="25">
        <v>1296</v>
      </c>
    </row>
    <row r="1339" spans="1:23" x14ac:dyDescent="0.3">
      <c r="A1339" s="8">
        <v>43706</v>
      </c>
      <c r="B1339" s="3">
        <v>4</v>
      </c>
      <c r="C1339" s="3">
        <v>9</v>
      </c>
      <c r="D1339" s="3">
        <v>94.120999999999995</v>
      </c>
      <c r="E1339" s="3">
        <v>89.91</v>
      </c>
      <c r="F1339" s="3">
        <v>13</v>
      </c>
      <c r="G1339" s="3">
        <v>11.5</v>
      </c>
      <c r="H1339" s="3">
        <v>178.5455</v>
      </c>
      <c r="I1339" s="3">
        <v>72.209999999999994</v>
      </c>
      <c r="J1339" s="3">
        <v>272.66649999999998</v>
      </c>
      <c r="K1339" s="3">
        <v>4825.9160000000002</v>
      </c>
      <c r="L1339" s="3">
        <v>-1.4478</v>
      </c>
      <c r="M1339" s="3">
        <v>-4.2545000000000002</v>
      </c>
      <c r="N1339" s="3">
        <v>1092.7842000000001</v>
      </c>
      <c r="O1339" s="3">
        <v>107.47</v>
      </c>
      <c r="P1339" s="3">
        <v>1163.1295</v>
      </c>
      <c r="Q1339" s="3">
        <v>194.2585</v>
      </c>
      <c r="R1339" s="25">
        <v>505.4</v>
      </c>
      <c r="S1339" s="25">
        <v>379</v>
      </c>
      <c r="T1339" s="25">
        <v>1723.5160000000001</v>
      </c>
      <c r="U1339" s="25">
        <v>302</v>
      </c>
      <c r="V1339" s="25">
        <v>489</v>
      </c>
      <c r="W1339" s="25">
        <v>1427</v>
      </c>
    </row>
    <row r="1340" spans="1:23" x14ac:dyDescent="0.3">
      <c r="A1340" s="8">
        <v>43707</v>
      </c>
      <c r="B1340" s="3">
        <v>4</v>
      </c>
      <c r="C1340" s="3">
        <v>7</v>
      </c>
      <c r="D1340" s="3">
        <v>94.49199999999999</v>
      </c>
      <c r="E1340" s="3">
        <v>90.26</v>
      </c>
      <c r="F1340" s="3">
        <v>13</v>
      </c>
      <c r="G1340" s="3">
        <v>8.5</v>
      </c>
      <c r="H1340" s="3">
        <v>179.77599999999998</v>
      </c>
      <c r="I1340" s="3">
        <v>72.709999999999994</v>
      </c>
      <c r="J1340" s="3">
        <v>274.26799999999997</v>
      </c>
      <c r="K1340" s="3">
        <v>4858.9290000000001</v>
      </c>
      <c r="L1340" s="3">
        <v>-1.397</v>
      </c>
      <c r="M1340" s="3">
        <v>-4.1783000000000001</v>
      </c>
      <c r="N1340" s="3">
        <v>1092.835</v>
      </c>
      <c r="O1340" s="3">
        <v>107.84099999999999</v>
      </c>
      <c r="P1340" s="3">
        <v>1163.2057</v>
      </c>
      <c r="Q1340" s="3">
        <v>195.48899999999998</v>
      </c>
      <c r="R1340" s="25">
        <v>575.9</v>
      </c>
      <c r="S1340" s="25">
        <v>403</v>
      </c>
      <c r="T1340" s="25">
        <v>1897.029</v>
      </c>
      <c r="U1340" s="25">
        <v>97</v>
      </c>
      <c r="V1340" s="25">
        <v>237</v>
      </c>
      <c r="W1340" s="25">
        <v>1649</v>
      </c>
    </row>
    <row r="1341" spans="1:23" x14ac:dyDescent="0.3">
      <c r="A1341" s="8">
        <v>43708</v>
      </c>
      <c r="B1341" s="3">
        <v>3</v>
      </c>
      <c r="C1341" s="3">
        <v>2</v>
      </c>
      <c r="D1341" s="3">
        <v>97.643999999999991</v>
      </c>
      <c r="E1341" s="3">
        <v>93.27</v>
      </c>
      <c r="F1341" s="3">
        <v>12</v>
      </c>
      <c r="G1341" s="3">
        <v>3.5</v>
      </c>
      <c r="H1341" s="3">
        <v>186.75000000000003</v>
      </c>
      <c r="I1341" s="3">
        <v>75.53</v>
      </c>
      <c r="J1341" s="3">
        <v>284.39400000000001</v>
      </c>
      <c r="K1341" s="3">
        <v>5666.6</v>
      </c>
      <c r="L1341" s="3">
        <v>-0.96519999999999995</v>
      </c>
      <c r="M1341" s="3">
        <v>-3.7464999999999997</v>
      </c>
      <c r="N1341" s="3">
        <v>1093.2667999999999</v>
      </c>
      <c r="O1341" s="3">
        <v>110.99299999999999</v>
      </c>
      <c r="P1341" s="3">
        <v>1163.6375</v>
      </c>
      <c r="Q1341" s="3">
        <v>202.46300000000002</v>
      </c>
      <c r="R1341" s="25">
        <v>694.5</v>
      </c>
      <c r="S1341" s="25">
        <v>464</v>
      </c>
      <c r="T1341" s="25">
        <v>1907.1</v>
      </c>
      <c r="U1341" s="25">
        <v>366</v>
      </c>
      <c r="V1341" s="25">
        <v>494</v>
      </c>
      <c r="W1341" s="25">
        <v>1741</v>
      </c>
    </row>
    <row r="1342" spans="1:23" x14ac:dyDescent="0.3">
      <c r="A1342" s="8">
        <v>43709</v>
      </c>
      <c r="B1342" s="3">
        <v>3</v>
      </c>
      <c r="C1342" s="3">
        <v>1</v>
      </c>
      <c r="D1342" s="3">
        <v>97.828999999999994</v>
      </c>
      <c r="E1342" s="3">
        <v>93.45</v>
      </c>
      <c r="F1342" s="3">
        <v>12</v>
      </c>
      <c r="G1342" s="3">
        <v>0.5</v>
      </c>
      <c r="H1342" s="3">
        <v>187.98</v>
      </c>
      <c r="I1342" s="3">
        <v>76.03</v>
      </c>
      <c r="J1342" s="3">
        <v>285.80899999999997</v>
      </c>
      <c r="K1342" s="3">
        <v>4526.7020000000002</v>
      </c>
      <c r="L1342" s="3">
        <v>-0.93979999999999997</v>
      </c>
      <c r="M1342" s="3">
        <v>-3.6702999999999997</v>
      </c>
      <c r="N1342" s="3">
        <v>1093.2921999999999</v>
      </c>
      <c r="O1342" s="3">
        <v>111.178</v>
      </c>
      <c r="P1342" s="3">
        <v>1163.7137</v>
      </c>
      <c r="Q1342" s="3">
        <v>203.69299999999998</v>
      </c>
      <c r="R1342" s="25">
        <v>448.1</v>
      </c>
      <c r="S1342" s="25">
        <v>297</v>
      </c>
      <c r="T1342" s="25">
        <v>1680.6020000000001</v>
      </c>
      <c r="U1342" s="25">
        <v>212</v>
      </c>
      <c r="V1342" s="25">
        <v>456</v>
      </c>
      <c r="W1342" s="25">
        <v>1433</v>
      </c>
    </row>
    <row r="1343" spans="1:23" x14ac:dyDescent="0.3">
      <c r="A1343" s="8">
        <v>43710</v>
      </c>
      <c r="B1343" s="3">
        <v>2</v>
      </c>
      <c r="C1343" s="3">
        <v>7</v>
      </c>
      <c r="D1343" s="3">
        <v>98.941999999999993</v>
      </c>
      <c r="E1343" s="3">
        <v>94.51</v>
      </c>
      <c r="F1343" s="3">
        <v>11</v>
      </c>
      <c r="G1343" s="3">
        <v>3.5</v>
      </c>
      <c r="H1343" s="3">
        <v>191.672</v>
      </c>
      <c r="I1343" s="3">
        <v>77.52</v>
      </c>
      <c r="J1343" s="3">
        <v>290.61399999999998</v>
      </c>
      <c r="K1343" s="3">
        <v>4318.674</v>
      </c>
      <c r="L1343" s="3">
        <v>-0.78739999999999999</v>
      </c>
      <c r="M1343" s="3">
        <v>-3.4417</v>
      </c>
      <c r="N1343" s="3">
        <v>1093.4446</v>
      </c>
      <c r="O1343" s="3">
        <v>112.291</v>
      </c>
      <c r="P1343" s="3">
        <v>1163.9422999999999</v>
      </c>
      <c r="Q1343" s="3">
        <v>207.38499999999999</v>
      </c>
      <c r="R1343" s="25">
        <v>683.3</v>
      </c>
      <c r="S1343" s="25">
        <v>541</v>
      </c>
      <c r="T1343" s="25">
        <v>1123.374</v>
      </c>
      <c r="U1343" s="25">
        <v>432</v>
      </c>
      <c r="V1343" s="25">
        <v>132</v>
      </c>
      <c r="W1343" s="25">
        <v>1407</v>
      </c>
    </row>
    <row r="1344" spans="1:23" x14ac:dyDescent="0.3">
      <c r="A1344" s="8">
        <v>43711</v>
      </c>
      <c r="B1344" s="3">
        <v>2</v>
      </c>
      <c r="C1344" s="3">
        <v>9</v>
      </c>
      <c r="D1344" s="3">
        <v>98.570999999999998</v>
      </c>
      <c r="E1344" s="3">
        <v>94.16</v>
      </c>
      <c r="F1344" s="3">
        <v>10</v>
      </c>
      <c r="G1344" s="3">
        <v>8.5</v>
      </c>
      <c r="H1344" s="3">
        <v>194.54400000000001</v>
      </c>
      <c r="I1344" s="3">
        <v>78.680000000000007</v>
      </c>
      <c r="J1344" s="3">
        <v>293.11500000000001</v>
      </c>
      <c r="K1344" s="3">
        <v>4655.6559999999999</v>
      </c>
      <c r="L1344" s="3">
        <v>-0.83819999999999995</v>
      </c>
      <c r="M1344" s="3">
        <v>-3.2639</v>
      </c>
      <c r="N1344" s="3">
        <v>1093.3938000000001</v>
      </c>
      <c r="O1344" s="3">
        <v>111.92</v>
      </c>
      <c r="P1344" s="3">
        <v>1164.1201000000001</v>
      </c>
      <c r="Q1344" s="3">
        <v>210.25700000000001</v>
      </c>
      <c r="R1344" s="25">
        <v>698.6</v>
      </c>
      <c r="S1344" s="25">
        <v>558</v>
      </c>
      <c r="T1344" s="25">
        <v>1177.056</v>
      </c>
      <c r="U1344" s="25">
        <v>500</v>
      </c>
      <c r="V1344" s="25">
        <v>310</v>
      </c>
      <c r="W1344" s="25">
        <v>1412</v>
      </c>
    </row>
    <row r="1345" spans="1:23" x14ac:dyDescent="0.3">
      <c r="A1345" s="8">
        <v>43712</v>
      </c>
      <c r="B1345" s="3">
        <v>3</v>
      </c>
      <c r="C1345" s="3">
        <v>2</v>
      </c>
      <c r="D1345" s="3">
        <v>97.643999999999991</v>
      </c>
      <c r="E1345" s="3">
        <v>93.27</v>
      </c>
      <c r="F1345" s="3">
        <v>10</v>
      </c>
      <c r="G1345" s="3">
        <v>5.5</v>
      </c>
      <c r="H1345" s="3">
        <v>195.77450000000002</v>
      </c>
      <c r="I1345" s="3">
        <v>79.180000000000007</v>
      </c>
      <c r="J1345" s="3">
        <v>293.41849999999999</v>
      </c>
      <c r="K1345" s="3">
        <v>4714.6000000000004</v>
      </c>
      <c r="L1345" s="3">
        <v>-0.96519999999999995</v>
      </c>
      <c r="M1345" s="3">
        <v>-3.1877</v>
      </c>
      <c r="N1345" s="3">
        <v>1093.2667999999999</v>
      </c>
      <c r="O1345" s="3">
        <v>110.99299999999999</v>
      </c>
      <c r="P1345" s="3">
        <v>1164.1963000000001</v>
      </c>
      <c r="Q1345" s="3">
        <v>211.48750000000001</v>
      </c>
      <c r="R1345" s="25">
        <v>699.5</v>
      </c>
      <c r="S1345" s="25">
        <v>551</v>
      </c>
      <c r="T1345" s="25">
        <v>1194.0999999999999</v>
      </c>
      <c r="U1345" s="25">
        <v>518</v>
      </c>
      <c r="V1345" s="25">
        <v>360</v>
      </c>
      <c r="W1345" s="25">
        <v>1392</v>
      </c>
    </row>
    <row r="1346" spans="1:23" x14ac:dyDescent="0.3">
      <c r="A1346" s="8">
        <v>43713</v>
      </c>
      <c r="B1346" s="3">
        <v>3</v>
      </c>
      <c r="C1346" s="3">
        <v>5.5</v>
      </c>
      <c r="D1346" s="3">
        <v>96.99499999999999</v>
      </c>
      <c r="E1346" s="3">
        <v>92.65</v>
      </c>
      <c r="F1346" s="3">
        <v>10</v>
      </c>
      <c r="G1346" s="3">
        <v>4</v>
      </c>
      <c r="H1346" s="3">
        <v>196.39000000000001</v>
      </c>
      <c r="I1346" s="3">
        <v>79.430000000000007</v>
      </c>
      <c r="J1346" s="3">
        <v>293.38499999999999</v>
      </c>
      <c r="K1346" s="3">
        <v>4348.5</v>
      </c>
      <c r="L1346" s="3">
        <v>-1.0541</v>
      </c>
      <c r="M1346" s="3">
        <v>-3.1496</v>
      </c>
      <c r="N1346" s="3">
        <v>1093.1778999999999</v>
      </c>
      <c r="O1346" s="3">
        <v>110.34399999999999</v>
      </c>
      <c r="P1346" s="3">
        <v>1164.2344000000001</v>
      </c>
      <c r="Q1346" s="3">
        <v>212.10300000000001</v>
      </c>
      <c r="R1346" s="25">
        <v>631.29999999999995</v>
      </c>
      <c r="S1346" s="25">
        <v>474</v>
      </c>
      <c r="T1346" s="25">
        <v>1195.2</v>
      </c>
      <c r="U1346" s="25">
        <v>408</v>
      </c>
      <c r="V1346" s="25">
        <v>311</v>
      </c>
      <c r="W1346" s="25">
        <v>1329</v>
      </c>
    </row>
    <row r="1347" spans="1:23" x14ac:dyDescent="0.3">
      <c r="A1347" s="8">
        <v>43714</v>
      </c>
      <c r="B1347" s="3">
        <v>3</v>
      </c>
      <c r="C1347" s="3">
        <v>6.5</v>
      </c>
      <c r="D1347" s="3">
        <v>96.8095</v>
      </c>
      <c r="E1347" s="3">
        <v>92.47</v>
      </c>
      <c r="F1347" s="3">
        <v>10</v>
      </c>
      <c r="G1347" s="3">
        <v>2</v>
      </c>
      <c r="H1347" s="3">
        <v>197.21</v>
      </c>
      <c r="I1347" s="3">
        <v>79.760000000000005</v>
      </c>
      <c r="J1347" s="3">
        <v>294.01949999999999</v>
      </c>
      <c r="K1347" s="3">
        <v>4289.3060000000005</v>
      </c>
      <c r="L1347" s="3">
        <v>-1.0794999999999999</v>
      </c>
      <c r="M1347" s="3">
        <v>-3.0987999999999998</v>
      </c>
      <c r="N1347" s="3">
        <v>1093.1524999999999</v>
      </c>
      <c r="O1347" s="3">
        <v>110.1585</v>
      </c>
      <c r="P1347" s="3">
        <v>1164.2852</v>
      </c>
      <c r="Q1347" s="3">
        <v>212.923</v>
      </c>
      <c r="R1347" s="25">
        <v>643.20000000000005</v>
      </c>
      <c r="S1347" s="25">
        <v>492</v>
      </c>
      <c r="T1347" s="25">
        <v>1165.106</v>
      </c>
      <c r="U1347" s="25">
        <v>452</v>
      </c>
      <c r="V1347" s="25">
        <v>247</v>
      </c>
      <c r="W1347" s="25">
        <v>1290</v>
      </c>
    </row>
    <row r="1348" spans="1:23" x14ac:dyDescent="0.3">
      <c r="A1348" s="8">
        <v>43715</v>
      </c>
      <c r="B1348" s="3">
        <v>4</v>
      </c>
      <c r="C1348" s="3">
        <v>0</v>
      </c>
      <c r="D1348" s="3">
        <v>95.789999999999992</v>
      </c>
      <c r="E1348" s="3">
        <v>91.5</v>
      </c>
      <c r="F1348" s="3">
        <v>10</v>
      </c>
      <c r="G1348" s="3">
        <v>0</v>
      </c>
      <c r="H1348" s="3">
        <v>198.03100000000001</v>
      </c>
      <c r="I1348" s="3">
        <v>80.09</v>
      </c>
      <c r="J1348" s="3">
        <v>293.82100000000003</v>
      </c>
      <c r="K1348" s="3">
        <v>4592.8</v>
      </c>
      <c r="L1348" s="3">
        <v>-1.2191999999999998</v>
      </c>
      <c r="M1348" s="3">
        <v>-3.048</v>
      </c>
      <c r="N1348" s="3">
        <v>1093.0128</v>
      </c>
      <c r="O1348" s="3">
        <v>109.139</v>
      </c>
      <c r="P1348" s="3">
        <v>1164.336</v>
      </c>
      <c r="Q1348" s="3">
        <v>213.744</v>
      </c>
      <c r="R1348" s="25">
        <v>689.8</v>
      </c>
      <c r="S1348" s="25">
        <v>538</v>
      </c>
      <c r="T1348" s="25">
        <v>1188</v>
      </c>
      <c r="U1348" s="25">
        <v>496</v>
      </c>
      <c r="V1348" s="25">
        <v>320</v>
      </c>
      <c r="W1348" s="25">
        <v>1361</v>
      </c>
    </row>
    <row r="1349" spans="1:23" x14ac:dyDescent="0.3">
      <c r="A1349" s="8">
        <v>43716</v>
      </c>
      <c r="B1349" s="3">
        <v>4</v>
      </c>
      <c r="C1349" s="3">
        <v>5.5</v>
      </c>
      <c r="D1349" s="3">
        <v>94.77</v>
      </c>
      <c r="E1349" s="3">
        <v>90.53</v>
      </c>
      <c r="F1349" s="3">
        <v>9</v>
      </c>
      <c r="G1349" s="3">
        <v>11.5</v>
      </c>
      <c r="H1349" s="3">
        <v>198.23600000000002</v>
      </c>
      <c r="I1349" s="3">
        <v>80.17</v>
      </c>
      <c r="J1349" s="3">
        <v>293.00600000000003</v>
      </c>
      <c r="K1349" s="3">
        <v>4672.8</v>
      </c>
      <c r="L1349" s="3">
        <v>-1.3589</v>
      </c>
      <c r="M1349" s="3">
        <v>-3.0352999999999999</v>
      </c>
      <c r="N1349" s="3">
        <v>1092.8731</v>
      </c>
      <c r="O1349" s="3">
        <v>108.119</v>
      </c>
      <c r="P1349" s="3">
        <v>1164.3487</v>
      </c>
      <c r="Q1349" s="3">
        <v>213.94900000000001</v>
      </c>
      <c r="R1349" s="25">
        <v>690.5</v>
      </c>
      <c r="S1349" s="25">
        <v>539</v>
      </c>
      <c r="T1349" s="25">
        <v>1204.3</v>
      </c>
      <c r="U1349" s="25">
        <v>496</v>
      </c>
      <c r="V1349" s="25">
        <v>381</v>
      </c>
      <c r="W1349" s="25">
        <v>1362</v>
      </c>
    </row>
    <row r="1350" spans="1:23" x14ac:dyDescent="0.3">
      <c r="A1350" s="8">
        <v>43717</v>
      </c>
      <c r="B1350" s="3">
        <v>5</v>
      </c>
      <c r="C1350" s="3">
        <v>1</v>
      </c>
      <c r="D1350" s="3">
        <v>93.38</v>
      </c>
      <c r="E1350" s="3">
        <v>89.2</v>
      </c>
      <c r="F1350" s="3">
        <v>10</v>
      </c>
      <c r="G1350" s="3">
        <v>0</v>
      </c>
      <c r="H1350" s="3">
        <v>198.03100000000001</v>
      </c>
      <c r="I1350" s="3">
        <v>80.09</v>
      </c>
      <c r="J1350" s="3">
        <v>291.411</v>
      </c>
      <c r="K1350" s="3">
        <v>4716.5720000000001</v>
      </c>
      <c r="L1350" s="3">
        <v>-1.5493999999999999</v>
      </c>
      <c r="M1350" s="3">
        <v>-3.048</v>
      </c>
      <c r="N1350" s="3">
        <v>1092.6825999999999</v>
      </c>
      <c r="O1350" s="3">
        <v>106.729</v>
      </c>
      <c r="P1350" s="3">
        <v>1164.336</v>
      </c>
      <c r="Q1350" s="3">
        <v>213.744</v>
      </c>
      <c r="R1350" s="25">
        <v>701.3</v>
      </c>
      <c r="S1350" s="25">
        <v>556</v>
      </c>
      <c r="T1350" s="25">
        <v>1197.2719999999999</v>
      </c>
      <c r="U1350" s="25">
        <v>539</v>
      </c>
      <c r="V1350" s="25">
        <v>363</v>
      </c>
      <c r="W1350" s="25">
        <v>1360</v>
      </c>
    </row>
    <row r="1351" spans="1:23" x14ac:dyDescent="0.3">
      <c r="A1351" s="8">
        <v>43718</v>
      </c>
      <c r="B1351" s="3">
        <v>5</v>
      </c>
      <c r="C1351" s="3">
        <v>7</v>
      </c>
      <c r="D1351" s="3">
        <v>92.266999999999996</v>
      </c>
      <c r="E1351" s="3">
        <v>88.13</v>
      </c>
      <c r="F1351" s="3">
        <v>10</v>
      </c>
      <c r="G1351" s="3">
        <v>0.5</v>
      </c>
      <c r="H1351" s="3">
        <v>197.82550000000001</v>
      </c>
      <c r="I1351" s="3">
        <v>80.010000000000005</v>
      </c>
      <c r="J1351" s="3">
        <v>290.09249999999997</v>
      </c>
      <c r="K1351" s="3">
        <v>4631.9009999999998</v>
      </c>
      <c r="L1351" s="3">
        <v>-1.7018</v>
      </c>
      <c r="M1351" s="3">
        <v>-3.0606999999999998</v>
      </c>
      <c r="N1351" s="3">
        <v>1092.5301999999999</v>
      </c>
      <c r="O1351" s="3">
        <v>105.616</v>
      </c>
      <c r="P1351" s="3">
        <v>1164.3233</v>
      </c>
      <c r="Q1351" s="3">
        <v>213.5385</v>
      </c>
      <c r="R1351" s="25">
        <v>697.8</v>
      </c>
      <c r="S1351" s="25">
        <v>552</v>
      </c>
      <c r="T1351" s="25">
        <v>1203.1010000000001</v>
      </c>
      <c r="U1351" s="25">
        <v>489</v>
      </c>
      <c r="V1351" s="25">
        <v>302</v>
      </c>
      <c r="W1351" s="25">
        <v>1388</v>
      </c>
    </row>
    <row r="1352" spans="1:23" x14ac:dyDescent="0.3">
      <c r="A1352" s="8">
        <v>43719</v>
      </c>
      <c r="B1352" s="3">
        <v>6</v>
      </c>
      <c r="C1352" s="3">
        <v>1.5</v>
      </c>
      <c r="D1352" s="3">
        <v>91.061999999999998</v>
      </c>
      <c r="E1352" s="3">
        <v>86.98</v>
      </c>
      <c r="F1352" s="3">
        <v>10</v>
      </c>
      <c r="G1352" s="3">
        <v>0</v>
      </c>
      <c r="H1352" s="3">
        <v>198.03100000000001</v>
      </c>
      <c r="I1352" s="3">
        <v>80.09</v>
      </c>
      <c r="J1352" s="3">
        <v>289.09300000000002</v>
      </c>
      <c r="K1352" s="3">
        <v>4410.1000000000004</v>
      </c>
      <c r="L1352" s="3">
        <v>-1.8669</v>
      </c>
      <c r="M1352" s="3">
        <v>-3.048</v>
      </c>
      <c r="N1352" s="3">
        <v>1092.3651</v>
      </c>
      <c r="O1352" s="3">
        <v>104.411</v>
      </c>
      <c r="P1352" s="3">
        <v>1164.336</v>
      </c>
      <c r="Q1352" s="3">
        <v>213.744</v>
      </c>
      <c r="R1352" s="25">
        <v>680.9</v>
      </c>
      <c r="S1352" s="25">
        <v>524</v>
      </c>
      <c r="T1352" s="25">
        <v>1142.2</v>
      </c>
      <c r="U1352" s="25">
        <v>389</v>
      </c>
      <c r="V1352" s="25">
        <v>192</v>
      </c>
      <c r="W1352" s="25">
        <v>1482</v>
      </c>
    </row>
    <row r="1353" spans="1:23" x14ac:dyDescent="0.3">
      <c r="A1353" s="8">
        <v>43720</v>
      </c>
      <c r="B1353" s="3">
        <v>6</v>
      </c>
      <c r="C1353" s="3">
        <v>5</v>
      </c>
      <c r="D1353" s="3">
        <v>90.412999999999997</v>
      </c>
      <c r="E1353" s="3">
        <v>86.36</v>
      </c>
      <c r="F1353" s="3">
        <v>9</v>
      </c>
      <c r="G1353" s="3">
        <v>9</v>
      </c>
      <c r="H1353" s="3">
        <v>199.261</v>
      </c>
      <c r="I1353" s="3">
        <v>80.59</v>
      </c>
      <c r="J1353" s="3">
        <v>289.67399999999998</v>
      </c>
      <c r="K1353" s="3">
        <v>4177.8999999999996</v>
      </c>
      <c r="L1353" s="3">
        <v>-1.9558</v>
      </c>
      <c r="M1353" s="3">
        <v>-2.9718</v>
      </c>
      <c r="N1353" s="3">
        <v>1092.2762</v>
      </c>
      <c r="O1353" s="3">
        <v>103.762</v>
      </c>
      <c r="P1353" s="3">
        <v>1164.4122</v>
      </c>
      <c r="Q1353" s="3">
        <v>214.97399999999999</v>
      </c>
      <c r="R1353" s="25">
        <v>631.9</v>
      </c>
      <c r="S1353" s="25">
        <v>400</v>
      </c>
      <c r="T1353" s="25">
        <v>1125</v>
      </c>
      <c r="U1353" s="25">
        <v>386</v>
      </c>
      <c r="V1353" s="25">
        <v>313</v>
      </c>
      <c r="W1353" s="25">
        <v>1322</v>
      </c>
    </row>
    <row r="1354" spans="1:23" x14ac:dyDescent="0.3">
      <c r="A1354" s="8">
        <v>43721</v>
      </c>
      <c r="B1354" s="3">
        <v>6</v>
      </c>
      <c r="C1354" s="3">
        <v>8</v>
      </c>
      <c r="D1354" s="3">
        <v>89.856999999999999</v>
      </c>
      <c r="E1354" s="3">
        <v>85.83</v>
      </c>
      <c r="F1354" s="3">
        <v>9</v>
      </c>
      <c r="G1354" s="3">
        <v>8</v>
      </c>
      <c r="H1354" s="3">
        <v>199.67099999999999</v>
      </c>
      <c r="I1354" s="3">
        <v>80.75</v>
      </c>
      <c r="J1354" s="3">
        <v>289.52800000000002</v>
      </c>
      <c r="K1354" s="3">
        <v>3881.1000000000004</v>
      </c>
      <c r="L1354" s="3">
        <v>-2.032</v>
      </c>
      <c r="M1354" s="3">
        <v>-2.9463999999999997</v>
      </c>
      <c r="N1354" s="3">
        <v>1092.2</v>
      </c>
      <c r="O1354" s="3">
        <v>103.206</v>
      </c>
      <c r="P1354" s="3">
        <v>1164.4376</v>
      </c>
      <c r="Q1354" s="3">
        <v>215.38399999999999</v>
      </c>
      <c r="R1354" s="25">
        <v>524.20000000000005</v>
      </c>
      <c r="S1354" s="25">
        <v>356</v>
      </c>
      <c r="T1354" s="25">
        <v>1198.9000000000001</v>
      </c>
      <c r="U1354" s="25">
        <v>314</v>
      </c>
      <c r="V1354" s="25">
        <v>318</v>
      </c>
      <c r="W1354" s="25">
        <v>1170</v>
      </c>
    </row>
    <row r="1355" spans="1:23" x14ac:dyDescent="0.3">
      <c r="A1355" s="8">
        <v>43722</v>
      </c>
      <c r="B1355" s="3">
        <v>6</v>
      </c>
      <c r="C1355" s="3">
        <v>10</v>
      </c>
      <c r="D1355" s="3">
        <v>89.48599999999999</v>
      </c>
      <c r="E1355" s="3">
        <v>85.48</v>
      </c>
      <c r="F1355" s="3">
        <v>9</v>
      </c>
      <c r="G1355" s="3">
        <v>8.5</v>
      </c>
      <c r="H1355" s="3">
        <v>199.46599999999998</v>
      </c>
      <c r="I1355" s="3">
        <v>80.67</v>
      </c>
      <c r="J1355" s="3">
        <v>288.952</v>
      </c>
      <c r="K1355" s="3">
        <v>3622.0839999999998</v>
      </c>
      <c r="L1355" s="3">
        <v>-2.0827999999999998</v>
      </c>
      <c r="M1355" s="3">
        <v>-2.9590999999999998</v>
      </c>
      <c r="N1355" s="3">
        <v>1092.1492000000001</v>
      </c>
      <c r="O1355" s="3">
        <v>102.83499999999999</v>
      </c>
      <c r="P1355" s="3">
        <v>1164.4249</v>
      </c>
      <c r="Q1355" s="3">
        <v>215.17899999999997</v>
      </c>
      <c r="R1355" s="3">
        <v>416.7</v>
      </c>
      <c r="S1355" s="3">
        <v>338</v>
      </c>
      <c r="T1355" s="3">
        <v>1178.384</v>
      </c>
      <c r="U1355" s="3">
        <v>264</v>
      </c>
      <c r="V1355" s="3">
        <v>349</v>
      </c>
      <c r="W1355" s="3">
        <v>1076</v>
      </c>
    </row>
    <row r="1356" spans="1:23" x14ac:dyDescent="0.3">
      <c r="A1356" s="8">
        <v>43723</v>
      </c>
      <c r="B1356" s="3">
        <v>7</v>
      </c>
      <c r="C1356" s="3">
        <v>0</v>
      </c>
      <c r="D1356" s="3">
        <v>89.114999999999995</v>
      </c>
      <c r="E1356" s="3">
        <v>85.12</v>
      </c>
      <c r="F1356" s="3">
        <v>9</v>
      </c>
      <c r="G1356" s="3">
        <v>8</v>
      </c>
      <c r="H1356" s="3">
        <v>199.67099999999999</v>
      </c>
      <c r="I1356" s="3">
        <v>80.75</v>
      </c>
      <c r="J1356" s="3">
        <v>288.786</v>
      </c>
      <c r="K1356" s="3">
        <v>3871.7</v>
      </c>
      <c r="L1356" s="3">
        <v>-2.1335999999999999</v>
      </c>
      <c r="M1356" s="3">
        <v>-2.9463999999999997</v>
      </c>
      <c r="N1356" s="3">
        <v>1092.0984000000001</v>
      </c>
      <c r="O1356" s="3">
        <v>102.464</v>
      </c>
      <c r="P1356" s="3">
        <v>1164.4376</v>
      </c>
      <c r="Q1356" s="3">
        <v>215.38399999999999</v>
      </c>
      <c r="R1356" s="25">
        <v>561.4</v>
      </c>
      <c r="S1356" s="25">
        <v>410</v>
      </c>
      <c r="T1356" s="25">
        <v>1110.3</v>
      </c>
      <c r="U1356" s="25">
        <v>358</v>
      </c>
      <c r="V1356" s="25">
        <v>251</v>
      </c>
      <c r="W1356" s="25">
        <v>1181</v>
      </c>
    </row>
    <row r="1357" spans="1:23" x14ac:dyDescent="0.3">
      <c r="A1357" s="8">
        <v>43724</v>
      </c>
      <c r="B1357" s="3">
        <v>6</v>
      </c>
      <c r="C1357" s="3">
        <v>5</v>
      </c>
      <c r="D1357" s="3">
        <v>90.412999999999997</v>
      </c>
      <c r="E1357" s="3">
        <v>86.36</v>
      </c>
      <c r="F1357" s="3">
        <v>7</v>
      </c>
      <c r="G1357" s="3">
        <v>0</v>
      </c>
      <c r="H1357" s="3">
        <v>212.798</v>
      </c>
      <c r="I1357" s="3">
        <v>86.06</v>
      </c>
      <c r="J1357" s="3">
        <v>303.21100000000001</v>
      </c>
      <c r="K1357" s="3">
        <v>4136.7110000000002</v>
      </c>
      <c r="L1357" s="3">
        <v>-1.9558</v>
      </c>
      <c r="M1357" s="3">
        <v>-2.1335999999999999</v>
      </c>
      <c r="N1357" s="3">
        <v>1092.2762</v>
      </c>
      <c r="O1357" s="3">
        <v>103.762</v>
      </c>
      <c r="P1357" s="3">
        <v>1165.2504000000001</v>
      </c>
      <c r="Q1357" s="3">
        <v>228.511</v>
      </c>
      <c r="R1357" s="25">
        <v>597.9</v>
      </c>
      <c r="S1357" s="25">
        <v>463</v>
      </c>
      <c r="T1357" s="25">
        <v>1194.8109999999999</v>
      </c>
      <c r="U1357" s="25">
        <v>265</v>
      </c>
      <c r="V1357" s="25">
        <v>44</v>
      </c>
      <c r="W1357" s="25">
        <v>1572</v>
      </c>
    </row>
    <row r="1358" spans="1:23" x14ac:dyDescent="0.3">
      <c r="A1358" s="8">
        <v>43725</v>
      </c>
      <c r="B1358" s="3">
        <v>4</v>
      </c>
      <c r="C1358" s="3">
        <v>8</v>
      </c>
      <c r="D1358" s="3">
        <v>94.307000000000002</v>
      </c>
      <c r="E1358" s="3">
        <v>90.08</v>
      </c>
      <c r="F1358" s="3">
        <v>5</v>
      </c>
      <c r="G1358" s="3">
        <v>1</v>
      </c>
      <c r="H1358" s="3">
        <v>222.233</v>
      </c>
      <c r="I1358" s="3">
        <v>89.88</v>
      </c>
      <c r="J1358" s="3">
        <v>316.54000000000002</v>
      </c>
      <c r="K1358" s="3">
        <v>4549.0249999999996</v>
      </c>
      <c r="L1358" s="3">
        <v>-1.4223999999999999</v>
      </c>
      <c r="M1358" s="3">
        <v>-1.5493999999999999</v>
      </c>
      <c r="N1358" s="3">
        <v>1092.8096</v>
      </c>
      <c r="O1358" s="3">
        <v>107.65600000000001</v>
      </c>
      <c r="P1358" s="3">
        <v>1165.8345999999999</v>
      </c>
      <c r="Q1358" s="3">
        <v>237.946</v>
      </c>
      <c r="R1358" s="25">
        <v>691.8</v>
      </c>
      <c r="S1358" s="25">
        <v>538</v>
      </c>
      <c r="T1358" s="25">
        <v>1195.2249999999999</v>
      </c>
      <c r="U1358" s="25">
        <v>420</v>
      </c>
      <c r="V1358" s="25">
        <v>190</v>
      </c>
      <c r="W1358" s="25">
        <v>1514</v>
      </c>
    </row>
    <row r="1359" spans="1:23" x14ac:dyDescent="0.3">
      <c r="A1359" s="8">
        <v>43726</v>
      </c>
      <c r="B1359" s="3">
        <v>4</v>
      </c>
      <c r="C1359" s="3">
        <v>3.5</v>
      </c>
      <c r="D1359" s="3">
        <v>95.141000000000005</v>
      </c>
      <c r="E1359" s="3">
        <v>90.88</v>
      </c>
      <c r="F1359" s="3">
        <v>4</v>
      </c>
      <c r="G1359" s="3">
        <v>0.5</v>
      </c>
      <c r="H1359" s="3">
        <v>227.36100000000002</v>
      </c>
      <c r="I1359" s="3">
        <v>91.95</v>
      </c>
      <c r="J1359" s="3">
        <v>322.50200000000001</v>
      </c>
      <c r="K1359" s="3">
        <v>4593.7839999999997</v>
      </c>
      <c r="L1359" s="3">
        <v>-1.3081</v>
      </c>
      <c r="M1359" s="3">
        <v>-1.2319</v>
      </c>
      <c r="N1359" s="3">
        <v>1092.9239</v>
      </c>
      <c r="O1359" s="3">
        <v>108.49000000000001</v>
      </c>
      <c r="P1359" s="3">
        <v>1166.1521</v>
      </c>
      <c r="Q1359" s="3">
        <v>243.07400000000001</v>
      </c>
      <c r="R1359" s="25">
        <v>698.7</v>
      </c>
      <c r="S1359" s="25">
        <v>534</v>
      </c>
      <c r="T1359" s="25">
        <v>1183.0840000000001</v>
      </c>
      <c r="U1359" s="25">
        <v>465</v>
      </c>
      <c r="V1359" s="25">
        <v>246</v>
      </c>
      <c r="W1359" s="25">
        <v>1467</v>
      </c>
    </row>
    <row r="1360" spans="1:23" x14ac:dyDescent="0.3">
      <c r="A1360" s="8">
        <v>43727</v>
      </c>
      <c r="B1360" s="3">
        <v>4</v>
      </c>
      <c r="C1360" s="3">
        <v>4</v>
      </c>
      <c r="D1360" s="3">
        <v>95.048000000000002</v>
      </c>
      <c r="E1360" s="3">
        <v>90.79</v>
      </c>
      <c r="F1360" s="3">
        <v>3</v>
      </c>
      <c r="G1360" s="3">
        <v>7.5</v>
      </c>
      <c r="H1360" s="3">
        <v>229.41200000000001</v>
      </c>
      <c r="I1360" s="3">
        <v>92.78</v>
      </c>
      <c r="J1360" s="3">
        <v>324.46000000000004</v>
      </c>
      <c r="K1360" s="3">
        <v>4427.4139999999998</v>
      </c>
      <c r="L1360" s="3">
        <v>-1.3208</v>
      </c>
      <c r="M1360" s="3">
        <v>-1.1049</v>
      </c>
      <c r="N1360" s="3">
        <v>1092.9112</v>
      </c>
      <c r="O1360" s="3">
        <v>108.39700000000001</v>
      </c>
      <c r="P1360" s="3">
        <v>1166.2791</v>
      </c>
      <c r="Q1360" s="3">
        <v>245.125</v>
      </c>
      <c r="R1360" s="25">
        <v>694.1</v>
      </c>
      <c r="S1360" s="25">
        <v>528</v>
      </c>
      <c r="T1360" s="25">
        <v>1159.3140000000001</v>
      </c>
      <c r="U1360" s="25">
        <v>423</v>
      </c>
      <c r="V1360" s="25">
        <v>191</v>
      </c>
      <c r="W1360" s="25">
        <v>1432</v>
      </c>
    </row>
    <row r="1361" spans="1:23" x14ac:dyDescent="0.3">
      <c r="A1361" s="8">
        <v>43728</v>
      </c>
      <c r="B1361" s="3">
        <v>4</v>
      </c>
      <c r="C1361" s="3">
        <v>4</v>
      </c>
      <c r="D1361" s="3">
        <v>95.048000000000002</v>
      </c>
      <c r="E1361" s="3">
        <v>90.79</v>
      </c>
      <c r="F1361" s="3">
        <v>2</v>
      </c>
      <c r="G1361" s="3">
        <v>9.5</v>
      </c>
      <c r="H1361" s="3">
        <v>233.51399999999998</v>
      </c>
      <c r="I1361" s="3">
        <v>94.44</v>
      </c>
      <c r="J1361" s="3">
        <v>328.56200000000001</v>
      </c>
      <c r="K1361" s="3">
        <v>4599.3999999999996</v>
      </c>
      <c r="L1361" s="3">
        <v>-1.3208</v>
      </c>
      <c r="M1361" s="3">
        <v>-0.85089999999999999</v>
      </c>
      <c r="N1361" s="3">
        <v>1092.9112</v>
      </c>
      <c r="O1361" s="3">
        <v>108.39700000000001</v>
      </c>
      <c r="P1361" s="3">
        <v>1166.5331000000001</v>
      </c>
      <c r="Q1361" s="3">
        <v>249.22699999999998</v>
      </c>
      <c r="R1361" s="25">
        <v>685</v>
      </c>
      <c r="S1361" s="25">
        <v>517</v>
      </c>
      <c r="T1361" s="25">
        <v>1204.4000000000001</v>
      </c>
      <c r="U1361" s="25">
        <v>457</v>
      </c>
      <c r="V1361" s="25">
        <v>292</v>
      </c>
      <c r="W1361" s="25">
        <v>1444</v>
      </c>
    </row>
    <row r="1362" spans="1:23" x14ac:dyDescent="0.3">
      <c r="A1362" s="8">
        <v>43729</v>
      </c>
      <c r="B1362" s="3">
        <v>4</v>
      </c>
      <c r="C1362" s="3">
        <v>6</v>
      </c>
      <c r="D1362" s="3">
        <v>94.676999999999992</v>
      </c>
      <c r="E1362" s="3">
        <v>90.44</v>
      </c>
      <c r="F1362" s="3">
        <v>2</v>
      </c>
      <c r="G1362" s="3">
        <v>5</v>
      </c>
      <c r="H1362" s="3">
        <v>235.36</v>
      </c>
      <c r="I1362" s="3">
        <v>95.19</v>
      </c>
      <c r="J1362" s="3">
        <v>330.03700000000003</v>
      </c>
      <c r="K1362" s="3">
        <v>4520.2</v>
      </c>
      <c r="L1362" s="3">
        <v>-1.3715999999999999</v>
      </c>
      <c r="M1362" s="3">
        <v>-0.73659999999999992</v>
      </c>
      <c r="N1362" s="3">
        <v>1092.8604</v>
      </c>
      <c r="O1362" s="3">
        <v>108.026</v>
      </c>
      <c r="P1362" s="3">
        <v>1166.6474000000001</v>
      </c>
      <c r="Q1362" s="3">
        <v>251.07300000000001</v>
      </c>
      <c r="R1362" s="25">
        <v>657.1</v>
      </c>
      <c r="S1362" s="25">
        <v>523</v>
      </c>
      <c r="T1362" s="25">
        <v>1198.0999999999999</v>
      </c>
      <c r="U1362" s="25">
        <v>489</v>
      </c>
      <c r="V1362" s="25">
        <v>262</v>
      </c>
      <c r="W1362" s="25">
        <v>1391</v>
      </c>
    </row>
    <row r="1363" spans="1:23" x14ac:dyDescent="0.3">
      <c r="A1363" s="8">
        <v>43730</v>
      </c>
      <c r="B1363" s="3">
        <v>4</v>
      </c>
      <c r="C1363" s="3">
        <v>11</v>
      </c>
      <c r="D1363" s="3">
        <v>93.75</v>
      </c>
      <c r="E1363" s="3">
        <v>89.55</v>
      </c>
      <c r="F1363" s="3">
        <v>2</v>
      </c>
      <c r="G1363" s="3">
        <v>2</v>
      </c>
      <c r="H1363" s="3">
        <v>236.59</v>
      </c>
      <c r="I1363" s="3">
        <v>95.69</v>
      </c>
      <c r="J1363" s="3">
        <v>330.34000000000003</v>
      </c>
      <c r="K1363" s="3">
        <v>4358.3019999999997</v>
      </c>
      <c r="L1363" s="3">
        <v>-1.4985999999999999</v>
      </c>
      <c r="M1363" s="3">
        <v>-0.66039999999999999</v>
      </c>
      <c r="N1363" s="3">
        <v>1092.7334000000001</v>
      </c>
      <c r="O1363" s="3">
        <v>107.099</v>
      </c>
      <c r="P1363" s="3">
        <v>1166.7236</v>
      </c>
      <c r="Q1363" s="3">
        <v>252.303</v>
      </c>
      <c r="R1363" s="25">
        <v>643.6</v>
      </c>
      <c r="S1363" s="25">
        <v>504</v>
      </c>
      <c r="T1363" s="25">
        <v>970.702</v>
      </c>
      <c r="U1363" s="25">
        <v>453</v>
      </c>
      <c r="V1363" s="25">
        <v>329</v>
      </c>
      <c r="W1363" s="25">
        <v>1458</v>
      </c>
    </row>
    <row r="1364" spans="1:23" x14ac:dyDescent="0.3">
      <c r="A1364" s="8">
        <v>43731</v>
      </c>
      <c r="B1364" s="3">
        <v>4</v>
      </c>
      <c r="C1364" s="3">
        <v>7.5</v>
      </c>
      <c r="D1364" s="3">
        <v>94.399500000000003</v>
      </c>
      <c r="E1364" s="3">
        <v>90.17</v>
      </c>
      <c r="F1364" s="3">
        <v>1</v>
      </c>
      <c r="G1364" s="3">
        <v>11</v>
      </c>
      <c r="H1364" s="3">
        <v>237.821</v>
      </c>
      <c r="I1364" s="3">
        <v>96.18</v>
      </c>
      <c r="J1364" s="3">
        <v>332.22050000000002</v>
      </c>
      <c r="K1364" s="3">
        <v>5875.2539999999999</v>
      </c>
      <c r="L1364" s="3">
        <v>-1.4097</v>
      </c>
      <c r="M1364" s="3">
        <v>-0.58419999999999994</v>
      </c>
      <c r="N1364" s="3">
        <v>1092.8223</v>
      </c>
      <c r="O1364" s="3">
        <v>107.74850000000001</v>
      </c>
      <c r="P1364" s="3">
        <v>1166.7998</v>
      </c>
      <c r="Q1364" s="3">
        <v>253.53399999999999</v>
      </c>
      <c r="R1364" s="25">
        <v>424.1</v>
      </c>
      <c r="S1364" s="25">
        <v>328</v>
      </c>
      <c r="T1364" s="25">
        <v>2428.154</v>
      </c>
      <c r="U1364" s="25">
        <v>238</v>
      </c>
      <c r="V1364" s="25">
        <v>740</v>
      </c>
      <c r="W1364" s="25">
        <v>1717</v>
      </c>
    </row>
    <row r="1365" spans="1:23" x14ac:dyDescent="0.3">
      <c r="A1365" s="8">
        <v>43732</v>
      </c>
      <c r="B1365" s="3">
        <v>4</v>
      </c>
      <c r="C1365" s="3">
        <v>2</v>
      </c>
      <c r="D1365" s="3">
        <v>95.418999999999997</v>
      </c>
      <c r="E1365" s="3">
        <v>91.15</v>
      </c>
      <c r="F1365" s="3">
        <v>1</v>
      </c>
      <c r="G1365" s="3">
        <v>10</v>
      </c>
      <c r="H1365" s="3">
        <v>238.23099999999999</v>
      </c>
      <c r="I1365" s="3">
        <v>96.35</v>
      </c>
      <c r="J1365" s="3">
        <v>333.65</v>
      </c>
      <c r="K1365" s="3">
        <v>6245.7000000000007</v>
      </c>
      <c r="L1365" s="3">
        <v>-1.27</v>
      </c>
      <c r="M1365" s="3">
        <v>-0.55879999999999996</v>
      </c>
      <c r="N1365" s="3">
        <v>1092.962</v>
      </c>
      <c r="O1365" s="3">
        <v>108.768</v>
      </c>
      <c r="P1365" s="3">
        <v>1166.8252</v>
      </c>
      <c r="Q1365" s="3">
        <v>253.94399999999999</v>
      </c>
      <c r="R1365" s="25">
        <v>503.9</v>
      </c>
      <c r="S1365" s="25">
        <v>406</v>
      </c>
      <c r="T1365" s="25">
        <v>2494.8000000000002</v>
      </c>
      <c r="U1365" s="25">
        <v>275</v>
      </c>
      <c r="V1365" s="25">
        <v>767</v>
      </c>
      <c r="W1365" s="25">
        <v>1799</v>
      </c>
    </row>
    <row r="1366" spans="1:23" x14ac:dyDescent="0.3">
      <c r="A1366" s="8">
        <v>43733</v>
      </c>
      <c r="B1366" s="3">
        <v>3</v>
      </c>
      <c r="C1366" s="3">
        <v>9</v>
      </c>
      <c r="D1366" s="3">
        <v>96.616</v>
      </c>
      <c r="E1366" s="3">
        <v>92.29</v>
      </c>
      <c r="F1366" s="3">
        <v>1</v>
      </c>
      <c r="G1366" s="3">
        <v>10</v>
      </c>
      <c r="H1366" s="3">
        <v>238.23099999999999</v>
      </c>
      <c r="I1366" s="3">
        <v>96.35</v>
      </c>
      <c r="J1366" s="3">
        <v>334.84699999999998</v>
      </c>
      <c r="K1366" s="3">
        <v>6200.7800000000007</v>
      </c>
      <c r="L1366" s="3">
        <v>-1.143</v>
      </c>
      <c r="M1366" s="3">
        <v>-0.55879999999999996</v>
      </c>
      <c r="N1366" s="3">
        <v>1093.0889999999999</v>
      </c>
      <c r="O1366" s="3">
        <v>109.965</v>
      </c>
      <c r="P1366" s="3">
        <v>1166.8252</v>
      </c>
      <c r="Q1366" s="3">
        <v>253.94399999999999</v>
      </c>
      <c r="R1366" s="25">
        <v>447.4</v>
      </c>
      <c r="S1366" s="25">
        <v>399</v>
      </c>
      <c r="T1366" s="25">
        <v>2513.38</v>
      </c>
      <c r="U1366" s="25">
        <v>250</v>
      </c>
      <c r="V1366" s="25">
        <v>700</v>
      </c>
      <c r="W1366" s="25">
        <v>1891</v>
      </c>
    </row>
    <row r="1367" spans="1:23" x14ac:dyDescent="0.3">
      <c r="A1367" s="8">
        <v>43734</v>
      </c>
      <c r="B1367" s="3">
        <v>2</v>
      </c>
      <c r="C1367" s="3">
        <v>11</v>
      </c>
      <c r="D1367" s="3">
        <v>98.2</v>
      </c>
      <c r="E1367" s="3">
        <v>93.8</v>
      </c>
      <c r="F1367" s="3">
        <v>1</v>
      </c>
      <c r="G1367" s="3">
        <v>7.5</v>
      </c>
      <c r="H1367" s="3">
        <v>239.25700000000001</v>
      </c>
      <c r="I1367" s="3">
        <v>96.76</v>
      </c>
      <c r="J1367" s="3">
        <v>337.45699999999999</v>
      </c>
      <c r="K1367" s="3">
        <v>5678.7</v>
      </c>
      <c r="L1367" s="3">
        <v>-0.88900000000000001</v>
      </c>
      <c r="M1367" s="3">
        <v>-0.49529999999999996</v>
      </c>
      <c r="N1367" s="3">
        <v>1093.3430000000001</v>
      </c>
      <c r="O1367" s="3">
        <v>111.54900000000001</v>
      </c>
      <c r="P1367" s="3">
        <v>1166.8887</v>
      </c>
      <c r="Q1367" s="3">
        <v>254.97</v>
      </c>
      <c r="R1367" s="25">
        <v>442.6</v>
      </c>
      <c r="S1367" s="25">
        <v>292</v>
      </c>
      <c r="T1367" s="25">
        <v>2320.1</v>
      </c>
      <c r="U1367" s="25">
        <v>238</v>
      </c>
      <c r="V1367" s="25">
        <v>712</v>
      </c>
      <c r="W1367" s="25">
        <v>1674</v>
      </c>
    </row>
    <row r="1368" spans="1:23" x14ac:dyDescent="0.3">
      <c r="A1368" s="8">
        <v>43735</v>
      </c>
      <c r="B1368" s="3">
        <v>2</v>
      </c>
      <c r="C1368" s="3">
        <v>3</v>
      </c>
      <c r="D1368" s="3">
        <v>99.682999999999993</v>
      </c>
      <c r="E1368" s="3">
        <v>95.22</v>
      </c>
      <c r="F1368" s="3">
        <v>1</v>
      </c>
      <c r="G1368" s="3">
        <v>10.5</v>
      </c>
      <c r="H1368" s="3">
        <v>238.02599999999998</v>
      </c>
      <c r="I1368" s="3">
        <v>96.27</v>
      </c>
      <c r="J1368" s="3">
        <v>337.70899999999995</v>
      </c>
      <c r="K1368" s="3">
        <v>6558.7999999999993</v>
      </c>
      <c r="L1368" s="3">
        <v>-0.68579999999999997</v>
      </c>
      <c r="M1368" s="3">
        <v>-0.57150000000000001</v>
      </c>
      <c r="N1368" s="3">
        <v>1093.5462</v>
      </c>
      <c r="O1368" s="3">
        <v>113.032</v>
      </c>
      <c r="P1368" s="3">
        <v>1166.8125</v>
      </c>
      <c r="Q1368" s="3">
        <v>253.73899999999998</v>
      </c>
      <c r="R1368" s="25">
        <v>558.1</v>
      </c>
      <c r="S1368" s="25">
        <v>432</v>
      </c>
      <c r="T1368" s="25">
        <v>2543.6999999999998</v>
      </c>
      <c r="U1368" s="25">
        <v>320</v>
      </c>
      <c r="V1368" s="25">
        <v>809</v>
      </c>
      <c r="W1368" s="25">
        <v>1896</v>
      </c>
    </row>
    <row r="1369" spans="1:23" x14ac:dyDescent="0.3">
      <c r="A1369" s="8">
        <v>43736</v>
      </c>
      <c r="B1369" s="3">
        <v>2</v>
      </c>
      <c r="C1369" s="3">
        <v>1</v>
      </c>
      <c r="D1369" s="3">
        <v>100.054</v>
      </c>
      <c r="E1369" s="3">
        <v>95.57</v>
      </c>
      <c r="F1369" s="3">
        <v>2</v>
      </c>
      <c r="G1369" s="3">
        <v>2.5</v>
      </c>
      <c r="H1369" s="3">
        <v>236.38500000000002</v>
      </c>
      <c r="I1369" s="3">
        <v>95.6</v>
      </c>
      <c r="J1369" s="3">
        <v>336.43900000000002</v>
      </c>
      <c r="K1369" s="3">
        <v>6522.8</v>
      </c>
      <c r="L1369" s="3">
        <v>-0.63500000000000001</v>
      </c>
      <c r="M1369" s="3">
        <v>-0.67309999999999992</v>
      </c>
      <c r="N1369" s="3">
        <v>1093.597</v>
      </c>
      <c r="O1369" s="3">
        <v>113.40300000000001</v>
      </c>
      <c r="P1369" s="3">
        <v>1166.7109</v>
      </c>
      <c r="Q1369" s="3">
        <v>252.09800000000001</v>
      </c>
      <c r="R1369" s="25">
        <v>519.70000000000005</v>
      </c>
      <c r="S1369" s="25">
        <v>467</v>
      </c>
      <c r="T1369" s="25">
        <v>2465.1</v>
      </c>
      <c r="U1369" s="25">
        <v>404</v>
      </c>
      <c r="V1369" s="25">
        <v>830</v>
      </c>
      <c r="W1369" s="25">
        <v>1837</v>
      </c>
    </row>
    <row r="1370" spans="1:23" x14ac:dyDescent="0.3">
      <c r="A1370" s="8">
        <v>43737</v>
      </c>
      <c r="B1370" s="3">
        <v>1</v>
      </c>
      <c r="C1370" s="3">
        <v>9</v>
      </c>
      <c r="D1370" s="3">
        <v>100.79599999999999</v>
      </c>
      <c r="E1370" s="3">
        <v>96.28</v>
      </c>
      <c r="F1370" s="3">
        <v>2</v>
      </c>
      <c r="G1370" s="3">
        <v>4.5</v>
      </c>
      <c r="H1370" s="3">
        <v>235.56500000000003</v>
      </c>
      <c r="I1370" s="3">
        <v>95.27</v>
      </c>
      <c r="J1370" s="3">
        <v>336.36099999999999</v>
      </c>
      <c r="K1370" s="3">
        <v>6409.0720000000001</v>
      </c>
      <c r="L1370" s="3">
        <v>-0.53339999999999999</v>
      </c>
      <c r="M1370" s="3">
        <v>-0.72389999999999999</v>
      </c>
      <c r="N1370" s="3">
        <v>1093.6985999999999</v>
      </c>
      <c r="O1370" s="3">
        <v>114.145</v>
      </c>
      <c r="P1370" s="3">
        <v>1166.6601000000001</v>
      </c>
      <c r="Q1370" s="3">
        <v>251.27800000000002</v>
      </c>
      <c r="R1370" s="25">
        <v>588.4</v>
      </c>
      <c r="S1370" s="25">
        <v>465</v>
      </c>
      <c r="T1370" s="25">
        <v>2366.672</v>
      </c>
      <c r="U1370" s="25">
        <v>388</v>
      </c>
      <c r="V1370" s="25">
        <v>784</v>
      </c>
      <c r="W1370" s="25">
        <v>1817</v>
      </c>
    </row>
    <row r="1371" spans="1:23" x14ac:dyDescent="0.3">
      <c r="A1371" s="8">
        <v>43738</v>
      </c>
      <c r="B1371" s="3">
        <v>1</v>
      </c>
      <c r="C1371" s="3">
        <v>9</v>
      </c>
      <c r="D1371" s="3">
        <v>100.79599999999999</v>
      </c>
      <c r="E1371" s="3">
        <v>96.28</v>
      </c>
      <c r="F1371" s="3">
        <v>2</v>
      </c>
      <c r="G1371" s="3">
        <v>6.5</v>
      </c>
      <c r="H1371" s="3">
        <v>234.74450000000002</v>
      </c>
      <c r="I1371" s="3">
        <v>94.94</v>
      </c>
      <c r="J1371" s="3">
        <v>335.54050000000001</v>
      </c>
      <c r="K1371" s="3">
        <v>5978.0219999999999</v>
      </c>
      <c r="L1371" s="3">
        <v>-0.53339999999999999</v>
      </c>
      <c r="M1371" s="3">
        <v>-0.77469999999999994</v>
      </c>
      <c r="N1371" s="3">
        <v>1093.6985999999999</v>
      </c>
      <c r="O1371" s="3">
        <v>114.145</v>
      </c>
      <c r="P1371" s="3">
        <v>1166.6093000000001</v>
      </c>
      <c r="Q1371" s="3">
        <v>250.45750000000001</v>
      </c>
      <c r="R1371" s="25">
        <v>571.70000000000005</v>
      </c>
      <c r="S1371" s="25">
        <v>384</v>
      </c>
      <c r="T1371" s="25">
        <v>2293.3220000000001</v>
      </c>
      <c r="U1371" s="25">
        <v>304</v>
      </c>
      <c r="V1371" s="25">
        <v>621</v>
      </c>
      <c r="W1371" s="25">
        <v>1804</v>
      </c>
    </row>
    <row r="1372" spans="1:23" x14ac:dyDescent="0.3">
      <c r="A1372" s="8">
        <v>43739</v>
      </c>
      <c r="B1372" s="3">
        <v>0</v>
      </c>
      <c r="C1372" s="3">
        <v>1.5</v>
      </c>
      <c r="D1372" s="3">
        <v>104.41099999999999</v>
      </c>
      <c r="E1372" s="3">
        <v>99.73</v>
      </c>
      <c r="F1372" s="3">
        <v>1</v>
      </c>
      <c r="G1372" s="3">
        <v>9.5</v>
      </c>
      <c r="H1372" s="3">
        <v>238.4365</v>
      </c>
      <c r="I1372" s="3">
        <v>96.43</v>
      </c>
      <c r="J1372" s="3">
        <v>342.84749999999997</v>
      </c>
      <c r="K1372" s="3">
        <v>5987.1129999999994</v>
      </c>
      <c r="L1372" s="3">
        <v>-3.8099999999999995E-2</v>
      </c>
      <c r="M1372" s="3">
        <v>-0.54610000000000003</v>
      </c>
      <c r="N1372" s="3">
        <v>1094.1939</v>
      </c>
      <c r="O1372" s="3">
        <v>117.75999999999999</v>
      </c>
      <c r="P1372" s="3">
        <v>1166.8379</v>
      </c>
      <c r="Q1372" s="3">
        <v>254.14949999999999</v>
      </c>
      <c r="R1372" s="25">
        <v>604.6</v>
      </c>
      <c r="S1372" s="25">
        <v>484</v>
      </c>
      <c r="T1372" s="25">
        <v>1995.5129999999999</v>
      </c>
      <c r="U1372" s="25">
        <v>699</v>
      </c>
      <c r="V1372" s="25">
        <v>505</v>
      </c>
      <c r="W1372" s="25">
        <v>1699</v>
      </c>
    </row>
    <row r="1373" spans="1:23" x14ac:dyDescent="0.3">
      <c r="A1373" s="8">
        <v>43740</v>
      </c>
      <c r="B1373" s="3">
        <v>0</v>
      </c>
      <c r="C1373" s="3">
        <v>2.5</v>
      </c>
      <c r="D1373" s="3">
        <v>104.2255</v>
      </c>
      <c r="E1373" s="3">
        <v>99.56</v>
      </c>
      <c r="F1373" s="3">
        <v>1</v>
      </c>
      <c r="G1373" s="3">
        <v>4</v>
      </c>
      <c r="H1373" s="3">
        <v>240.69300000000001</v>
      </c>
      <c r="I1373" s="3">
        <v>97.35</v>
      </c>
      <c r="J1373" s="3">
        <v>344.91849999999999</v>
      </c>
      <c r="K1373" s="3">
        <v>7395.3</v>
      </c>
      <c r="L1373" s="3">
        <v>-6.3500000000000001E-2</v>
      </c>
      <c r="M1373" s="3">
        <v>-0.40639999999999998</v>
      </c>
      <c r="N1373" s="3">
        <v>1094.1685</v>
      </c>
      <c r="O1373" s="3">
        <v>117.5745</v>
      </c>
      <c r="P1373" s="3">
        <v>1166.9775999999999</v>
      </c>
      <c r="Q1373" s="3">
        <v>256.40600000000001</v>
      </c>
      <c r="R1373" s="25">
        <v>692.3</v>
      </c>
      <c r="S1373" s="25">
        <v>555</v>
      </c>
      <c r="T1373" s="25">
        <v>2412</v>
      </c>
      <c r="U1373" s="25">
        <v>946</v>
      </c>
      <c r="V1373" s="25">
        <v>837</v>
      </c>
      <c r="W1373" s="25">
        <v>1953</v>
      </c>
    </row>
    <row r="1374" spans="1:23" x14ac:dyDescent="0.3">
      <c r="A1374" s="8">
        <v>43741</v>
      </c>
      <c r="B1374" s="3">
        <v>0</v>
      </c>
      <c r="C1374" s="3">
        <v>3</v>
      </c>
      <c r="D1374" s="3">
        <v>105.24499999999999</v>
      </c>
      <c r="E1374" s="3">
        <v>100.53</v>
      </c>
      <c r="F1374" s="3">
        <v>1</v>
      </c>
      <c r="G1374" s="3">
        <v>7.5</v>
      </c>
      <c r="H1374" s="3">
        <v>239.25700000000001</v>
      </c>
      <c r="I1374" s="3">
        <v>96.76</v>
      </c>
      <c r="J1374" s="3">
        <v>344.50200000000001</v>
      </c>
      <c r="K1374" s="3">
        <v>6331.1</v>
      </c>
      <c r="L1374" s="3">
        <v>-7.619999999999999E-2</v>
      </c>
      <c r="M1374" s="3">
        <v>-0.49529999999999996</v>
      </c>
      <c r="N1374" s="3">
        <v>1094.1558</v>
      </c>
      <c r="O1374" s="3">
        <v>118.59399999999999</v>
      </c>
      <c r="P1374" s="3">
        <v>1166.8887</v>
      </c>
      <c r="Q1374" s="3">
        <v>254.97</v>
      </c>
      <c r="R1374" s="25">
        <v>647.5</v>
      </c>
      <c r="S1374" s="25">
        <v>501</v>
      </c>
      <c r="T1374" s="25">
        <v>2313.6</v>
      </c>
      <c r="U1374" s="25">
        <v>389</v>
      </c>
      <c r="V1374" s="25">
        <v>622</v>
      </c>
      <c r="W1374" s="25">
        <v>1858</v>
      </c>
    </row>
    <row r="1375" spans="1:23" x14ac:dyDescent="0.3">
      <c r="A1375" s="8">
        <v>43742</v>
      </c>
      <c r="B1375" s="3">
        <v>0</v>
      </c>
      <c r="C1375" s="3">
        <v>9</v>
      </c>
      <c r="D1375" s="3">
        <v>106.35799999999999</v>
      </c>
      <c r="E1375" s="3">
        <v>101.59</v>
      </c>
      <c r="F1375" s="3">
        <v>1</v>
      </c>
      <c r="G1375" s="3">
        <v>6.5</v>
      </c>
      <c r="H1375" s="3">
        <v>239.667</v>
      </c>
      <c r="I1375" s="3">
        <v>96.93</v>
      </c>
      <c r="J1375" s="3">
        <v>346.02499999999998</v>
      </c>
      <c r="K1375" s="3">
        <v>6978.7340000000004</v>
      </c>
      <c r="L1375" s="3">
        <v>-0.2286</v>
      </c>
      <c r="M1375" s="3">
        <v>-0.46989999999999998</v>
      </c>
      <c r="N1375" s="3">
        <v>1094.0034000000001</v>
      </c>
      <c r="O1375" s="3">
        <v>119.70699999999999</v>
      </c>
      <c r="P1375" s="3">
        <v>1166.9141</v>
      </c>
      <c r="Q1375" s="3">
        <v>255.38</v>
      </c>
      <c r="R1375" s="25">
        <v>693.3</v>
      </c>
      <c r="S1375" s="25">
        <v>549</v>
      </c>
      <c r="T1375" s="25">
        <v>2193.4340000000002</v>
      </c>
      <c r="U1375" s="25">
        <v>887</v>
      </c>
      <c r="V1375" s="25">
        <v>779</v>
      </c>
      <c r="W1375" s="25">
        <v>1877</v>
      </c>
    </row>
    <row r="1376" spans="1:23" x14ac:dyDescent="0.3">
      <c r="A1376" s="8">
        <v>43743</v>
      </c>
      <c r="B1376" s="3">
        <v>0</v>
      </c>
      <c r="C1376" s="3">
        <v>11.5</v>
      </c>
      <c r="D1376" s="3">
        <v>106.821</v>
      </c>
      <c r="E1376" s="3">
        <v>102.04</v>
      </c>
      <c r="F1376" s="3">
        <v>1</v>
      </c>
      <c r="G1376" s="3">
        <v>5.5</v>
      </c>
      <c r="H1376" s="3">
        <v>240.07700000000003</v>
      </c>
      <c r="I1376" s="3">
        <v>97.1</v>
      </c>
      <c r="J1376" s="3">
        <v>346.89800000000002</v>
      </c>
      <c r="K1376" s="3">
        <v>7416.1579999999994</v>
      </c>
      <c r="L1376" s="3">
        <v>-0.29209999999999997</v>
      </c>
      <c r="M1376" s="3">
        <v>-0.44450000000000001</v>
      </c>
      <c r="N1376" s="3">
        <v>1093.9399000000001</v>
      </c>
      <c r="O1376" s="3">
        <v>120.17</v>
      </c>
      <c r="P1376" s="3">
        <v>1166.9395</v>
      </c>
      <c r="Q1376" s="3">
        <v>255.79000000000002</v>
      </c>
      <c r="R1376" s="25">
        <v>693.6</v>
      </c>
      <c r="S1376" s="25">
        <v>557</v>
      </c>
      <c r="T1376" s="25">
        <v>2197.558</v>
      </c>
      <c r="U1376" s="25">
        <v>1204</v>
      </c>
      <c r="V1376" s="25">
        <v>885</v>
      </c>
      <c r="W1376" s="25">
        <v>1879</v>
      </c>
    </row>
    <row r="1377" spans="1:23" x14ac:dyDescent="0.3">
      <c r="A1377" s="8">
        <v>43744</v>
      </c>
      <c r="B1377" s="3">
        <v>0</v>
      </c>
      <c r="C1377" s="3">
        <v>8</v>
      </c>
      <c r="D1377" s="3">
        <v>106.172</v>
      </c>
      <c r="E1377" s="3">
        <v>101.42</v>
      </c>
      <c r="F1377" s="3">
        <v>1</v>
      </c>
      <c r="G1377" s="3">
        <v>5</v>
      </c>
      <c r="H1377" s="3">
        <v>240.28200000000001</v>
      </c>
      <c r="I1377" s="3">
        <v>97.18</v>
      </c>
      <c r="J1377" s="3">
        <v>346.45400000000001</v>
      </c>
      <c r="K1377" s="3">
        <v>5697.87</v>
      </c>
      <c r="L1377" s="3">
        <v>-0.20319999999999999</v>
      </c>
      <c r="M1377" s="3">
        <v>-0.43179999999999996</v>
      </c>
      <c r="N1377" s="3">
        <v>1094.0288</v>
      </c>
      <c r="O1377" s="3">
        <v>119.521</v>
      </c>
      <c r="P1377" s="3">
        <v>1166.9521999999999</v>
      </c>
      <c r="Q1377" s="3">
        <v>255.995</v>
      </c>
      <c r="R1377" s="25">
        <v>508.1</v>
      </c>
      <c r="S1377" s="25">
        <v>474</v>
      </c>
      <c r="T1377" s="25">
        <v>1454.77</v>
      </c>
      <c r="U1377" s="25">
        <v>984</v>
      </c>
      <c r="V1377" s="25">
        <v>794</v>
      </c>
      <c r="W1377" s="25">
        <v>1483</v>
      </c>
    </row>
    <row r="1378" spans="1:23" x14ac:dyDescent="0.3">
      <c r="A1378" s="8">
        <v>43745</v>
      </c>
      <c r="B1378" s="3">
        <v>0</v>
      </c>
      <c r="C1378" s="3">
        <v>8</v>
      </c>
      <c r="D1378" s="3">
        <v>106.172</v>
      </c>
      <c r="E1378" s="3">
        <v>101.42</v>
      </c>
      <c r="F1378" s="3">
        <v>0</v>
      </c>
      <c r="G1378" s="3">
        <v>11</v>
      </c>
      <c r="H1378" s="3">
        <v>242.744</v>
      </c>
      <c r="I1378" s="3">
        <v>98.18</v>
      </c>
      <c r="J1378" s="3">
        <v>348.916</v>
      </c>
      <c r="K1378" s="3">
        <v>7735.3</v>
      </c>
      <c r="L1378" s="3">
        <v>-0.20319999999999999</v>
      </c>
      <c r="M1378" s="3">
        <v>-0.27939999999999998</v>
      </c>
      <c r="N1378" s="3">
        <v>1094.0288</v>
      </c>
      <c r="O1378" s="3">
        <v>119.521</v>
      </c>
      <c r="P1378" s="3">
        <v>1167.1046000000001</v>
      </c>
      <c r="Q1378" s="3">
        <v>258.45699999999999</v>
      </c>
      <c r="R1378" s="25">
        <v>692.3</v>
      </c>
      <c r="S1378" s="25">
        <v>535</v>
      </c>
      <c r="T1378" s="25">
        <v>2199</v>
      </c>
      <c r="U1378" s="25">
        <v>1174</v>
      </c>
      <c r="V1378" s="25">
        <v>1188</v>
      </c>
      <c r="W1378" s="25">
        <v>1947</v>
      </c>
    </row>
    <row r="1379" spans="1:23" x14ac:dyDescent="0.3">
      <c r="A1379" s="8">
        <v>43746</v>
      </c>
      <c r="B1379" s="3">
        <v>0</v>
      </c>
      <c r="C1379" s="3">
        <v>4</v>
      </c>
      <c r="D1379" s="3">
        <v>105.431</v>
      </c>
      <c r="E1379" s="3">
        <v>100.71</v>
      </c>
      <c r="F1379" s="3">
        <v>1</v>
      </c>
      <c r="G1379" s="3">
        <v>3.5</v>
      </c>
      <c r="H1379" s="3">
        <v>240.898</v>
      </c>
      <c r="I1379" s="3">
        <v>97.43</v>
      </c>
      <c r="J1379" s="3">
        <v>346.32900000000001</v>
      </c>
      <c r="K1379" s="3">
        <v>7786.3359999999993</v>
      </c>
      <c r="L1379" s="3">
        <v>-0.1016</v>
      </c>
      <c r="M1379" s="3">
        <v>-0.39369999999999999</v>
      </c>
      <c r="N1379" s="3">
        <v>1094.1304</v>
      </c>
      <c r="O1379" s="3">
        <v>118.78</v>
      </c>
      <c r="P1379" s="3">
        <v>1166.9902999999999</v>
      </c>
      <c r="Q1379" s="3">
        <v>256.61099999999999</v>
      </c>
      <c r="R1379" s="25">
        <v>662.6</v>
      </c>
      <c r="S1379" s="25">
        <v>528</v>
      </c>
      <c r="T1379" s="25">
        <v>2582.7359999999999</v>
      </c>
      <c r="U1379" s="25">
        <v>841</v>
      </c>
      <c r="V1379" s="25">
        <v>1169</v>
      </c>
      <c r="W1379" s="25">
        <v>2003</v>
      </c>
    </row>
    <row r="1380" spans="1:23" x14ac:dyDescent="0.3">
      <c r="A1380" s="8">
        <v>43747</v>
      </c>
      <c r="B1380" s="3">
        <v>0</v>
      </c>
      <c r="C1380" s="3">
        <v>6</v>
      </c>
      <c r="D1380" s="3">
        <v>105.801</v>
      </c>
      <c r="E1380" s="3">
        <v>101.06</v>
      </c>
      <c r="F1380" s="3">
        <v>1</v>
      </c>
      <c r="G1380" s="3">
        <v>7.5</v>
      </c>
      <c r="H1380" s="3">
        <v>239.25700000000001</v>
      </c>
      <c r="I1380" s="3">
        <v>96.76</v>
      </c>
      <c r="J1380" s="3">
        <v>345.05799999999999</v>
      </c>
      <c r="K1380" s="3">
        <v>7767.4</v>
      </c>
      <c r="L1380" s="3">
        <v>-0.15239999999999998</v>
      </c>
      <c r="M1380" s="3">
        <v>-0.49529999999999996</v>
      </c>
      <c r="N1380" s="3">
        <v>1094.0796</v>
      </c>
      <c r="O1380" s="3">
        <v>119.15</v>
      </c>
      <c r="P1380" s="3">
        <v>1166.8887</v>
      </c>
      <c r="Q1380" s="3">
        <v>254.97</v>
      </c>
      <c r="R1380" s="25">
        <v>702.7</v>
      </c>
      <c r="S1380" s="25">
        <v>563</v>
      </c>
      <c r="T1380" s="25">
        <v>2426.6999999999998</v>
      </c>
      <c r="U1380" s="25">
        <v>1058</v>
      </c>
      <c r="V1380" s="25">
        <v>969</v>
      </c>
      <c r="W1380" s="25">
        <v>2048</v>
      </c>
    </row>
    <row r="1381" spans="1:23" x14ac:dyDescent="0.3">
      <c r="A1381" s="8">
        <v>43748</v>
      </c>
      <c r="B1381" s="3">
        <v>1</v>
      </c>
      <c r="C1381" s="3">
        <v>8</v>
      </c>
      <c r="D1381" s="3">
        <v>108.39699999999999</v>
      </c>
      <c r="E1381" s="3">
        <v>103.54</v>
      </c>
      <c r="F1381" s="3">
        <v>1</v>
      </c>
      <c r="G1381" s="3">
        <v>6.5</v>
      </c>
      <c r="H1381" s="3">
        <v>239.667</v>
      </c>
      <c r="I1381" s="3">
        <v>96.93</v>
      </c>
      <c r="J1381" s="3">
        <v>348.06399999999996</v>
      </c>
      <c r="K1381" s="3">
        <v>7724.4</v>
      </c>
      <c r="L1381" s="3">
        <v>-0.50800000000000001</v>
      </c>
      <c r="M1381" s="3">
        <v>-0.46989999999999998</v>
      </c>
      <c r="N1381" s="3">
        <v>1093.7239999999999</v>
      </c>
      <c r="O1381" s="3">
        <v>121.746</v>
      </c>
      <c r="P1381" s="3">
        <v>1166.9141</v>
      </c>
      <c r="Q1381" s="3">
        <v>255.38</v>
      </c>
      <c r="R1381" s="25">
        <v>702.9</v>
      </c>
      <c r="S1381" s="25">
        <v>567</v>
      </c>
      <c r="T1381" s="25">
        <v>2291.5</v>
      </c>
      <c r="U1381" s="25">
        <v>1200</v>
      </c>
      <c r="V1381" s="25">
        <v>950</v>
      </c>
      <c r="W1381" s="25">
        <v>2013</v>
      </c>
    </row>
    <row r="1382" spans="1:23" x14ac:dyDescent="0.3">
      <c r="A1382" s="8">
        <v>43749</v>
      </c>
      <c r="B1382" s="3">
        <v>2</v>
      </c>
      <c r="C1382" s="3">
        <v>0.5</v>
      </c>
      <c r="D1382" s="3">
        <v>109.2315</v>
      </c>
      <c r="E1382" s="3">
        <v>104.34</v>
      </c>
      <c r="F1382" s="3">
        <v>1</v>
      </c>
      <c r="G1382" s="3">
        <v>9</v>
      </c>
      <c r="H1382" s="3">
        <v>238.642</v>
      </c>
      <c r="I1382" s="3">
        <v>96.52</v>
      </c>
      <c r="J1382" s="3">
        <v>347.87349999999998</v>
      </c>
      <c r="K1382" s="3">
        <v>7331.7000000000007</v>
      </c>
      <c r="L1382" s="3">
        <v>-0.62229999999999996</v>
      </c>
      <c r="M1382" s="3">
        <v>-0.53339999999999999</v>
      </c>
      <c r="N1382" s="3">
        <v>1093.6097</v>
      </c>
      <c r="O1382" s="3">
        <v>122.5805</v>
      </c>
      <c r="P1382" s="3">
        <v>1166.8506</v>
      </c>
      <c r="Q1382" s="3">
        <v>254.35499999999999</v>
      </c>
      <c r="R1382" s="25">
        <v>695.4</v>
      </c>
      <c r="S1382" s="25">
        <v>556</v>
      </c>
      <c r="T1382" s="25">
        <v>2257.3000000000002</v>
      </c>
      <c r="U1382" s="25">
        <v>1207</v>
      </c>
      <c r="V1382" s="25">
        <v>639</v>
      </c>
      <c r="W1382" s="25">
        <v>1977</v>
      </c>
    </row>
    <row r="1383" spans="1:23" x14ac:dyDescent="0.3">
      <c r="A1383" s="8">
        <v>43750</v>
      </c>
      <c r="B1383" s="3">
        <v>3</v>
      </c>
      <c r="C1383" s="3">
        <v>0.5</v>
      </c>
      <c r="D1383" s="3">
        <v>111.456</v>
      </c>
      <c r="E1383" s="3">
        <v>106.46</v>
      </c>
      <c r="F1383" s="3">
        <v>1</v>
      </c>
      <c r="G1383" s="3">
        <v>1</v>
      </c>
      <c r="H1383" s="3">
        <v>241.92300000000003</v>
      </c>
      <c r="I1383" s="3">
        <v>97.84</v>
      </c>
      <c r="J1383" s="3">
        <v>353.37900000000002</v>
      </c>
      <c r="K1383" s="3">
        <v>7452.384</v>
      </c>
      <c r="L1383" s="3">
        <v>-0.92709999999999992</v>
      </c>
      <c r="M1383" s="3">
        <v>-0.33019999999999999</v>
      </c>
      <c r="N1383" s="3">
        <v>1093.3048999999999</v>
      </c>
      <c r="O1383" s="3">
        <v>124.80500000000001</v>
      </c>
      <c r="P1383" s="3">
        <v>1167.0537999999999</v>
      </c>
      <c r="Q1383" s="3">
        <v>257.63600000000002</v>
      </c>
      <c r="R1383" s="25">
        <v>617.5</v>
      </c>
      <c r="S1383" s="25">
        <v>522</v>
      </c>
      <c r="T1383" s="25">
        <v>2148.884</v>
      </c>
      <c r="U1383" s="25">
        <v>1203</v>
      </c>
      <c r="V1383" s="25">
        <v>1168</v>
      </c>
      <c r="W1383" s="25">
        <v>1793</v>
      </c>
    </row>
    <row r="1384" spans="1:23" x14ac:dyDescent="0.3">
      <c r="A1384" s="8">
        <v>43751</v>
      </c>
      <c r="B1384" s="3">
        <v>4</v>
      </c>
      <c r="C1384" s="3">
        <v>0</v>
      </c>
      <c r="D1384" s="3">
        <v>113.58799999999999</v>
      </c>
      <c r="E1384" s="3">
        <v>108.5</v>
      </c>
      <c r="F1384" s="3">
        <v>1</v>
      </c>
      <c r="G1384" s="3">
        <v>0.5</v>
      </c>
      <c r="H1384" s="3">
        <v>242.12800000000001</v>
      </c>
      <c r="I1384" s="3">
        <v>97.93</v>
      </c>
      <c r="J1384" s="3">
        <v>355.71600000000001</v>
      </c>
      <c r="K1384" s="3">
        <v>7532.7</v>
      </c>
      <c r="L1384" s="3">
        <v>-1.2191999999999998</v>
      </c>
      <c r="M1384" s="3">
        <v>-0.3175</v>
      </c>
      <c r="N1384" s="3">
        <v>1093.0128</v>
      </c>
      <c r="O1384" s="3">
        <v>126.937</v>
      </c>
      <c r="P1384" s="3">
        <v>1167.0664999999999</v>
      </c>
      <c r="Q1384" s="3">
        <v>257.84100000000001</v>
      </c>
      <c r="R1384" s="25">
        <v>613.79999999999995</v>
      </c>
      <c r="S1384" s="25">
        <v>513</v>
      </c>
      <c r="T1384" s="25">
        <v>2096.9</v>
      </c>
      <c r="U1384" s="25">
        <v>1203</v>
      </c>
      <c r="V1384" s="25">
        <v>1170</v>
      </c>
      <c r="W1384" s="25">
        <v>1936</v>
      </c>
    </row>
    <row r="1385" spans="1:23" x14ac:dyDescent="0.3">
      <c r="A1385" s="8">
        <v>43752</v>
      </c>
      <c r="B1385" s="3">
        <v>3</v>
      </c>
      <c r="C1385" s="3">
        <v>10</v>
      </c>
      <c r="D1385" s="3">
        <v>113.217</v>
      </c>
      <c r="E1385" s="3">
        <v>108.15</v>
      </c>
      <c r="F1385" s="3">
        <v>0</v>
      </c>
      <c r="G1385" s="3">
        <v>11</v>
      </c>
      <c r="H1385" s="3">
        <v>242.744</v>
      </c>
      <c r="I1385" s="3">
        <v>98.18</v>
      </c>
      <c r="J1385" s="3">
        <v>355.96100000000001</v>
      </c>
      <c r="K1385" s="3">
        <v>7534.7939999999999</v>
      </c>
      <c r="L1385" s="3">
        <v>-1.1683999999999999</v>
      </c>
      <c r="M1385" s="3">
        <v>-0.27939999999999998</v>
      </c>
      <c r="N1385" s="3">
        <v>1093.0636</v>
      </c>
      <c r="O1385" s="3">
        <v>126.566</v>
      </c>
      <c r="P1385" s="3">
        <v>1167.1046000000001</v>
      </c>
      <c r="Q1385" s="3">
        <v>258.45699999999999</v>
      </c>
      <c r="R1385" s="25">
        <v>618.1</v>
      </c>
      <c r="S1385" s="25">
        <v>506</v>
      </c>
      <c r="T1385" s="25">
        <v>2169.694</v>
      </c>
      <c r="U1385" s="25">
        <v>1226</v>
      </c>
      <c r="V1385" s="25">
        <v>1152</v>
      </c>
      <c r="W1385" s="25">
        <v>1863</v>
      </c>
    </row>
    <row r="1386" spans="1:23" x14ac:dyDescent="0.3">
      <c r="A1386" s="8">
        <v>43753</v>
      </c>
      <c r="B1386" s="3">
        <v>3</v>
      </c>
      <c r="C1386" s="3">
        <v>1.5</v>
      </c>
      <c r="D1386" s="3">
        <v>111.64149999999999</v>
      </c>
      <c r="E1386" s="3">
        <v>106.64</v>
      </c>
      <c r="F1386" s="3">
        <v>1</v>
      </c>
      <c r="G1386" s="3">
        <v>1.5</v>
      </c>
      <c r="H1386" s="3">
        <v>241.71800000000005</v>
      </c>
      <c r="I1386" s="3">
        <v>97.76</v>
      </c>
      <c r="J1386" s="3">
        <v>353.35950000000003</v>
      </c>
      <c r="K1386" s="3">
        <v>7879.1880000000001</v>
      </c>
      <c r="L1386" s="3">
        <v>-0.95250000000000001</v>
      </c>
      <c r="M1386" s="3">
        <v>-0.34289999999999998</v>
      </c>
      <c r="N1386" s="3">
        <v>1093.2794999999999</v>
      </c>
      <c r="O1386" s="3">
        <v>124.9905</v>
      </c>
      <c r="P1386" s="3">
        <v>1167.0410999999999</v>
      </c>
      <c r="Q1386" s="3">
        <v>257.43100000000004</v>
      </c>
      <c r="R1386" s="25">
        <v>704.9</v>
      </c>
      <c r="S1386" s="25">
        <v>567</v>
      </c>
      <c r="T1386" s="25">
        <v>2296.288</v>
      </c>
      <c r="U1386" s="25">
        <v>1248</v>
      </c>
      <c r="V1386" s="25">
        <v>1116</v>
      </c>
      <c r="W1386" s="25">
        <v>1947</v>
      </c>
    </row>
    <row r="1387" spans="1:23" x14ac:dyDescent="0.3">
      <c r="A1387" s="8">
        <v>43754</v>
      </c>
      <c r="B1387" s="3">
        <v>2</v>
      </c>
      <c r="C1387" s="3">
        <v>5.5</v>
      </c>
      <c r="D1387" s="3">
        <v>110.15849999999999</v>
      </c>
      <c r="E1387" s="3">
        <v>105.22</v>
      </c>
      <c r="F1387" s="3">
        <v>1</v>
      </c>
      <c r="G1387" s="3">
        <v>6.5</v>
      </c>
      <c r="H1387" s="3">
        <v>239.667</v>
      </c>
      <c r="I1387" s="3">
        <v>96.93</v>
      </c>
      <c r="J1387" s="3">
        <v>349.82549999999998</v>
      </c>
      <c r="K1387" s="3">
        <v>7881.6</v>
      </c>
      <c r="L1387" s="3">
        <v>-0.74929999999999997</v>
      </c>
      <c r="M1387" s="3">
        <v>-0.46989999999999998</v>
      </c>
      <c r="N1387" s="3">
        <v>1093.4827</v>
      </c>
      <c r="O1387" s="3">
        <v>123.50749999999999</v>
      </c>
      <c r="P1387" s="3">
        <v>1166.9141</v>
      </c>
      <c r="Q1387" s="3">
        <v>255.38</v>
      </c>
      <c r="R1387" s="25">
        <v>695.9</v>
      </c>
      <c r="S1387" s="25">
        <v>556</v>
      </c>
      <c r="T1387" s="25">
        <v>2395.6999999999998</v>
      </c>
      <c r="U1387" s="25">
        <v>1230</v>
      </c>
      <c r="V1387" s="25">
        <v>1162</v>
      </c>
      <c r="W1387" s="25">
        <v>1842</v>
      </c>
    </row>
    <row r="1388" spans="1:23" x14ac:dyDescent="0.3">
      <c r="A1388" s="8">
        <v>43755</v>
      </c>
      <c r="B1388" s="3">
        <v>1</v>
      </c>
      <c r="C1388" s="3">
        <v>9</v>
      </c>
      <c r="D1388" s="3">
        <v>108.58199999999999</v>
      </c>
      <c r="E1388" s="3">
        <v>103.72</v>
      </c>
      <c r="F1388" s="3">
        <v>1</v>
      </c>
      <c r="G1388" s="3">
        <v>11.5</v>
      </c>
      <c r="H1388" s="3">
        <v>237.61600000000001</v>
      </c>
      <c r="I1388" s="3">
        <v>96.1</v>
      </c>
      <c r="J1388" s="3">
        <v>346.19799999999998</v>
      </c>
      <c r="K1388" s="3">
        <v>8230.7880000000005</v>
      </c>
      <c r="L1388" s="3">
        <v>-0.53339999999999999</v>
      </c>
      <c r="M1388" s="3">
        <v>-0.59689999999999999</v>
      </c>
      <c r="N1388" s="3">
        <v>1093.6985999999999</v>
      </c>
      <c r="O1388" s="3">
        <v>121.931</v>
      </c>
      <c r="P1388" s="3">
        <v>1166.7871</v>
      </c>
      <c r="Q1388" s="3">
        <v>253.32900000000001</v>
      </c>
      <c r="R1388" s="25">
        <v>693.4</v>
      </c>
      <c r="S1388" s="25">
        <v>558</v>
      </c>
      <c r="T1388" s="25">
        <v>2562.3879999999999</v>
      </c>
      <c r="U1388" s="25">
        <v>1248</v>
      </c>
      <c r="V1388" s="25">
        <v>1123</v>
      </c>
      <c r="W1388" s="25">
        <v>2046</v>
      </c>
    </row>
    <row r="1389" spans="1:23" x14ac:dyDescent="0.3">
      <c r="A1389" s="8">
        <v>43756</v>
      </c>
      <c r="B1389" s="3">
        <v>1</v>
      </c>
      <c r="C1389" s="3">
        <v>1</v>
      </c>
      <c r="D1389" s="3">
        <v>107.09899999999999</v>
      </c>
      <c r="E1389" s="3">
        <v>102.3</v>
      </c>
      <c r="F1389" s="3">
        <v>2</v>
      </c>
      <c r="G1389" s="3">
        <v>3</v>
      </c>
      <c r="H1389" s="3">
        <v>236.18</v>
      </c>
      <c r="I1389" s="3">
        <v>95.52</v>
      </c>
      <c r="J1389" s="3">
        <v>343.279</v>
      </c>
      <c r="K1389" s="3">
        <v>7118.0460000000003</v>
      </c>
      <c r="L1389" s="3">
        <v>-0.33019999999999999</v>
      </c>
      <c r="M1389" s="3">
        <v>-0.68579999999999997</v>
      </c>
      <c r="N1389" s="3">
        <v>1093.9017999999999</v>
      </c>
      <c r="O1389" s="3">
        <v>120.44799999999999</v>
      </c>
      <c r="P1389" s="3">
        <v>1166.6982</v>
      </c>
      <c r="Q1389" s="3">
        <v>251.893</v>
      </c>
      <c r="R1389" s="25">
        <v>701.6</v>
      </c>
      <c r="S1389" s="25">
        <v>563</v>
      </c>
      <c r="T1389" s="25">
        <v>2173.4459999999999</v>
      </c>
      <c r="U1389" s="25">
        <v>1192</v>
      </c>
      <c r="V1389" s="25">
        <v>544</v>
      </c>
      <c r="W1389" s="25">
        <v>1944</v>
      </c>
    </row>
    <row r="1390" spans="1:23" x14ac:dyDescent="0.3">
      <c r="A1390" s="8">
        <v>43757</v>
      </c>
      <c r="B1390" s="3">
        <v>0</v>
      </c>
      <c r="C1390" s="3">
        <v>9</v>
      </c>
      <c r="D1390" s="3">
        <v>106.35799999999999</v>
      </c>
      <c r="E1390" s="3">
        <v>101.59</v>
      </c>
      <c r="F1390" s="3">
        <v>2</v>
      </c>
      <c r="G1390" s="3">
        <v>2.5</v>
      </c>
      <c r="H1390" s="3">
        <v>236.38500000000002</v>
      </c>
      <c r="I1390" s="3">
        <v>95.6</v>
      </c>
      <c r="J1390" s="3">
        <v>342.74299999999999</v>
      </c>
      <c r="K1390" s="3">
        <v>7371.1</v>
      </c>
      <c r="L1390" s="3">
        <v>-0.2286</v>
      </c>
      <c r="M1390" s="3">
        <v>-0.67309999999999992</v>
      </c>
      <c r="N1390" s="3">
        <v>1094.0034000000001</v>
      </c>
      <c r="O1390" s="3">
        <v>119.70699999999999</v>
      </c>
      <c r="P1390" s="3">
        <v>1166.7109</v>
      </c>
      <c r="Q1390" s="3">
        <v>252.09800000000001</v>
      </c>
      <c r="R1390" s="25">
        <v>691.7</v>
      </c>
      <c r="S1390" s="25">
        <v>555</v>
      </c>
      <c r="T1390" s="25">
        <v>2360.4</v>
      </c>
      <c r="U1390" s="25">
        <v>1112</v>
      </c>
      <c r="V1390" s="25">
        <v>713</v>
      </c>
      <c r="W1390" s="25">
        <v>1939</v>
      </c>
    </row>
    <row r="1391" spans="1:23" x14ac:dyDescent="0.3">
      <c r="A1391" s="8">
        <v>43758</v>
      </c>
      <c r="B1391" s="3">
        <v>0</v>
      </c>
      <c r="C1391" s="3">
        <v>6.5</v>
      </c>
      <c r="D1391" s="3">
        <v>105.89399999999999</v>
      </c>
      <c r="E1391" s="3">
        <v>101.15</v>
      </c>
      <c r="F1391" s="3">
        <v>2</v>
      </c>
      <c r="G1391" s="3">
        <v>1.5</v>
      </c>
      <c r="H1391" s="3">
        <v>236.7955</v>
      </c>
      <c r="I1391" s="3">
        <v>95.77</v>
      </c>
      <c r="J1391" s="3">
        <v>342.68950000000001</v>
      </c>
      <c r="K1391" s="3">
        <v>7221.6940000000004</v>
      </c>
      <c r="L1391" s="3">
        <v>-0.1651</v>
      </c>
      <c r="M1391" s="3">
        <v>-0.64769999999999994</v>
      </c>
      <c r="N1391" s="3">
        <v>1094.0669</v>
      </c>
      <c r="O1391" s="3">
        <v>119.24299999999999</v>
      </c>
      <c r="P1391" s="3">
        <v>1166.7363</v>
      </c>
      <c r="Q1391" s="3">
        <v>252.5085</v>
      </c>
      <c r="R1391" s="25">
        <v>706.2</v>
      </c>
      <c r="S1391" s="25">
        <v>565</v>
      </c>
      <c r="T1391" s="25">
        <v>2466.4940000000001</v>
      </c>
      <c r="U1391" s="25">
        <v>765</v>
      </c>
      <c r="V1391" s="25">
        <v>705</v>
      </c>
      <c r="W1391" s="25">
        <v>2014</v>
      </c>
    </row>
    <row r="1392" spans="1:23" x14ac:dyDescent="0.3">
      <c r="A1392" s="8">
        <v>43759</v>
      </c>
      <c r="B1392" s="3">
        <v>0</v>
      </c>
      <c r="C1392" s="3">
        <v>8.5</v>
      </c>
      <c r="D1392" s="3">
        <v>106.265</v>
      </c>
      <c r="E1392" s="3">
        <v>101.51</v>
      </c>
      <c r="F1392" s="3">
        <v>2</v>
      </c>
      <c r="G1392" s="3">
        <v>1.5</v>
      </c>
      <c r="H1392" s="3">
        <v>236.7955</v>
      </c>
      <c r="I1392" s="3">
        <v>95.77</v>
      </c>
      <c r="J1392" s="3">
        <v>343.06049999999999</v>
      </c>
      <c r="K1392" s="3">
        <v>7136.9699999999993</v>
      </c>
      <c r="L1392" s="3">
        <v>-0.21589999999999998</v>
      </c>
      <c r="M1392" s="3">
        <v>-0.64769999999999994</v>
      </c>
      <c r="N1392" s="3">
        <v>1094.0161000000001</v>
      </c>
      <c r="O1392" s="3">
        <v>119.614</v>
      </c>
      <c r="P1392" s="3">
        <v>1166.7363</v>
      </c>
      <c r="Q1392" s="3">
        <v>252.5085</v>
      </c>
      <c r="R1392" s="25">
        <v>695.6</v>
      </c>
      <c r="S1392" s="25">
        <v>558</v>
      </c>
      <c r="T1392" s="25">
        <v>2197.37</v>
      </c>
      <c r="U1392" s="25">
        <v>1053</v>
      </c>
      <c r="V1392" s="25">
        <v>725</v>
      </c>
      <c r="W1392" s="25">
        <v>1908</v>
      </c>
    </row>
    <row r="1393" spans="1:23" x14ac:dyDescent="0.3">
      <c r="A1393" s="8">
        <v>43760</v>
      </c>
      <c r="B1393" s="3">
        <v>0</v>
      </c>
      <c r="C1393" s="3">
        <v>6</v>
      </c>
      <c r="D1393" s="3">
        <v>105.801</v>
      </c>
      <c r="E1393" s="3">
        <v>101.06</v>
      </c>
      <c r="F1393" s="3">
        <v>1</v>
      </c>
      <c r="G1393" s="3">
        <v>9.5</v>
      </c>
      <c r="H1393" s="3">
        <v>238.4365</v>
      </c>
      <c r="I1393" s="3">
        <v>96.43</v>
      </c>
      <c r="J1393" s="3">
        <v>344.23750000000001</v>
      </c>
      <c r="K1393" s="3">
        <v>7390.1</v>
      </c>
      <c r="L1393" s="3">
        <v>-0.15239999999999998</v>
      </c>
      <c r="M1393" s="3">
        <v>-0.54610000000000003</v>
      </c>
      <c r="N1393" s="3">
        <v>1094.0796</v>
      </c>
      <c r="O1393" s="3">
        <v>119.15</v>
      </c>
      <c r="P1393" s="3">
        <v>1166.8379</v>
      </c>
      <c r="Q1393" s="3">
        <v>254.14949999999999</v>
      </c>
      <c r="R1393" s="25">
        <v>694.3</v>
      </c>
      <c r="S1393" s="25">
        <v>556</v>
      </c>
      <c r="T1393" s="25">
        <v>2351.8000000000002</v>
      </c>
      <c r="U1393" s="25">
        <v>891</v>
      </c>
      <c r="V1393" s="25">
        <v>910</v>
      </c>
      <c r="W1393" s="25">
        <v>1987</v>
      </c>
    </row>
    <row r="1394" spans="1:23" x14ac:dyDescent="0.3">
      <c r="A1394" s="8">
        <v>43761</v>
      </c>
      <c r="B1394" s="3">
        <v>0</v>
      </c>
      <c r="C1394" s="3">
        <v>5.5</v>
      </c>
      <c r="D1394" s="3">
        <v>105.7085</v>
      </c>
      <c r="E1394" s="3">
        <v>100.97</v>
      </c>
      <c r="F1394" s="3">
        <v>1</v>
      </c>
      <c r="G1394" s="3">
        <v>10.5</v>
      </c>
      <c r="H1394" s="3">
        <v>238.02599999999998</v>
      </c>
      <c r="I1394" s="3">
        <v>96.27</v>
      </c>
      <c r="J1394" s="3">
        <v>343.73449999999997</v>
      </c>
      <c r="K1394" s="3">
        <v>6768.2</v>
      </c>
      <c r="L1394" s="3">
        <v>-0.13969999999999999</v>
      </c>
      <c r="M1394" s="3">
        <v>-0.57150000000000001</v>
      </c>
      <c r="N1394" s="3">
        <v>1094.0923</v>
      </c>
      <c r="O1394" s="3">
        <v>119.0575</v>
      </c>
      <c r="P1394" s="3">
        <v>1166.8125</v>
      </c>
      <c r="Q1394" s="3">
        <v>253.73899999999998</v>
      </c>
      <c r="R1394" s="25">
        <v>700.6</v>
      </c>
      <c r="S1394" s="25">
        <v>563</v>
      </c>
      <c r="T1394" s="25">
        <v>2461.6</v>
      </c>
      <c r="U1394" s="25">
        <v>401</v>
      </c>
      <c r="V1394" s="25">
        <v>621</v>
      </c>
      <c r="W1394" s="25">
        <v>2021</v>
      </c>
    </row>
    <row r="1395" spans="1:23" x14ac:dyDescent="0.3">
      <c r="A1395" s="8">
        <v>43762</v>
      </c>
      <c r="B1395" s="3">
        <v>0</v>
      </c>
      <c r="C1395" s="3">
        <v>8</v>
      </c>
      <c r="D1395" s="3">
        <v>106.172</v>
      </c>
      <c r="E1395" s="3">
        <v>101.42</v>
      </c>
      <c r="F1395" s="3">
        <v>1</v>
      </c>
      <c r="G1395" s="3">
        <v>11</v>
      </c>
      <c r="H1395" s="3">
        <v>237.821</v>
      </c>
      <c r="I1395" s="3">
        <v>96.18</v>
      </c>
      <c r="J1395" s="3">
        <v>343.99299999999999</v>
      </c>
      <c r="K1395" s="3">
        <v>7153.3239999999996</v>
      </c>
      <c r="L1395" s="3">
        <v>-0.20319999999999999</v>
      </c>
      <c r="M1395" s="3">
        <v>-0.58419999999999994</v>
      </c>
      <c r="N1395" s="3">
        <v>1094.0288</v>
      </c>
      <c r="O1395" s="3">
        <v>119.521</v>
      </c>
      <c r="P1395" s="3">
        <v>1166.7998</v>
      </c>
      <c r="Q1395" s="3">
        <v>253.53399999999999</v>
      </c>
      <c r="R1395" s="25">
        <v>699.8</v>
      </c>
      <c r="S1395" s="25">
        <v>558</v>
      </c>
      <c r="T1395" s="25">
        <v>2312.5239999999999</v>
      </c>
      <c r="U1395" s="25">
        <v>990</v>
      </c>
      <c r="V1395" s="25">
        <v>605</v>
      </c>
      <c r="W1395" s="25">
        <v>1988</v>
      </c>
    </row>
    <row r="1396" spans="1:23" x14ac:dyDescent="0.3">
      <c r="A1396" s="8">
        <v>43763</v>
      </c>
      <c r="B1396" s="3">
        <v>0</v>
      </c>
      <c r="C1396" s="3">
        <v>5</v>
      </c>
      <c r="D1396" s="3">
        <v>105.616</v>
      </c>
      <c r="E1396" s="3">
        <v>100.89</v>
      </c>
      <c r="F1396" s="3">
        <v>1</v>
      </c>
      <c r="G1396" s="3">
        <v>10</v>
      </c>
      <c r="H1396" s="3">
        <v>238.23099999999999</v>
      </c>
      <c r="I1396" s="3">
        <v>96.35</v>
      </c>
      <c r="J1396" s="3">
        <v>343.84699999999998</v>
      </c>
      <c r="K1396" s="3">
        <v>7021.71</v>
      </c>
      <c r="L1396" s="3">
        <v>-0.127</v>
      </c>
      <c r="M1396" s="3">
        <v>-0.55879999999999996</v>
      </c>
      <c r="N1396" s="3">
        <v>1094.105</v>
      </c>
      <c r="O1396" s="3">
        <v>118.965</v>
      </c>
      <c r="P1396" s="3">
        <v>1166.8252</v>
      </c>
      <c r="Q1396" s="3">
        <v>253.94399999999999</v>
      </c>
      <c r="R1396" s="25">
        <v>689.4</v>
      </c>
      <c r="S1396" s="25">
        <v>547</v>
      </c>
      <c r="T1396" s="25">
        <v>2312.31</v>
      </c>
      <c r="U1396" s="25">
        <v>736</v>
      </c>
      <c r="V1396" s="25">
        <v>814</v>
      </c>
      <c r="W1396" s="25">
        <v>1923</v>
      </c>
    </row>
    <row r="1397" spans="1:23" x14ac:dyDescent="0.3">
      <c r="A1397" s="8">
        <v>43764</v>
      </c>
      <c r="B1397" s="3">
        <v>0</v>
      </c>
      <c r="C1397" s="3">
        <v>1.5</v>
      </c>
      <c r="D1397" s="3">
        <v>104.967</v>
      </c>
      <c r="E1397" s="3">
        <v>100.27</v>
      </c>
      <c r="F1397" s="3">
        <v>2</v>
      </c>
      <c r="G1397" s="3">
        <v>2.5</v>
      </c>
      <c r="H1397" s="3">
        <v>236.38500000000002</v>
      </c>
      <c r="I1397" s="3">
        <v>95.6</v>
      </c>
      <c r="J1397" s="3">
        <v>341.35200000000003</v>
      </c>
      <c r="K1397" s="3">
        <v>7866.6</v>
      </c>
      <c r="L1397" s="3">
        <v>-3.8099999999999995E-2</v>
      </c>
      <c r="M1397" s="3">
        <v>-0.67309999999999992</v>
      </c>
      <c r="N1397" s="3">
        <v>1094.1939</v>
      </c>
      <c r="O1397" s="3">
        <v>118.316</v>
      </c>
      <c r="P1397" s="3">
        <v>1166.7109</v>
      </c>
      <c r="Q1397" s="3">
        <v>252.09800000000001</v>
      </c>
      <c r="R1397" s="25">
        <v>703.8</v>
      </c>
      <c r="S1397" s="25">
        <v>560</v>
      </c>
      <c r="T1397" s="25">
        <v>2534.8000000000002</v>
      </c>
      <c r="U1397" s="25">
        <v>1005</v>
      </c>
      <c r="V1397" s="25">
        <v>1006</v>
      </c>
      <c r="W1397" s="25">
        <v>2057</v>
      </c>
    </row>
    <row r="1398" spans="1:23" x14ac:dyDescent="0.3">
      <c r="A1398" s="8">
        <v>43765</v>
      </c>
      <c r="B1398" s="3">
        <v>0</v>
      </c>
      <c r="C1398" s="3">
        <v>4</v>
      </c>
      <c r="D1398" s="3">
        <v>103.947</v>
      </c>
      <c r="E1398" s="3">
        <v>99.29</v>
      </c>
      <c r="F1398" s="3">
        <v>2</v>
      </c>
      <c r="G1398" s="3">
        <v>8</v>
      </c>
      <c r="H1398" s="3">
        <v>234.12900000000002</v>
      </c>
      <c r="I1398" s="3">
        <v>94.69</v>
      </c>
      <c r="J1398" s="3">
        <v>338.07600000000002</v>
      </c>
      <c r="K1398" s="3">
        <v>6977.44</v>
      </c>
      <c r="L1398" s="3">
        <v>-0.1016</v>
      </c>
      <c r="M1398" s="3">
        <v>-0.81279999999999997</v>
      </c>
      <c r="N1398" s="3">
        <v>1094.1304</v>
      </c>
      <c r="O1398" s="3">
        <v>117.29600000000001</v>
      </c>
      <c r="P1398" s="3">
        <v>1166.5712000000001</v>
      </c>
      <c r="Q1398" s="3">
        <v>249.84200000000001</v>
      </c>
      <c r="R1398" s="25">
        <v>698.3</v>
      </c>
      <c r="S1398" s="25">
        <v>456</v>
      </c>
      <c r="T1398" s="25">
        <v>2383.14</v>
      </c>
      <c r="U1398" s="25">
        <v>832</v>
      </c>
      <c r="V1398" s="25">
        <v>696</v>
      </c>
      <c r="W1398" s="25">
        <v>1912</v>
      </c>
    </row>
    <row r="1399" spans="1:23" x14ac:dyDescent="0.3">
      <c r="A1399" s="8">
        <v>43766</v>
      </c>
      <c r="B1399" s="3">
        <v>1</v>
      </c>
      <c r="C1399" s="3">
        <v>3</v>
      </c>
      <c r="D1399" s="3">
        <v>101.908</v>
      </c>
      <c r="E1399" s="3">
        <v>97.34</v>
      </c>
      <c r="F1399" s="3">
        <v>2</v>
      </c>
      <c r="G1399" s="3">
        <v>11</v>
      </c>
      <c r="H1399" s="3">
        <v>232.899</v>
      </c>
      <c r="I1399" s="3">
        <v>94.19</v>
      </c>
      <c r="J1399" s="3">
        <v>334.80700000000002</v>
      </c>
      <c r="K1399" s="3">
        <v>6937.768</v>
      </c>
      <c r="L1399" s="3">
        <v>-0.38100000000000001</v>
      </c>
      <c r="M1399" s="3">
        <v>-0.88900000000000001</v>
      </c>
      <c r="N1399" s="3">
        <v>1093.8509999999999</v>
      </c>
      <c r="O1399" s="3">
        <v>115.25700000000001</v>
      </c>
      <c r="P1399" s="3">
        <v>1166.4950000000001</v>
      </c>
      <c r="Q1399" s="3">
        <v>248.61199999999999</v>
      </c>
      <c r="R1399" s="25">
        <v>683.5</v>
      </c>
      <c r="S1399" s="25">
        <v>553</v>
      </c>
      <c r="T1399" s="25">
        <v>2169.268</v>
      </c>
      <c r="U1399" s="25">
        <v>881</v>
      </c>
      <c r="V1399" s="25">
        <v>779</v>
      </c>
      <c r="W1399" s="25">
        <v>1872</v>
      </c>
    </row>
    <row r="1400" spans="1:23" x14ac:dyDescent="0.3">
      <c r="A1400" s="8">
        <v>43767</v>
      </c>
      <c r="B1400" s="3">
        <v>1</v>
      </c>
      <c r="C1400" s="3">
        <v>5</v>
      </c>
      <c r="D1400" s="3">
        <v>101.53699999999999</v>
      </c>
      <c r="E1400" s="3">
        <v>96.99</v>
      </c>
      <c r="F1400" s="3">
        <v>3</v>
      </c>
      <c r="G1400" s="3">
        <v>0.5</v>
      </c>
      <c r="H1400" s="3">
        <v>232.28299999999999</v>
      </c>
      <c r="I1400" s="3">
        <v>93.94</v>
      </c>
      <c r="J1400" s="3">
        <v>333.82</v>
      </c>
      <c r="K1400" s="3">
        <v>5920.82</v>
      </c>
      <c r="L1400" s="3">
        <v>-0.43179999999999996</v>
      </c>
      <c r="M1400" s="3">
        <v>-0.92709999999999992</v>
      </c>
      <c r="N1400" s="3">
        <v>1093.8001999999999</v>
      </c>
      <c r="O1400" s="3">
        <v>114.886</v>
      </c>
      <c r="P1400" s="3">
        <v>1166.4568999999999</v>
      </c>
      <c r="Q1400" s="3">
        <v>247.99599999999998</v>
      </c>
      <c r="R1400" s="25">
        <v>599</v>
      </c>
      <c r="S1400" s="25">
        <v>464</v>
      </c>
      <c r="T1400" s="25">
        <v>2158.8000000000002</v>
      </c>
      <c r="U1400" s="25">
        <v>361</v>
      </c>
      <c r="V1400" s="25">
        <v>585</v>
      </c>
      <c r="W1400" s="25">
        <v>1753</v>
      </c>
    </row>
    <row r="1401" spans="1:23" x14ac:dyDescent="0.3">
      <c r="A1401" s="8">
        <v>43768</v>
      </c>
      <c r="B1401" s="3">
        <v>1</v>
      </c>
      <c r="C1401" s="3">
        <v>1</v>
      </c>
      <c r="D1401" s="3">
        <v>102.279</v>
      </c>
      <c r="E1401" s="3">
        <v>97.7</v>
      </c>
      <c r="F1401" s="3">
        <v>3</v>
      </c>
      <c r="G1401" s="3">
        <v>0</v>
      </c>
      <c r="H1401" s="3">
        <v>232.488</v>
      </c>
      <c r="I1401" s="3">
        <v>94.03</v>
      </c>
      <c r="J1401" s="3">
        <v>334.767</v>
      </c>
      <c r="K1401" s="3">
        <v>6519.768</v>
      </c>
      <c r="L1401" s="3">
        <v>-0.33019999999999999</v>
      </c>
      <c r="M1401" s="3">
        <v>-0.91439999999999999</v>
      </c>
      <c r="N1401" s="3">
        <v>1093.9017999999999</v>
      </c>
      <c r="O1401" s="3">
        <v>115.628</v>
      </c>
      <c r="P1401" s="3">
        <v>1166.4696000000001</v>
      </c>
      <c r="Q1401" s="3">
        <v>248.20099999999999</v>
      </c>
      <c r="R1401" s="25">
        <v>633.29999999999995</v>
      </c>
      <c r="S1401" s="25">
        <v>506</v>
      </c>
      <c r="T1401" s="25">
        <v>2349.4679999999998</v>
      </c>
      <c r="U1401" s="25">
        <v>403</v>
      </c>
      <c r="V1401" s="25">
        <v>737</v>
      </c>
      <c r="W1401" s="25">
        <v>1891</v>
      </c>
    </row>
    <row r="1402" spans="1:23" x14ac:dyDescent="0.3">
      <c r="A1402" s="8">
        <v>43769</v>
      </c>
      <c r="B1402" s="3">
        <v>0</v>
      </c>
      <c r="C1402" s="3">
        <v>1</v>
      </c>
      <c r="D1402" s="3">
        <v>104.874</v>
      </c>
      <c r="E1402" s="3">
        <v>100.18</v>
      </c>
      <c r="F1402" s="3">
        <v>3</v>
      </c>
      <c r="G1402" s="3">
        <v>1</v>
      </c>
      <c r="H1402" s="3">
        <v>232.078</v>
      </c>
      <c r="I1402" s="3">
        <v>93.86</v>
      </c>
      <c r="J1402" s="3">
        <v>336.952</v>
      </c>
      <c r="K1402" s="3">
        <v>6765.7920000000004</v>
      </c>
      <c r="L1402" s="3">
        <v>-2.5399999999999999E-2</v>
      </c>
      <c r="M1402" s="3">
        <v>-0.93979999999999997</v>
      </c>
      <c r="N1402" s="3">
        <v>1094.2066</v>
      </c>
      <c r="O1402" s="3">
        <v>118.223</v>
      </c>
      <c r="P1402" s="3">
        <v>1166.4441999999999</v>
      </c>
      <c r="Q1402" s="3">
        <v>247.791</v>
      </c>
      <c r="R1402" s="25">
        <v>650.20000000000005</v>
      </c>
      <c r="S1402" s="25">
        <v>508</v>
      </c>
      <c r="T1402" s="25">
        <v>2487.5920000000001</v>
      </c>
      <c r="U1402" s="25">
        <v>431</v>
      </c>
      <c r="V1402" s="25">
        <v>772</v>
      </c>
      <c r="W1402" s="25">
        <v>1917</v>
      </c>
    </row>
    <row r="1403" spans="1:23" x14ac:dyDescent="0.3">
      <c r="A1403" s="8">
        <v>43770</v>
      </c>
      <c r="B1403" s="3">
        <v>0</v>
      </c>
      <c r="C1403" s="3">
        <v>3.5</v>
      </c>
      <c r="D1403" s="3">
        <v>105.33799999999999</v>
      </c>
      <c r="E1403" s="3">
        <v>100.62</v>
      </c>
      <c r="F1403" s="3">
        <v>3</v>
      </c>
      <c r="G1403" s="3">
        <v>4.5</v>
      </c>
      <c r="H1403" s="3">
        <v>230.64250000000001</v>
      </c>
      <c r="I1403" s="3">
        <v>93.28</v>
      </c>
      <c r="J1403" s="3">
        <v>335.98050000000001</v>
      </c>
      <c r="K1403" s="3">
        <v>6418.7999999999993</v>
      </c>
      <c r="L1403" s="3">
        <v>-8.8899999999999993E-2</v>
      </c>
      <c r="M1403" s="3">
        <v>-1.0286999999999999</v>
      </c>
      <c r="N1403" s="3">
        <v>1094.1431</v>
      </c>
      <c r="O1403" s="3">
        <v>118.687</v>
      </c>
      <c r="P1403" s="3">
        <v>1166.3552999999999</v>
      </c>
      <c r="Q1403" s="3">
        <v>246.35550000000001</v>
      </c>
      <c r="R1403" s="25">
        <v>696.2</v>
      </c>
      <c r="S1403" s="25">
        <v>562</v>
      </c>
      <c r="T1403" s="25">
        <v>2200.1999999999998</v>
      </c>
      <c r="U1403" s="25">
        <v>465</v>
      </c>
      <c r="V1403" s="25">
        <v>631</v>
      </c>
      <c r="W1403" s="25">
        <v>1864.4</v>
      </c>
    </row>
    <row r="1404" spans="1:23" x14ac:dyDescent="0.3">
      <c r="A1404" s="8">
        <v>43771</v>
      </c>
      <c r="B1404" s="3">
        <v>0</v>
      </c>
      <c r="C1404" s="3">
        <v>9.5</v>
      </c>
      <c r="D1404" s="3">
        <v>106.45049999999999</v>
      </c>
      <c r="E1404" s="3">
        <v>101.68</v>
      </c>
      <c r="F1404" s="3">
        <v>3</v>
      </c>
      <c r="G1404" s="3">
        <v>5</v>
      </c>
      <c r="H1404" s="3">
        <v>230.43700000000001</v>
      </c>
      <c r="I1404" s="3">
        <v>93.2</v>
      </c>
      <c r="J1404" s="3">
        <v>336.88749999999999</v>
      </c>
      <c r="K1404" s="3">
        <v>6582.5</v>
      </c>
      <c r="L1404" s="3">
        <v>-0.24129999999999999</v>
      </c>
      <c r="M1404" s="3">
        <v>-1.0413999999999999</v>
      </c>
      <c r="N1404" s="3">
        <v>1093.9907000000001</v>
      </c>
      <c r="O1404" s="3">
        <v>119.79949999999999</v>
      </c>
      <c r="P1404" s="3">
        <v>1166.3425999999999</v>
      </c>
      <c r="Q1404" s="3">
        <v>246.15</v>
      </c>
      <c r="R1404" s="25">
        <v>703</v>
      </c>
      <c r="S1404" s="25">
        <v>566</v>
      </c>
      <c r="T1404" s="25">
        <v>2077.5</v>
      </c>
      <c r="U1404" s="25">
        <v>934</v>
      </c>
      <c r="V1404" s="25">
        <v>517</v>
      </c>
      <c r="W1404" s="25">
        <v>1785</v>
      </c>
    </row>
    <row r="1405" spans="1:23" x14ac:dyDescent="0.3">
      <c r="A1405" s="8">
        <v>43772</v>
      </c>
      <c r="B1405" s="3">
        <v>0</v>
      </c>
      <c r="C1405" s="3">
        <v>7</v>
      </c>
      <c r="D1405" s="3">
        <v>105.98699999999999</v>
      </c>
      <c r="E1405" s="3">
        <v>101.24</v>
      </c>
      <c r="F1405" s="3">
        <v>3</v>
      </c>
      <c r="G1405" s="3">
        <v>5</v>
      </c>
      <c r="H1405" s="3">
        <v>230.43700000000001</v>
      </c>
      <c r="I1405" s="3">
        <v>93.2</v>
      </c>
      <c r="J1405" s="3">
        <v>336.42399999999998</v>
      </c>
      <c r="K1405" s="3">
        <v>6591.3379999999997</v>
      </c>
      <c r="L1405" s="3">
        <v>-0.17779999999999999</v>
      </c>
      <c r="M1405" s="3">
        <v>-1.0413999999999999</v>
      </c>
      <c r="N1405" s="3">
        <v>1094.0542</v>
      </c>
      <c r="O1405" s="3">
        <v>119.336</v>
      </c>
      <c r="P1405" s="3">
        <v>1166.3425999999999</v>
      </c>
      <c r="Q1405" s="3">
        <v>246.15</v>
      </c>
      <c r="R1405" s="25">
        <v>695.5</v>
      </c>
      <c r="S1405" s="25">
        <v>561</v>
      </c>
      <c r="T1405" s="25">
        <v>2127.8380000000002</v>
      </c>
      <c r="U1405" s="25">
        <v>853</v>
      </c>
      <c r="V1405" s="25">
        <v>506</v>
      </c>
      <c r="W1405" s="25">
        <v>1848</v>
      </c>
    </row>
    <row r="1406" spans="1:23" x14ac:dyDescent="0.3">
      <c r="A1406" s="8">
        <v>43773</v>
      </c>
      <c r="B1406" s="3">
        <v>0</v>
      </c>
      <c r="C1406" s="3">
        <v>10</v>
      </c>
      <c r="D1406" s="3">
        <v>106.54299999999999</v>
      </c>
      <c r="E1406" s="3">
        <v>101.77</v>
      </c>
      <c r="F1406" s="3">
        <v>3</v>
      </c>
      <c r="G1406" s="3">
        <v>2.5</v>
      </c>
      <c r="H1406" s="3">
        <v>231.46299999999999</v>
      </c>
      <c r="I1406" s="3">
        <v>93.61</v>
      </c>
      <c r="J1406" s="3">
        <v>338.00599999999997</v>
      </c>
      <c r="K1406" s="3">
        <v>6863.5259999999998</v>
      </c>
      <c r="L1406" s="3">
        <v>-0.254</v>
      </c>
      <c r="M1406" s="3">
        <v>-0.97789999999999999</v>
      </c>
      <c r="N1406" s="3">
        <v>1093.9780000000001</v>
      </c>
      <c r="O1406" s="3">
        <v>119.892</v>
      </c>
      <c r="P1406" s="3">
        <v>1166.4060999999999</v>
      </c>
      <c r="Q1406" s="3">
        <v>247.17599999999999</v>
      </c>
      <c r="R1406" s="25">
        <v>693.3</v>
      </c>
      <c r="S1406" s="25">
        <v>543</v>
      </c>
      <c r="T1406" s="25">
        <v>2178.2260000000001</v>
      </c>
      <c r="U1406" s="25">
        <v>933</v>
      </c>
      <c r="V1406" s="25">
        <v>669</v>
      </c>
      <c r="W1406" s="25">
        <v>1847</v>
      </c>
    </row>
    <row r="1407" spans="1:23" x14ac:dyDescent="0.3">
      <c r="A1407" s="8">
        <v>43774</v>
      </c>
      <c r="B1407" s="3">
        <v>0</v>
      </c>
      <c r="C1407" s="3">
        <v>7</v>
      </c>
      <c r="D1407" s="3">
        <v>105.98699999999999</v>
      </c>
      <c r="E1407" s="3">
        <v>101.24</v>
      </c>
      <c r="F1407" s="3">
        <v>3</v>
      </c>
      <c r="G1407" s="3">
        <v>2.5</v>
      </c>
      <c r="H1407" s="3">
        <v>231.46299999999999</v>
      </c>
      <c r="I1407" s="3">
        <v>93.61</v>
      </c>
      <c r="J1407" s="3">
        <v>337.45</v>
      </c>
      <c r="K1407" s="3">
        <v>5543.8919999999998</v>
      </c>
      <c r="L1407" s="3">
        <v>-0.17779999999999999</v>
      </c>
      <c r="M1407" s="3">
        <v>-0.97789999999999999</v>
      </c>
      <c r="N1407" s="3">
        <v>1094.0542</v>
      </c>
      <c r="O1407" s="3">
        <v>119.336</v>
      </c>
      <c r="P1407" s="3">
        <v>1166.4060999999999</v>
      </c>
      <c r="Q1407" s="3">
        <v>247.17599999999999</v>
      </c>
      <c r="R1407" s="25">
        <v>675.8</v>
      </c>
      <c r="S1407" s="25">
        <v>533</v>
      </c>
      <c r="T1407" s="25">
        <v>1672.0920000000001</v>
      </c>
      <c r="U1407" s="25">
        <v>593</v>
      </c>
      <c r="V1407" s="25">
        <v>438</v>
      </c>
      <c r="W1407" s="25">
        <v>1632</v>
      </c>
    </row>
    <row r="1408" spans="1:23" x14ac:dyDescent="0.3">
      <c r="A1408" s="8">
        <v>43775</v>
      </c>
      <c r="B1408" s="3">
        <v>0</v>
      </c>
      <c r="C1408" s="3">
        <v>7.5</v>
      </c>
      <c r="D1408" s="3">
        <v>106.0795</v>
      </c>
      <c r="E1408" s="3">
        <v>101.33</v>
      </c>
      <c r="F1408" s="3">
        <v>3</v>
      </c>
      <c r="G1408" s="3">
        <v>3.5</v>
      </c>
      <c r="H1408" s="3">
        <v>231.05300000000003</v>
      </c>
      <c r="I1408" s="3">
        <v>93.45</v>
      </c>
      <c r="J1408" s="3">
        <v>337.13250000000005</v>
      </c>
      <c r="K1408" s="3">
        <v>6254.1</v>
      </c>
      <c r="L1408" s="3">
        <v>-0.1905</v>
      </c>
      <c r="M1408" s="3">
        <v>-1.0032999999999999</v>
      </c>
      <c r="N1408" s="3">
        <v>1094.0415</v>
      </c>
      <c r="O1408" s="3">
        <v>119.4285</v>
      </c>
      <c r="P1408" s="3">
        <v>1166.3806999999999</v>
      </c>
      <c r="Q1408" s="3">
        <v>246.76600000000002</v>
      </c>
      <c r="R1408" s="25">
        <v>698.4</v>
      </c>
      <c r="S1408" s="25">
        <v>560</v>
      </c>
      <c r="T1408" s="25">
        <v>2129.6999999999998</v>
      </c>
      <c r="U1408" s="25">
        <v>433</v>
      </c>
      <c r="V1408" s="25">
        <v>638</v>
      </c>
      <c r="W1408" s="25">
        <v>1795</v>
      </c>
    </row>
    <row r="1409" spans="1:23" x14ac:dyDescent="0.3">
      <c r="A1409" s="8">
        <v>43776</v>
      </c>
      <c r="B1409" s="3">
        <v>0</v>
      </c>
      <c r="C1409" s="3">
        <v>9</v>
      </c>
      <c r="D1409" s="3">
        <v>106.35799999999999</v>
      </c>
      <c r="E1409" s="3">
        <v>101.59</v>
      </c>
      <c r="F1409" s="3">
        <v>3</v>
      </c>
      <c r="G1409" s="3">
        <v>8</v>
      </c>
      <c r="H1409" s="3">
        <v>229.20699999999999</v>
      </c>
      <c r="I1409" s="3">
        <v>92.7</v>
      </c>
      <c r="J1409" s="3">
        <v>335.565</v>
      </c>
      <c r="K1409" s="3">
        <v>6335.27</v>
      </c>
      <c r="L1409" s="3">
        <v>-0.2286</v>
      </c>
      <c r="M1409" s="3">
        <v>-1.1175999999999999</v>
      </c>
      <c r="N1409" s="3">
        <v>1094.0034000000001</v>
      </c>
      <c r="O1409" s="3">
        <v>119.70699999999999</v>
      </c>
      <c r="P1409" s="3">
        <v>1166.2664</v>
      </c>
      <c r="Q1409" s="3">
        <v>244.92</v>
      </c>
      <c r="R1409" s="25">
        <v>684.1</v>
      </c>
      <c r="S1409" s="25">
        <v>549</v>
      </c>
      <c r="T1409" s="25">
        <v>2103.17</v>
      </c>
      <c r="U1409" s="25">
        <v>523</v>
      </c>
      <c r="V1409" s="25">
        <v>666</v>
      </c>
      <c r="W1409" s="25">
        <v>1810</v>
      </c>
    </row>
    <row r="1410" spans="1:23" x14ac:dyDescent="0.3">
      <c r="A1410" s="8">
        <v>43777</v>
      </c>
      <c r="B1410" s="3">
        <v>0</v>
      </c>
      <c r="C1410" s="3">
        <v>7</v>
      </c>
      <c r="D1410" s="3">
        <v>105.98699999999999</v>
      </c>
      <c r="E1410" s="3">
        <v>101.24</v>
      </c>
      <c r="F1410" s="3">
        <v>3</v>
      </c>
      <c r="G1410" s="3">
        <v>11.5</v>
      </c>
      <c r="H1410" s="3">
        <v>227.77099999999999</v>
      </c>
      <c r="I1410" s="3">
        <v>92.12</v>
      </c>
      <c r="J1410" s="3">
        <v>333.75799999999998</v>
      </c>
      <c r="K1410" s="3">
        <v>6060</v>
      </c>
      <c r="L1410" s="3">
        <v>-0.17779999999999999</v>
      </c>
      <c r="M1410" s="3">
        <v>-1.2064999999999999</v>
      </c>
      <c r="N1410" s="3">
        <v>1094.0542</v>
      </c>
      <c r="O1410" s="3">
        <v>119.336</v>
      </c>
      <c r="P1410" s="3">
        <v>1166.1775</v>
      </c>
      <c r="Q1410" s="3">
        <v>243.48399999999998</v>
      </c>
      <c r="R1410" s="25">
        <v>701.1</v>
      </c>
      <c r="S1410" s="25">
        <v>559</v>
      </c>
      <c r="T1410" s="25">
        <v>1985.9</v>
      </c>
      <c r="U1410" s="25">
        <v>495</v>
      </c>
      <c r="V1410" s="25">
        <v>604</v>
      </c>
      <c r="W1410" s="25">
        <v>1715</v>
      </c>
    </row>
    <row r="1411" spans="1:23" x14ac:dyDescent="0.3">
      <c r="A1411" s="8">
        <v>43778</v>
      </c>
      <c r="B1411" s="3">
        <v>0</v>
      </c>
      <c r="C1411" s="3">
        <v>6</v>
      </c>
      <c r="D1411" s="3">
        <v>105.801</v>
      </c>
      <c r="E1411" s="3">
        <v>101.06</v>
      </c>
      <c r="F1411" s="3">
        <v>4</v>
      </c>
      <c r="G1411" s="3">
        <v>0.5</v>
      </c>
      <c r="H1411" s="3">
        <v>227.36100000000002</v>
      </c>
      <c r="I1411" s="3">
        <v>91.95</v>
      </c>
      <c r="J1411" s="3">
        <v>333.16200000000003</v>
      </c>
      <c r="K1411" s="3">
        <v>5723.5680000000002</v>
      </c>
      <c r="L1411" s="3">
        <v>-0.15239999999999998</v>
      </c>
      <c r="M1411" s="3">
        <v>-1.2319</v>
      </c>
      <c r="N1411" s="3">
        <v>1094.0796</v>
      </c>
      <c r="O1411" s="3">
        <v>119.15</v>
      </c>
      <c r="P1411" s="3">
        <v>1166.1521</v>
      </c>
      <c r="Q1411" s="3">
        <v>243.07400000000001</v>
      </c>
      <c r="R1411" s="25">
        <v>698.2</v>
      </c>
      <c r="S1411" s="25">
        <v>552</v>
      </c>
      <c r="T1411" s="25">
        <v>1775.3679999999999</v>
      </c>
      <c r="U1411" s="25">
        <v>508</v>
      </c>
      <c r="V1411" s="25">
        <v>552</v>
      </c>
      <c r="W1411" s="25">
        <v>1638</v>
      </c>
    </row>
    <row r="1412" spans="1:23" x14ac:dyDescent="0.3">
      <c r="A1412" s="8">
        <v>43779</v>
      </c>
      <c r="B1412" s="3">
        <v>0</v>
      </c>
      <c r="C1412" s="3">
        <v>7</v>
      </c>
      <c r="D1412" s="3">
        <v>105.98699999999999</v>
      </c>
      <c r="E1412" s="3">
        <v>101.24</v>
      </c>
      <c r="F1412" s="3">
        <v>4</v>
      </c>
      <c r="G1412" s="3">
        <v>4</v>
      </c>
      <c r="H1412" s="3">
        <v>225.92500000000001</v>
      </c>
      <c r="I1412" s="3">
        <v>91.37</v>
      </c>
      <c r="J1412" s="3">
        <v>331.91200000000003</v>
      </c>
      <c r="K1412" s="3">
        <v>5692</v>
      </c>
      <c r="L1412" s="3">
        <v>-0.17779999999999999</v>
      </c>
      <c r="M1412" s="3">
        <v>-1.3208</v>
      </c>
      <c r="N1412" s="3">
        <v>1094.0542</v>
      </c>
      <c r="O1412" s="3">
        <v>119.336</v>
      </c>
      <c r="P1412" s="3">
        <v>1166.0632000000001</v>
      </c>
      <c r="Q1412" s="3">
        <v>241.63800000000001</v>
      </c>
      <c r="R1412" s="25">
        <v>697.9</v>
      </c>
      <c r="S1412" s="25">
        <v>560</v>
      </c>
      <c r="T1412" s="25">
        <v>1707.1</v>
      </c>
      <c r="U1412" s="25">
        <v>597</v>
      </c>
      <c r="V1412" s="25">
        <v>498</v>
      </c>
      <c r="W1412" s="25">
        <v>1632</v>
      </c>
    </row>
    <row r="1413" spans="1:23" x14ac:dyDescent="0.3">
      <c r="A1413" s="8">
        <v>43780</v>
      </c>
      <c r="B1413" s="3">
        <v>1</v>
      </c>
      <c r="C1413" s="3">
        <v>5</v>
      </c>
      <c r="D1413" s="3">
        <v>107.84099999999999</v>
      </c>
      <c r="E1413" s="3">
        <v>103.01</v>
      </c>
      <c r="F1413" s="3">
        <v>4</v>
      </c>
      <c r="G1413" s="3">
        <v>4.5</v>
      </c>
      <c r="H1413" s="3">
        <v>225.72</v>
      </c>
      <c r="I1413" s="3">
        <v>91.29</v>
      </c>
      <c r="J1413" s="3">
        <v>333.56099999999998</v>
      </c>
      <c r="K1413" s="3">
        <v>6137.2</v>
      </c>
      <c r="L1413" s="3">
        <v>-0.43179999999999996</v>
      </c>
      <c r="M1413" s="3">
        <v>-1.3334999999999999</v>
      </c>
      <c r="N1413" s="3">
        <v>1093.8001999999999</v>
      </c>
      <c r="O1413" s="3">
        <v>121.19</v>
      </c>
      <c r="P1413" s="3">
        <v>1166.0505000000001</v>
      </c>
      <c r="Q1413" s="3">
        <v>241.43299999999999</v>
      </c>
      <c r="R1413" s="25">
        <v>700</v>
      </c>
      <c r="S1413" s="25">
        <v>554</v>
      </c>
      <c r="T1413" s="25">
        <v>1771.2</v>
      </c>
      <c r="U1413" s="25">
        <v>885</v>
      </c>
      <c r="V1413" s="25">
        <v>536</v>
      </c>
      <c r="W1413" s="25">
        <v>1691</v>
      </c>
    </row>
    <row r="1414" spans="1:23" x14ac:dyDescent="0.3">
      <c r="A1414" s="8">
        <v>43781</v>
      </c>
      <c r="B1414" s="3">
        <v>1</v>
      </c>
      <c r="C1414" s="3">
        <v>2.5</v>
      </c>
      <c r="D1414" s="3">
        <v>107.3775</v>
      </c>
      <c r="E1414" s="3">
        <v>102.57</v>
      </c>
      <c r="F1414" s="3">
        <v>4</v>
      </c>
      <c r="G1414" s="3">
        <v>4.5</v>
      </c>
      <c r="H1414" s="3">
        <v>225.72</v>
      </c>
      <c r="I1414" s="3">
        <v>91.29</v>
      </c>
      <c r="J1414" s="3">
        <v>333.09749999999997</v>
      </c>
      <c r="K1414" s="3">
        <v>5932.8</v>
      </c>
      <c r="L1414" s="3">
        <v>-0.36829999999999996</v>
      </c>
      <c r="M1414" s="3">
        <v>-1.3334999999999999</v>
      </c>
      <c r="N1414" s="3">
        <v>1093.8636999999999</v>
      </c>
      <c r="O1414" s="3">
        <v>120.7265</v>
      </c>
      <c r="P1414" s="3">
        <v>1166.0505000000001</v>
      </c>
      <c r="Q1414" s="3">
        <v>241.43299999999999</v>
      </c>
      <c r="R1414" s="25">
        <v>696</v>
      </c>
      <c r="S1414" s="25">
        <v>566</v>
      </c>
      <c r="T1414" s="25">
        <v>1760.8</v>
      </c>
      <c r="U1414" s="25">
        <v>686</v>
      </c>
      <c r="V1414" s="25">
        <v>541</v>
      </c>
      <c r="W1414" s="25">
        <v>1683</v>
      </c>
    </row>
    <row r="1415" spans="1:23" x14ac:dyDescent="0.3">
      <c r="A1415" s="8">
        <v>43782</v>
      </c>
      <c r="B1415" s="3">
        <v>1</v>
      </c>
      <c r="C1415" s="3">
        <v>3.5</v>
      </c>
      <c r="D1415" s="3">
        <v>107.5625</v>
      </c>
      <c r="E1415" s="3">
        <v>102.74</v>
      </c>
      <c r="F1415" s="3">
        <v>4</v>
      </c>
      <c r="G1415" s="3">
        <v>4</v>
      </c>
      <c r="H1415" s="3">
        <v>225.92500000000001</v>
      </c>
      <c r="I1415" s="3">
        <v>91.37</v>
      </c>
      <c r="J1415" s="3">
        <v>333.48750000000001</v>
      </c>
      <c r="K1415" s="3">
        <v>6171.57</v>
      </c>
      <c r="L1415" s="3">
        <v>-0.39369999999999999</v>
      </c>
      <c r="M1415" s="3">
        <v>-1.3208</v>
      </c>
      <c r="N1415" s="3">
        <v>1093.8382999999999</v>
      </c>
      <c r="O1415" s="3">
        <v>120.9115</v>
      </c>
      <c r="P1415" s="3">
        <v>1166.0632000000001</v>
      </c>
      <c r="Q1415" s="3">
        <v>241.63800000000001</v>
      </c>
      <c r="R1415" s="25">
        <v>697.5</v>
      </c>
      <c r="S1415" s="25">
        <v>571</v>
      </c>
      <c r="T1415" s="25">
        <v>1757.07</v>
      </c>
      <c r="U1415" s="25">
        <v>956</v>
      </c>
      <c r="V1415" s="25">
        <v>559</v>
      </c>
      <c r="W1415" s="25">
        <v>1631</v>
      </c>
    </row>
    <row r="1416" spans="1:23" x14ac:dyDescent="0.3">
      <c r="A1416" s="8">
        <v>43783</v>
      </c>
      <c r="B1416" s="3">
        <v>0</v>
      </c>
      <c r="C1416" s="3">
        <v>9</v>
      </c>
      <c r="D1416" s="3">
        <v>106.35799999999999</v>
      </c>
      <c r="E1416" s="3">
        <v>101.59</v>
      </c>
      <c r="F1416" s="3">
        <v>4</v>
      </c>
      <c r="G1416" s="3">
        <v>6</v>
      </c>
      <c r="H1416" s="3">
        <v>225.10500000000002</v>
      </c>
      <c r="I1416" s="3">
        <v>91.04</v>
      </c>
      <c r="J1416" s="3">
        <v>331.46300000000002</v>
      </c>
      <c r="K1416" s="3">
        <v>5739.5</v>
      </c>
      <c r="L1416" s="3">
        <v>-0.2286</v>
      </c>
      <c r="M1416" s="3">
        <v>-1.3715999999999999</v>
      </c>
      <c r="N1416" s="3">
        <v>1094.0034000000001</v>
      </c>
      <c r="O1416" s="3">
        <v>119.70699999999999</v>
      </c>
      <c r="P1416" s="3">
        <v>1166.0124000000001</v>
      </c>
      <c r="Q1416" s="3">
        <v>240.81800000000001</v>
      </c>
      <c r="R1416" s="25">
        <v>687.9</v>
      </c>
      <c r="S1416" s="25">
        <v>503</v>
      </c>
      <c r="T1416" s="25">
        <v>1856.6</v>
      </c>
      <c r="U1416" s="25">
        <v>470</v>
      </c>
      <c r="V1416" s="25">
        <v>588</v>
      </c>
      <c r="W1416" s="25">
        <v>1634</v>
      </c>
    </row>
    <row r="1417" spans="1:23" x14ac:dyDescent="0.3">
      <c r="A1417" s="8">
        <v>43784</v>
      </c>
      <c r="B1417" s="3">
        <v>0</v>
      </c>
      <c r="C1417" s="3">
        <v>9</v>
      </c>
      <c r="D1417" s="3">
        <v>106.35799999999999</v>
      </c>
      <c r="E1417" s="3">
        <v>101.59</v>
      </c>
      <c r="F1417" s="3">
        <v>4</v>
      </c>
      <c r="G1417" s="3">
        <v>9</v>
      </c>
      <c r="H1417" s="3">
        <v>223.874</v>
      </c>
      <c r="I1417" s="3">
        <v>90.54</v>
      </c>
      <c r="J1417" s="3">
        <v>330.23199999999997</v>
      </c>
      <c r="K1417" s="3">
        <v>5152</v>
      </c>
      <c r="L1417" s="3">
        <v>-0.2286</v>
      </c>
      <c r="M1417" s="3">
        <v>-1.4478</v>
      </c>
      <c r="N1417" s="3">
        <v>1094.0034000000001</v>
      </c>
      <c r="O1417" s="3">
        <v>119.70699999999999</v>
      </c>
      <c r="P1417" s="3">
        <v>1165.9362000000001</v>
      </c>
      <c r="Q1417" s="3">
        <v>239.58699999999999</v>
      </c>
      <c r="R1417" s="25">
        <v>666.5</v>
      </c>
      <c r="S1417" s="25">
        <v>549</v>
      </c>
      <c r="T1417" s="25">
        <v>1521.5</v>
      </c>
      <c r="U1417" s="25">
        <v>447</v>
      </c>
      <c r="V1417" s="25">
        <v>388</v>
      </c>
      <c r="W1417" s="25">
        <v>1580</v>
      </c>
    </row>
    <row r="1418" spans="1:23" x14ac:dyDescent="0.3">
      <c r="A1418" s="8">
        <v>43785</v>
      </c>
      <c r="B1418" s="3">
        <v>1</v>
      </c>
      <c r="C1418" s="3">
        <v>0</v>
      </c>
      <c r="D1418" s="3">
        <v>106.914</v>
      </c>
      <c r="E1418" s="3">
        <v>102.13</v>
      </c>
      <c r="F1418" s="3">
        <v>4</v>
      </c>
      <c r="G1418" s="3">
        <v>10</v>
      </c>
      <c r="H1418" s="3">
        <v>223.464</v>
      </c>
      <c r="I1418" s="3">
        <v>90.38</v>
      </c>
      <c r="J1418" s="3">
        <v>330.37799999999999</v>
      </c>
      <c r="K1418" s="3">
        <v>3858.8</v>
      </c>
      <c r="L1418" s="3">
        <v>-0.30479999999999996</v>
      </c>
      <c r="M1418" s="3">
        <v>-1.4731999999999998</v>
      </c>
      <c r="N1418" s="3">
        <v>1093.9272000000001</v>
      </c>
      <c r="O1418" s="3">
        <v>120.26300000000001</v>
      </c>
      <c r="P1418" s="3">
        <v>1165.9108000000001</v>
      </c>
      <c r="Q1418" s="3">
        <v>239.17699999999999</v>
      </c>
      <c r="R1418" s="25">
        <v>678.7</v>
      </c>
      <c r="S1418" s="25">
        <v>551</v>
      </c>
      <c r="T1418" s="25">
        <v>738.1</v>
      </c>
      <c r="U1418" s="25">
        <v>489</v>
      </c>
      <c r="V1418" s="25">
        <v>209</v>
      </c>
      <c r="W1418" s="25">
        <v>1193</v>
      </c>
    </row>
    <row r="1419" spans="1:23" x14ac:dyDescent="0.3">
      <c r="A1419" s="8">
        <v>43786</v>
      </c>
      <c r="B1419" s="3">
        <v>1</v>
      </c>
      <c r="C1419" s="3">
        <v>3</v>
      </c>
      <c r="D1419" s="3">
        <v>107.47</v>
      </c>
      <c r="E1419" s="3">
        <v>102.66</v>
      </c>
      <c r="F1419" s="3">
        <v>4</v>
      </c>
      <c r="G1419" s="3">
        <v>7</v>
      </c>
      <c r="H1419" s="3">
        <v>224.69400000000002</v>
      </c>
      <c r="I1419" s="3">
        <v>90.88</v>
      </c>
      <c r="J1419" s="3">
        <v>332.16399999999999</v>
      </c>
      <c r="K1419" s="3">
        <v>4670.8999999999996</v>
      </c>
      <c r="L1419" s="3">
        <v>-0.38100000000000001</v>
      </c>
      <c r="M1419" s="3">
        <v>-1.397</v>
      </c>
      <c r="N1419" s="3">
        <v>1093.8509999999999</v>
      </c>
      <c r="O1419" s="3">
        <v>120.819</v>
      </c>
      <c r="P1419" s="3">
        <v>1165.9870000000001</v>
      </c>
      <c r="Q1419" s="3">
        <v>240.40700000000001</v>
      </c>
      <c r="R1419" s="25">
        <v>704.5</v>
      </c>
      <c r="S1419" s="25">
        <v>567</v>
      </c>
      <c r="T1419" s="25">
        <v>1057.4000000000001</v>
      </c>
      <c r="U1419" s="25">
        <v>653</v>
      </c>
      <c r="V1419" s="25">
        <v>266</v>
      </c>
      <c r="W1419" s="25">
        <v>1423</v>
      </c>
    </row>
    <row r="1420" spans="1:23" x14ac:dyDescent="0.3">
      <c r="A1420" s="8">
        <v>43787</v>
      </c>
      <c r="B1420" s="3">
        <v>1</v>
      </c>
      <c r="C1420" s="3">
        <v>3</v>
      </c>
      <c r="D1420" s="3">
        <v>107.47</v>
      </c>
      <c r="E1420" s="3">
        <v>102.66</v>
      </c>
      <c r="F1420" s="3">
        <v>4</v>
      </c>
      <c r="G1420" s="3">
        <v>5</v>
      </c>
      <c r="H1420" s="3">
        <v>225.51500000000001</v>
      </c>
      <c r="I1420" s="3">
        <v>91.21</v>
      </c>
      <c r="J1420" s="3">
        <v>332.98500000000001</v>
      </c>
      <c r="K1420" s="3">
        <v>5222.37</v>
      </c>
      <c r="L1420" s="3">
        <v>-0.38100000000000001</v>
      </c>
      <c r="M1420" s="3">
        <v>-1.3461999999999998</v>
      </c>
      <c r="N1420" s="3">
        <v>1093.8509999999999</v>
      </c>
      <c r="O1420" s="3">
        <v>120.819</v>
      </c>
      <c r="P1420" s="3">
        <v>1166.0378000000001</v>
      </c>
      <c r="Q1420" s="3">
        <v>241.22800000000001</v>
      </c>
      <c r="R1420" s="25">
        <v>679.8</v>
      </c>
      <c r="S1420" s="25">
        <v>438</v>
      </c>
      <c r="T1420" s="25">
        <v>1551.57</v>
      </c>
      <c r="U1420" s="25">
        <v>602</v>
      </c>
      <c r="V1420" s="25">
        <v>425</v>
      </c>
      <c r="W1420" s="25">
        <v>1526</v>
      </c>
    </row>
    <row r="1421" spans="1:23" x14ac:dyDescent="0.3">
      <c r="A1421" s="8">
        <v>43788</v>
      </c>
      <c r="B1421" s="3">
        <v>1</v>
      </c>
      <c r="C1421" s="3">
        <v>2.5</v>
      </c>
      <c r="D1421" s="3">
        <v>107.3775</v>
      </c>
      <c r="E1421" s="3">
        <v>102.57</v>
      </c>
      <c r="F1421" s="3">
        <v>4</v>
      </c>
      <c r="G1421" s="3">
        <v>1.5</v>
      </c>
      <c r="H1421" s="3">
        <v>226.95050000000001</v>
      </c>
      <c r="I1421" s="3">
        <v>91.79</v>
      </c>
      <c r="J1421" s="3">
        <v>334.32799999999997</v>
      </c>
      <c r="K1421" s="3">
        <v>5503.2</v>
      </c>
      <c r="L1421" s="3">
        <v>-0.36829999999999996</v>
      </c>
      <c r="M1421" s="3">
        <v>-1.2572999999999999</v>
      </c>
      <c r="N1421" s="3">
        <v>1093.8636999999999</v>
      </c>
      <c r="O1421" s="3">
        <v>120.7265</v>
      </c>
      <c r="P1421" s="3">
        <v>1166.1267</v>
      </c>
      <c r="Q1421" s="3">
        <v>242.6635</v>
      </c>
      <c r="R1421" s="25">
        <v>676.5</v>
      </c>
      <c r="S1421" s="25">
        <v>479</v>
      </c>
      <c r="T1421" s="25">
        <v>1771.7</v>
      </c>
      <c r="U1421" s="25">
        <v>535</v>
      </c>
      <c r="V1421" s="25">
        <v>469</v>
      </c>
      <c r="W1421" s="25">
        <v>1572</v>
      </c>
    </row>
    <row r="1422" spans="1:23" x14ac:dyDescent="0.3">
      <c r="A1422" s="8">
        <v>43789</v>
      </c>
      <c r="B1422" s="3">
        <v>1</v>
      </c>
      <c r="C1422" s="3">
        <v>1.5</v>
      </c>
      <c r="D1422" s="3">
        <v>107.19199999999999</v>
      </c>
      <c r="E1422" s="3">
        <v>102.39</v>
      </c>
      <c r="F1422" s="3">
        <v>4</v>
      </c>
      <c r="G1422" s="3">
        <v>3</v>
      </c>
      <c r="H1422" s="3">
        <v>226.33500000000001</v>
      </c>
      <c r="I1422" s="3">
        <v>91.54</v>
      </c>
      <c r="J1422" s="3">
        <v>333.52699999999999</v>
      </c>
      <c r="K1422" s="3">
        <v>5783.4</v>
      </c>
      <c r="L1422" s="3">
        <v>-0.34289999999999998</v>
      </c>
      <c r="M1422" s="3">
        <v>-1.2953999999999999</v>
      </c>
      <c r="N1422" s="3">
        <v>1093.8890999999999</v>
      </c>
      <c r="O1422" s="3">
        <v>120.541</v>
      </c>
      <c r="P1422" s="3">
        <v>1166.0886</v>
      </c>
      <c r="Q1422" s="3">
        <v>242.048</v>
      </c>
      <c r="R1422" s="25">
        <v>674.1</v>
      </c>
      <c r="S1422" s="25">
        <v>531</v>
      </c>
      <c r="T1422" s="25">
        <v>1829.3</v>
      </c>
      <c r="U1422" s="25">
        <v>457</v>
      </c>
      <c r="V1422" s="25">
        <v>614</v>
      </c>
      <c r="W1422" s="25">
        <v>1678</v>
      </c>
    </row>
    <row r="1423" spans="1:23" x14ac:dyDescent="0.3">
      <c r="A1423" s="8">
        <v>43790</v>
      </c>
      <c r="B1423" s="3">
        <v>1</v>
      </c>
      <c r="C1423" s="3">
        <v>1.5</v>
      </c>
      <c r="D1423" s="3">
        <v>107.19199999999999</v>
      </c>
      <c r="E1423" s="3">
        <v>102.39</v>
      </c>
      <c r="F1423" s="3">
        <v>4</v>
      </c>
      <c r="G1423" s="3">
        <v>3.5</v>
      </c>
      <c r="H1423" s="3">
        <v>226.13000000000002</v>
      </c>
      <c r="I1423" s="3">
        <v>91.46</v>
      </c>
      <c r="J1423" s="3">
        <v>333.322</v>
      </c>
      <c r="K1423" s="3">
        <v>5345.768</v>
      </c>
      <c r="L1423" s="3">
        <v>-0.34289999999999998</v>
      </c>
      <c r="M1423" s="3">
        <v>-1.3081</v>
      </c>
      <c r="N1423" s="3">
        <v>1093.8890999999999</v>
      </c>
      <c r="O1423" s="3">
        <v>120.541</v>
      </c>
      <c r="P1423" s="3">
        <v>1166.0759</v>
      </c>
      <c r="Q1423" s="3">
        <v>241.84300000000002</v>
      </c>
      <c r="R1423" s="25">
        <v>695</v>
      </c>
      <c r="S1423" s="25">
        <v>490</v>
      </c>
      <c r="T1423" s="25">
        <v>1659.768</v>
      </c>
      <c r="U1423" s="25">
        <v>464</v>
      </c>
      <c r="V1423" s="25">
        <v>502</v>
      </c>
      <c r="W1423" s="25">
        <v>1535</v>
      </c>
    </row>
    <row r="1424" spans="1:23" x14ac:dyDescent="0.3">
      <c r="A1424" s="8">
        <v>43791</v>
      </c>
      <c r="B1424" s="3">
        <v>1</v>
      </c>
      <c r="C1424" s="3">
        <v>1.5</v>
      </c>
      <c r="D1424" s="3">
        <v>107.19199999999999</v>
      </c>
      <c r="E1424" s="3">
        <v>102.39</v>
      </c>
      <c r="F1424" s="3">
        <v>4</v>
      </c>
      <c r="G1424" s="3">
        <v>4.5</v>
      </c>
      <c r="H1424" s="3">
        <v>225.72</v>
      </c>
      <c r="I1424" s="3">
        <v>91.29</v>
      </c>
      <c r="J1424" s="3">
        <v>332.91199999999998</v>
      </c>
      <c r="K1424" s="3">
        <v>5258.7219999999998</v>
      </c>
      <c r="L1424" s="3">
        <v>-0.34289999999999998</v>
      </c>
      <c r="M1424" s="3">
        <v>-1.3334999999999999</v>
      </c>
      <c r="N1424" s="3">
        <v>1093.8890999999999</v>
      </c>
      <c r="O1424" s="3">
        <v>120.541</v>
      </c>
      <c r="P1424" s="3">
        <v>1166.0505000000001</v>
      </c>
      <c r="Q1424" s="3">
        <v>241.43299999999999</v>
      </c>
      <c r="R1424" s="25">
        <v>693.4</v>
      </c>
      <c r="S1424" s="25">
        <v>506</v>
      </c>
      <c r="T1424" s="25">
        <v>1677.3219999999999</v>
      </c>
      <c r="U1424" s="25">
        <v>421</v>
      </c>
      <c r="V1424" s="25">
        <v>414</v>
      </c>
      <c r="W1424" s="25">
        <v>1547</v>
      </c>
    </row>
    <row r="1425" spans="1:23" x14ac:dyDescent="0.3">
      <c r="A1425" s="8">
        <v>43792</v>
      </c>
      <c r="B1425" s="3">
        <v>0</v>
      </c>
      <c r="C1425" s="3">
        <v>10.5</v>
      </c>
      <c r="D1425" s="3">
        <v>106.63549999999999</v>
      </c>
      <c r="E1425" s="3">
        <v>101.86</v>
      </c>
      <c r="F1425" s="3">
        <v>4</v>
      </c>
      <c r="G1425" s="3">
        <v>4.5</v>
      </c>
      <c r="H1425" s="3">
        <v>225.72</v>
      </c>
      <c r="I1425" s="3">
        <v>91.29</v>
      </c>
      <c r="J1425" s="3">
        <v>332.35550000000001</v>
      </c>
      <c r="K1425" s="3">
        <v>4836.8999999999996</v>
      </c>
      <c r="L1425" s="3">
        <v>-0.26669999999999999</v>
      </c>
      <c r="M1425" s="3">
        <v>-1.3334999999999999</v>
      </c>
      <c r="N1425" s="3">
        <v>1093.9653000000001</v>
      </c>
      <c r="O1425" s="3">
        <v>119.9845</v>
      </c>
      <c r="P1425" s="3">
        <v>1166.0505000000001</v>
      </c>
      <c r="Q1425" s="3">
        <v>241.43299999999999</v>
      </c>
      <c r="R1425" s="25">
        <v>635.29999999999995</v>
      </c>
      <c r="S1425" s="25">
        <v>547</v>
      </c>
      <c r="T1425" s="25">
        <v>1277.5999999999999</v>
      </c>
      <c r="U1425" s="25">
        <v>578</v>
      </c>
      <c r="V1425" s="25">
        <v>436</v>
      </c>
      <c r="W1425" s="25">
        <v>1363</v>
      </c>
    </row>
    <row r="1426" spans="1:23" x14ac:dyDescent="0.3">
      <c r="A1426" s="8">
        <v>43793</v>
      </c>
      <c r="B1426" s="3">
        <v>0</v>
      </c>
      <c r="C1426" s="3">
        <v>7</v>
      </c>
      <c r="D1426" s="3">
        <v>105.98699999999999</v>
      </c>
      <c r="E1426" s="3">
        <v>101.24</v>
      </c>
      <c r="F1426" s="3">
        <v>4</v>
      </c>
      <c r="G1426" s="3">
        <v>7.5</v>
      </c>
      <c r="H1426" s="3">
        <v>224.489</v>
      </c>
      <c r="I1426" s="3">
        <v>90.79</v>
      </c>
      <c r="J1426" s="3">
        <v>330.476</v>
      </c>
      <c r="K1426" s="3">
        <v>4422.38</v>
      </c>
      <c r="L1426" s="3">
        <v>-0.17779999999999999</v>
      </c>
      <c r="M1426" s="3">
        <v>-1.4097</v>
      </c>
      <c r="N1426" s="3">
        <v>1094.0542</v>
      </c>
      <c r="O1426" s="3">
        <v>119.336</v>
      </c>
      <c r="P1426" s="3">
        <v>1165.9743000000001</v>
      </c>
      <c r="Q1426" s="3">
        <v>240.202</v>
      </c>
      <c r="R1426" s="25">
        <v>324.2</v>
      </c>
      <c r="S1426" s="25">
        <v>358</v>
      </c>
      <c r="T1426" s="25">
        <v>1701.18</v>
      </c>
      <c r="U1426" s="25">
        <v>216</v>
      </c>
      <c r="V1426" s="25">
        <v>581</v>
      </c>
      <c r="W1426" s="25">
        <v>1242</v>
      </c>
    </row>
    <row r="1427" spans="1:23" x14ac:dyDescent="0.3">
      <c r="A1427" s="8">
        <v>43794</v>
      </c>
      <c r="B1427" s="3">
        <v>0</v>
      </c>
      <c r="C1427" s="3">
        <v>9</v>
      </c>
      <c r="D1427" s="3">
        <v>106.35799999999999</v>
      </c>
      <c r="E1427" s="3">
        <v>101.59</v>
      </c>
      <c r="F1427" s="3">
        <v>4</v>
      </c>
      <c r="G1427" s="3">
        <v>9.5</v>
      </c>
      <c r="H1427" s="3">
        <v>223.66900000000001</v>
      </c>
      <c r="I1427" s="3">
        <v>90.46</v>
      </c>
      <c r="J1427" s="3">
        <v>330.02699999999999</v>
      </c>
      <c r="K1427" s="3">
        <v>5158.8</v>
      </c>
      <c r="L1427" s="3">
        <v>-0.2286</v>
      </c>
      <c r="M1427" s="3">
        <v>-1.4604999999999999</v>
      </c>
      <c r="N1427" s="3">
        <v>1094.0034000000001</v>
      </c>
      <c r="O1427" s="3">
        <v>119.70699999999999</v>
      </c>
      <c r="P1427" s="3">
        <v>1165.9235000000001</v>
      </c>
      <c r="Q1427" s="3">
        <v>239.38200000000001</v>
      </c>
      <c r="R1427" s="25">
        <v>680.8</v>
      </c>
      <c r="S1427" s="25">
        <v>549</v>
      </c>
      <c r="T1427" s="25">
        <v>1536</v>
      </c>
      <c r="U1427" s="25">
        <v>470</v>
      </c>
      <c r="V1427" s="25">
        <v>436</v>
      </c>
      <c r="W1427" s="25">
        <v>1487</v>
      </c>
    </row>
    <row r="1428" spans="1:23" x14ac:dyDescent="0.3">
      <c r="A1428" s="8">
        <v>43795</v>
      </c>
      <c r="B1428" s="3">
        <v>0</v>
      </c>
      <c r="C1428" s="3">
        <v>8</v>
      </c>
      <c r="D1428" s="3">
        <v>106.172</v>
      </c>
      <c r="E1428" s="3">
        <v>101.42</v>
      </c>
      <c r="F1428" s="3">
        <v>4</v>
      </c>
      <c r="G1428" s="3">
        <v>10.5</v>
      </c>
      <c r="H1428" s="3">
        <v>223.2585</v>
      </c>
      <c r="I1428" s="3">
        <v>90.29</v>
      </c>
      <c r="J1428" s="3">
        <v>329.43049999999999</v>
      </c>
      <c r="K1428" s="3">
        <v>5177.7049999999999</v>
      </c>
      <c r="L1428" s="3">
        <v>-0.20319999999999999</v>
      </c>
      <c r="M1428" s="3">
        <v>-1.4859</v>
      </c>
      <c r="N1428" s="3">
        <v>1094.0288</v>
      </c>
      <c r="O1428" s="3">
        <v>119.521</v>
      </c>
      <c r="P1428" s="3">
        <v>1165.8981000000001</v>
      </c>
      <c r="Q1428" s="3">
        <v>238.97149999999999</v>
      </c>
      <c r="R1428" s="25">
        <v>697.9</v>
      </c>
      <c r="S1428" s="25">
        <v>526</v>
      </c>
      <c r="T1428" s="25">
        <v>1439.8050000000001</v>
      </c>
      <c r="U1428" s="25">
        <v>611</v>
      </c>
      <c r="V1428" s="25">
        <v>453</v>
      </c>
      <c r="W1428" s="25">
        <v>1450</v>
      </c>
    </row>
    <row r="1429" spans="1:23" x14ac:dyDescent="0.3">
      <c r="A1429" s="8">
        <v>43796</v>
      </c>
      <c r="B1429" s="3">
        <v>0</v>
      </c>
      <c r="C1429" s="3">
        <v>3</v>
      </c>
      <c r="D1429" s="3">
        <v>105.24499999999999</v>
      </c>
      <c r="E1429" s="3">
        <v>100.53</v>
      </c>
      <c r="F1429" s="3">
        <v>5</v>
      </c>
      <c r="G1429" s="3">
        <v>0.5</v>
      </c>
      <c r="H1429" s="3">
        <v>222.43800000000002</v>
      </c>
      <c r="I1429" s="3">
        <v>89.96</v>
      </c>
      <c r="J1429" s="3">
        <v>327.68299999999999</v>
      </c>
      <c r="K1429" s="3">
        <v>4535.3040000000001</v>
      </c>
      <c r="L1429" s="3">
        <v>-7.619999999999999E-2</v>
      </c>
      <c r="M1429" s="3">
        <v>-1.5367</v>
      </c>
      <c r="N1429" s="3">
        <v>1094.1558</v>
      </c>
      <c r="O1429" s="3">
        <v>118.59399999999999</v>
      </c>
      <c r="P1429" s="3">
        <v>1165.8472999999999</v>
      </c>
      <c r="Q1429" s="3">
        <v>238.15100000000001</v>
      </c>
      <c r="R1429" s="25">
        <v>689.8</v>
      </c>
      <c r="S1429" s="25">
        <v>486</v>
      </c>
      <c r="T1429" s="25">
        <v>1287.5039999999999</v>
      </c>
      <c r="U1429" s="25">
        <v>376</v>
      </c>
      <c r="V1429" s="25">
        <v>386</v>
      </c>
      <c r="W1429" s="25">
        <v>1310</v>
      </c>
    </row>
    <row r="1430" spans="1:23" x14ac:dyDescent="0.3">
      <c r="A1430" s="8">
        <v>43797</v>
      </c>
      <c r="B1430" s="3">
        <v>0</v>
      </c>
      <c r="C1430" s="3">
        <v>2</v>
      </c>
      <c r="D1430" s="3">
        <v>104.318</v>
      </c>
      <c r="E1430" s="3">
        <v>99.65</v>
      </c>
      <c r="F1430" s="3">
        <v>5</v>
      </c>
      <c r="G1430" s="3">
        <v>2.5</v>
      </c>
      <c r="H1430" s="3">
        <v>221.61800000000002</v>
      </c>
      <c r="I1430" s="3">
        <v>89.63</v>
      </c>
      <c r="J1430" s="3">
        <v>325.93600000000004</v>
      </c>
      <c r="K1430" s="3">
        <v>4436.6360000000004</v>
      </c>
      <c r="L1430" s="3">
        <v>-5.0799999999999998E-2</v>
      </c>
      <c r="M1430" s="3">
        <v>-1.5874999999999999</v>
      </c>
      <c r="N1430" s="3">
        <v>1094.1812</v>
      </c>
      <c r="O1430" s="3">
        <v>117.667</v>
      </c>
      <c r="P1430" s="3">
        <v>1165.7964999999999</v>
      </c>
      <c r="Q1430" s="3">
        <v>237.33100000000002</v>
      </c>
      <c r="R1430" s="25">
        <v>643.20000000000005</v>
      </c>
      <c r="S1430" s="25">
        <v>556</v>
      </c>
      <c r="T1430" s="25">
        <v>1176.4359999999999</v>
      </c>
      <c r="U1430" s="25">
        <v>491</v>
      </c>
      <c r="V1430" s="25">
        <v>295</v>
      </c>
      <c r="W1430" s="25">
        <v>1275</v>
      </c>
    </row>
    <row r="1431" spans="1:23" x14ac:dyDescent="0.3">
      <c r="A1431" s="8">
        <v>43798</v>
      </c>
      <c r="B1431" s="3">
        <v>0</v>
      </c>
      <c r="C1431" s="3">
        <v>5.5</v>
      </c>
      <c r="D1431" s="3">
        <v>103.6695</v>
      </c>
      <c r="E1431" s="3">
        <v>99.03</v>
      </c>
      <c r="F1431" s="3">
        <v>5</v>
      </c>
      <c r="G1431" s="3">
        <v>3</v>
      </c>
      <c r="H1431" s="3">
        <v>221.41300000000001</v>
      </c>
      <c r="I1431" s="3">
        <v>89.55</v>
      </c>
      <c r="J1431" s="3">
        <v>325.08249999999998</v>
      </c>
      <c r="K1431" s="3">
        <v>4388.4679999999998</v>
      </c>
      <c r="L1431" s="3">
        <v>-0.13969999999999999</v>
      </c>
      <c r="M1431" s="3">
        <v>-1.6001999999999998</v>
      </c>
      <c r="N1431" s="3">
        <v>1094.0923</v>
      </c>
      <c r="O1431" s="3">
        <v>117.0185</v>
      </c>
      <c r="P1431" s="3">
        <v>1165.7837999999999</v>
      </c>
      <c r="Q1431" s="3">
        <v>237.126</v>
      </c>
      <c r="R1431" s="25">
        <v>588.70000000000005</v>
      </c>
      <c r="S1431" s="25">
        <v>513</v>
      </c>
      <c r="T1431" s="25">
        <v>1288.768</v>
      </c>
      <c r="U1431" s="25">
        <v>415</v>
      </c>
      <c r="V1431" s="25">
        <v>268</v>
      </c>
      <c r="W1431" s="25">
        <v>1315</v>
      </c>
    </row>
    <row r="1432" spans="1:23" x14ac:dyDescent="0.3">
      <c r="A1432" s="8">
        <v>43799</v>
      </c>
      <c r="B1432" s="3">
        <v>0</v>
      </c>
      <c r="C1432" s="3">
        <v>9</v>
      </c>
      <c r="D1432" s="3">
        <v>103.02</v>
      </c>
      <c r="E1432" s="3">
        <v>98.41</v>
      </c>
      <c r="F1432" s="3">
        <v>5</v>
      </c>
      <c r="G1432" s="3">
        <v>1.5</v>
      </c>
      <c r="H1432" s="3">
        <v>222.02799999999999</v>
      </c>
      <c r="I1432" s="3">
        <v>89.8</v>
      </c>
      <c r="J1432" s="3">
        <v>325.048</v>
      </c>
      <c r="K1432" s="3">
        <v>4884.3</v>
      </c>
      <c r="L1432" s="3">
        <v>-0.2286</v>
      </c>
      <c r="M1432" s="3">
        <v>-1.5621</v>
      </c>
      <c r="N1432" s="3">
        <v>1094.0034000000001</v>
      </c>
      <c r="O1432" s="3">
        <v>116.369</v>
      </c>
      <c r="P1432" s="3">
        <v>1165.8218999999999</v>
      </c>
      <c r="Q1432" s="3">
        <v>237.74099999999999</v>
      </c>
      <c r="R1432" s="25">
        <v>666.1</v>
      </c>
      <c r="S1432" s="25">
        <v>528</v>
      </c>
      <c r="T1432" s="25">
        <v>1347.2</v>
      </c>
      <c r="U1432" s="25">
        <v>453</v>
      </c>
      <c r="V1432" s="25">
        <v>394</v>
      </c>
      <c r="W1432" s="25">
        <v>1496</v>
      </c>
    </row>
    <row r="1433" spans="1:23" x14ac:dyDescent="0.3">
      <c r="A1433" s="8">
        <v>43800</v>
      </c>
      <c r="B1433" s="3">
        <v>2</v>
      </c>
      <c r="C1433" s="3">
        <v>0</v>
      </c>
      <c r="D1433" s="3">
        <v>109.139</v>
      </c>
      <c r="E1433" s="3">
        <v>104.25</v>
      </c>
      <c r="F1433" s="3">
        <v>3</v>
      </c>
      <c r="G1433" s="3">
        <v>10.5</v>
      </c>
      <c r="H1433" s="3">
        <v>228.18100000000001</v>
      </c>
      <c r="I1433" s="3">
        <v>92.29</v>
      </c>
      <c r="J1433" s="3">
        <v>337.32</v>
      </c>
      <c r="K1433" s="3">
        <v>5531.7079999999996</v>
      </c>
      <c r="L1433" s="3">
        <v>-0.60959999999999992</v>
      </c>
      <c r="M1433" s="3">
        <v>-1.1811</v>
      </c>
      <c r="N1433" s="3">
        <v>1093.6224</v>
      </c>
      <c r="O1433" s="3">
        <v>122.488</v>
      </c>
      <c r="P1433" s="3">
        <v>1166.2029</v>
      </c>
      <c r="Q1433" s="3">
        <v>243.89400000000001</v>
      </c>
      <c r="R1433" s="25">
        <v>629.6</v>
      </c>
      <c r="S1433" s="25">
        <v>509</v>
      </c>
      <c r="T1433" s="25">
        <v>1090.1079999999999</v>
      </c>
      <c r="U1433" s="25">
        <v>1084</v>
      </c>
      <c r="V1433" s="25">
        <v>499</v>
      </c>
      <c r="W1433" s="25">
        <v>1720</v>
      </c>
    </row>
    <row r="1434" spans="1:23" x14ac:dyDescent="0.3">
      <c r="A1434" s="8">
        <v>43801</v>
      </c>
      <c r="B1434" s="3">
        <v>1</v>
      </c>
      <c r="C1434" s="3">
        <v>9.5</v>
      </c>
      <c r="D1434" s="3">
        <v>108.675</v>
      </c>
      <c r="E1434" s="3">
        <v>103.81</v>
      </c>
      <c r="F1434" s="3">
        <v>3</v>
      </c>
      <c r="G1434" s="3">
        <v>5.5</v>
      </c>
      <c r="H1434" s="3">
        <v>230.232</v>
      </c>
      <c r="I1434" s="3">
        <v>93.11</v>
      </c>
      <c r="J1434" s="3">
        <v>338.90699999999998</v>
      </c>
      <c r="K1434" s="3">
        <v>6985.3940000000002</v>
      </c>
      <c r="L1434" s="3">
        <v>-0.54610000000000003</v>
      </c>
      <c r="M1434" s="3">
        <v>-1.0541</v>
      </c>
      <c r="N1434" s="3">
        <v>1093.6858999999999</v>
      </c>
      <c r="O1434" s="3">
        <v>122.024</v>
      </c>
      <c r="P1434" s="3">
        <v>1166.3299</v>
      </c>
      <c r="Q1434" s="3">
        <v>245.94499999999999</v>
      </c>
      <c r="R1434" s="25">
        <v>704.3</v>
      </c>
      <c r="S1434" s="25">
        <v>575</v>
      </c>
      <c r="T1434" s="25">
        <v>2056.0940000000001</v>
      </c>
      <c r="U1434" s="25">
        <v>1208</v>
      </c>
      <c r="V1434" s="25">
        <v>624</v>
      </c>
      <c r="W1434" s="25">
        <v>1818</v>
      </c>
    </row>
    <row r="1435" spans="1:23" x14ac:dyDescent="0.3">
      <c r="A1435" s="8">
        <v>43802</v>
      </c>
      <c r="B1435" s="3">
        <v>0</v>
      </c>
      <c r="C1435" s="3">
        <v>10</v>
      </c>
      <c r="D1435" s="3">
        <v>106.54299999999999</v>
      </c>
      <c r="E1435" s="3">
        <v>101.77</v>
      </c>
      <c r="F1435" s="3">
        <v>3</v>
      </c>
      <c r="G1435" s="3">
        <v>9</v>
      </c>
      <c r="H1435" s="3">
        <v>228.79599999999999</v>
      </c>
      <c r="I1435" s="3">
        <v>92.53</v>
      </c>
      <c r="J1435" s="3">
        <v>335.339</v>
      </c>
      <c r="K1435" s="3">
        <v>6355.5249999999996</v>
      </c>
      <c r="L1435" s="3">
        <v>-0.254</v>
      </c>
      <c r="M1435" s="3">
        <v>-1.143</v>
      </c>
      <c r="N1435" s="3">
        <v>1093.9780000000001</v>
      </c>
      <c r="O1435" s="3">
        <v>119.892</v>
      </c>
      <c r="P1435" s="3">
        <v>1166.241</v>
      </c>
      <c r="Q1435" s="3">
        <v>244.50899999999999</v>
      </c>
      <c r="R1435" s="25">
        <v>693.5</v>
      </c>
      <c r="S1435" s="25">
        <v>573</v>
      </c>
      <c r="T1435" s="25">
        <v>1983.0250000000001</v>
      </c>
      <c r="U1435" s="25">
        <v>754</v>
      </c>
      <c r="V1435" s="25">
        <v>603</v>
      </c>
      <c r="W1435" s="25">
        <v>1749</v>
      </c>
    </row>
    <row r="1436" spans="1:23" x14ac:dyDescent="0.3">
      <c r="A1436" s="8">
        <v>43803</v>
      </c>
      <c r="B1436" s="3">
        <v>0</v>
      </c>
      <c r="C1436" s="3">
        <v>8.5</v>
      </c>
      <c r="D1436" s="3">
        <v>106.265</v>
      </c>
      <c r="E1436" s="3">
        <v>101.51</v>
      </c>
      <c r="F1436" s="3">
        <v>3</v>
      </c>
      <c r="G1436" s="3">
        <v>11.5</v>
      </c>
      <c r="H1436" s="3">
        <v>227.77099999999999</v>
      </c>
      <c r="I1436" s="3">
        <v>92.12</v>
      </c>
      <c r="J1436" s="3">
        <v>334.036</v>
      </c>
      <c r="K1436" s="3">
        <v>4910.8549999999996</v>
      </c>
      <c r="L1436" s="3">
        <v>-0.21589999999999998</v>
      </c>
      <c r="M1436" s="3">
        <v>-1.2064999999999999</v>
      </c>
      <c r="N1436" s="3">
        <v>1094.0161000000001</v>
      </c>
      <c r="O1436" s="3">
        <v>119.614</v>
      </c>
      <c r="P1436" s="3">
        <v>1166.1775</v>
      </c>
      <c r="Q1436" s="3">
        <v>243.48399999999998</v>
      </c>
      <c r="R1436" s="25">
        <v>690.9</v>
      </c>
      <c r="S1436" s="25">
        <v>566</v>
      </c>
      <c r="T1436" s="25">
        <v>1319.9549999999999</v>
      </c>
      <c r="U1436" s="25">
        <v>522</v>
      </c>
      <c r="V1436" s="25">
        <v>398</v>
      </c>
      <c r="W1436" s="25">
        <v>1414</v>
      </c>
    </row>
    <row r="1437" spans="1:23" x14ac:dyDescent="0.3">
      <c r="A1437" s="8">
        <v>43804</v>
      </c>
      <c r="B1437" s="3">
        <v>1</v>
      </c>
      <c r="C1437" s="3">
        <v>0</v>
      </c>
      <c r="D1437" s="3">
        <v>106.914</v>
      </c>
      <c r="E1437" s="3">
        <v>102.13</v>
      </c>
      <c r="F1437" s="3">
        <v>3</v>
      </c>
      <c r="G1437" s="3">
        <v>10</v>
      </c>
      <c r="H1437" s="3">
        <v>228.386</v>
      </c>
      <c r="I1437" s="3">
        <v>92.37</v>
      </c>
      <c r="J1437" s="3">
        <v>335.3</v>
      </c>
      <c r="K1437" s="3">
        <v>4588.8</v>
      </c>
      <c r="L1437" s="3">
        <v>-0.30479999999999996</v>
      </c>
      <c r="M1437" s="3">
        <v>-1.1683999999999999</v>
      </c>
      <c r="N1437" s="3">
        <v>1093.9272000000001</v>
      </c>
      <c r="O1437" s="3">
        <v>120.26300000000001</v>
      </c>
      <c r="P1437" s="3">
        <v>1166.2156</v>
      </c>
      <c r="Q1437" s="3">
        <v>244.09899999999999</v>
      </c>
      <c r="R1437" s="25">
        <v>653.9</v>
      </c>
      <c r="S1437" s="25">
        <v>524</v>
      </c>
      <c r="T1437" s="25">
        <v>1231.9000000000001</v>
      </c>
      <c r="U1437" s="25">
        <v>457</v>
      </c>
      <c r="V1437" s="25">
        <v>337</v>
      </c>
      <c r="W1437" s="25">
        <v>1385</v>
      </c>
    </row>
    <row r="1438" spans="1:23" x14ac:dyDescent="0.3">
      <c r="A1438" s="8">
        <v>43805</v>
      </c>
      <c r="B1438" s="3">
        <v>1</v>
      </c>
      <c r="C1438" s="3">
        <v>2.5</v>
      </c>
      <c r="D1438" s="3">
        <v>107.3775</v>
      </c>
      <c r="E1438" s="3">
        <v>102.57</v>
      </c>
      <c r="F1438" s="3">
        <v>3</v>
      </c>
      <c r="G1438" s="3">
        <v>7.5</v>
      </c>
      <c r="H1438" s="3">
        <v>229.41200000000001</v>
      </c>
      <c r="I1438" s="3">
        <v>92.78</v>
      </c>
      <c r="J1438" s="3">
        <v>336.78949999999998</v>
      </c>
      <c r="K1438" s="3">
        <v>4903.7960000000003</v>
      </c>
      <c r="L1438" s="3">
        <v>-0.36829999999999996</v>
      </c>
      <c r="M1438" s="3">
        <v>-1.1049</v>
      </c>
      <c r="N1438" s="3">
        <v>1093.8636999999999</v>
      </c>
      <c r="O1438" s="3">
        <v>120.7265</v>
      </c>
      <c r="P1438" s="3">
        <v>1166.2791</v>
      </c>
      <c r="Q1438" s="3">
        <v>245.125</v>
      </c>
      <c r="R1438" s="25">
        <v>689.8</v>
      </c>
      <c r="S1438" s="25">
        <v>554</v>
      </c>
      <c r="T1438" s="25">
        <v>1324.9960000000001</v>
      </c>
      <c r="U1438" s="25">
        <v>530</v>
      </c>
      <c r="V1438" s="25">
        <v>390</v>
      </c>
      <c r="W1438" s="25">
        <v>1415</v>
      </c>
    </row>
    <row r="1439" spans="1:23" x14ac:dyDescent="0.3">
      <c r="A1439" s="8">
        <v>43806</v>
      </c>
      <c r="B1439" s="3">
        <v>1</v>
      </c>
      <c r="C1439" s="3">
        <v>2.5</v>
      </c>
      <c r="D1439" s="3">
        <v>107.3775</v>
      </c>
      <c r="E1439" s="3">
        <v>102.57</v>
      </c>
      <c r="F1439" s="3">
        <v>3</v>
      </c>
      <c r="G1439" s="3">
        <v>8</v>
      </c>
      <c r="H1439" s="3">
        <v>229.20699999999999</v>
      </c>
      <c r="I1439" s="3">
        <v>92.7</v>
      </c>
      <c r="J1439" s="3">
        <v>336.58449999999999</v>
      </c>
      <c r="K1439" s="3">
        <v>5027.5</v>
      </c>
      <c r="L1439" s="3">
        <v>-0.36829999999999996</v>
      </c>
      <c r="M1439" s="3">
        <v>-1.1175999999999999</v>
      </c>
      <c r="N1439" s="3">
        <v>1093.8636999999999</v>
      </c>
      <c r="O1439" s="3">
        <v>120.7265</v>
      </c>
      <c r="P1439" s="3">
        <v>1166.2664</v>
      </c>
      <c r="Q1439" s="3">
        <v>244.92</v>
      </c>
      <c r="R1439" s="25">
        <v>666.5</v>
      </c>
      <c r="S1439" s="25">
        <v>547</v>
      </c>
      <c r="T1439" s="25">
        <v>1451</v>
      </c>
      <c r="U1439" s="25">
        <v>507</v>
      </c>
      <c r="V1439" s="25">
        <v>316</v>
      </c>
      <c r="W1439" s="25">
        <v>1540</v>
      </c>
    </row>
    <row r="1440" spans="1:23" x14ac:dyDescent="0.3">
      <c r="A1440" s="8">
        <v>43807</v>
      </c>
      <c r="B1440" s="3">
        <v>1</v>
      </c>
      <c r="C1440" s="3">
        <v>2.5</v>
      </c>
      <c r="D1440" s="3">
        <v>107.3775</v>
      </c>
      <c r="E1440" s="3">
        <v>102.57</v>
      </c>
      <c r="F1440" s="3">
        <v>3</v>
      </c>
      <c r="G1440" s="3">
        <v>7.5</v>
      </c>
      <c r="H1440" s="3">
        <v>229.41200000000001</v>
      </c>
      <c r="I1440" s="3">
        <v>92.78</v>
      </c>
      <c r="J1440" s="3">
        <v>336.78949999999998</v>
      </c>
      <c r="K1440" s="3">
        <v>4019.7</v>
      </c>
      <c r="L1440" s="3">
        <v>-0.36829999999999996</v>
      </c>
      <c r="M1440" s="3">
        <v>-1.1049</v>
      </c>
      <c r="N1440" s="3">
        <v>1093.8636999999999</v>
      </c>
      <c r="O1440" s="3">
        <v>120.7265</v>
      </c>
      <c r="P1440" s="3">
        <v>1166.2791</v>
      </c>
      <c r="Q1440" s="3">
        <v>245.125</v>
      </c>
      <c r="R1440" s="25">
        <v>566.70000000000005</v>
      </c>
      <c r="S1440" s="25">
        <v>474</v>
      </c>
      <c r="T1440" s="25">
        <v>987</v>
      </c>
      <c r="U1440" s="25">
        <v>401</v>
      </c>
      <c r="V1440" s="25">
        <v>330</v>
      </c>
      <c r="W1440" s="25">
        <v>1261</v>
      </c>
    </row>
    <row r="1441" spans="1:23" x14ac:dyDescent="0.3">
      <c r="A1441" s="8">
        <v>43808</v>
      </c>
      <c r="B1441" s="3">
        <v>1</v>
      </c>
      <c r="C1441" s="3">
        <v>0</v>
      </c>
      <c r="D1441" s="3">
        <v>106.914</v>
      </c>
      <c r="E1441" s="3">
        <v>102.13</v>
      </c>
      <c r="F1441" s="3">
        <v>3</v>
      </c>
      <c r="G1441" s="3">
        <v>6</v>
      </c>
      <c r="H1441" s="3">
        <v>230.02700000000002</v>
      </c>
      <c r="I1441" s="3">
        <v>93.03</v>
      </c>
      <c r="J1441" s="3">
        <v>336.94100000000003</v>
      </c>
      <c r="K1441" s="3">
        <v>5203.9220000000005</v>
      </c>
      <c r="L1441" s="3">
        <v>-0.30479999999999996</v>
      </c>
      <c r="M1441" s="3">
        <v>-1.0668</v>
      </c>
      <c r="N1441" s="3">
        <v>1093.9272000000001</v>
      </c>
      <c r="O1441" s="3">
        <v>120.26300000000001</v>
      </c>
      <c r="P1441" s="3">
        <v>1166.3172</v>
      </c>
      <c r="Q1441" s="3">
        <v>245.74</v>
      </c>
      <c r="R1441" s="25">
        <v>687.8</v>
      </c>
      <c r="S1441" s="25">
        <v>559</v>
      </c>
      <c r="T1441" s="25">
        <v>1482.1220000000001</v>
      </c>
      <c r="U1441" s="25">
        <v>501</v>
      </c>
      <c r="V1441" s="25">
        <v>489</v>
      </c>
      <c r="W1441" s="25">
        <v>1485</v>
      </c>
    </row>
    <row r="1442" spans="1:23" x14ac:dyDescent="0.3">
      <c r="A1442" s="8">
        <v>43809</v>
      </c>
      <c r="B1442" s="3">
        <v>0</v>
      </c>
      <c r="C1442" s="3">
        <v>9</v>
      </c>
      <c r="D1442" s="3">
        <v>106.35799999999999</v>
      </c>
      <c r="E1442" s="3">
        <v>101.59</v>
      </c>
      <c r="F1442" s="3">
        <v>3</v>
      </c>
      <c r="G1442" s="3">
        <v>9</v>
      </c>
      <c r="H1442" s="3">
        <v>228.79599999999999</v>
      </c>
      <c r="I1442" s="3">
        <v>92.53</v>
      </c>
      <c r="J1442" s="3">
        <v>335.154</v>
      </c>
      <c r="K1442" s="3">
        <v>5740</v>
      </c>
      <c r="L1442" s="3">
        <v>-0.2286</v>
      </c>
      <c r="M1442" s="3">
        <v>-1.143</v>
      </c>
      <c r="N1442" s="3">
        <v>1094.0034000000001</v>
      </c>
      <c r="O1442" s="3">
        <v>119.70699999999999</v>
      </c>
      <c r="P1442" s="3">
        <v>1166.241</v>
      </c>
      <c r="Q1442" s="3">
        <v>244.50899999999999</v>
      </c>
      <c r="R1442" s="25">
        <v>690.9</v>
      </c>
      <c r="S1442" s="25">
        <v>557</v>
      </c>
      <c r="T1442" s="25">
        <v>1862.1</v>
      </c>
      <c r="U1442" s="25">
        <v>485</v>
      </c>
      <c r="V1442" s="25">
        <v>434</v>
      </c>
      <c r="W1442" s="25">
        <v>1711</v>
      </c>
    </row>
    <row r="1443" spans="1:23" x14ac:dyDescent="0.3">
      <c r="A1443" s="8">
        <v>43810</v>
      </c>
      <c r="B1443" s="3">
        <v>1</v>
      </c>
      <c r="C1443" s="3">
        <v>2</v>
      </c>
      <c r="D1443" s="3">
        <v>107.285</v>
      </c>
      <c r="E1443" s="3">
        <v>102.48</v>
      </c>
      <c r="F1443" s="3">
        <v>3</v>
      </c>
      <c r="G1443" s="3">
        <v>5</v>
      </c>
      <c r="H1443" s="3">
        <v>230.43700000000001</v>
      </c>
      <c r="I1443" s="3">
        <v>93.2</v>
      </c>
      <c r="J1443" s="3">
        <v>337.72199999999998</v>
      </c>
      <c r="K1443" s="3">
        <v>5140.8</v>
      </c>
      <c r="L1443" s="3">
        <v>-0.35559999999999997</v>
      </c>
      <c r="M1443" s="3">
        <v>-1.0413999999999999</v>
      </c>
      <c r="N1443" s="3">
        <v>1093.8763999999999</v>
      </c>
      <c r="O1443" s="3">
        <v>120.634</v>
      </c>
      <c r="P1443" s="3">
        <v>1166.3425999999999</v>
      </c>
      <c r="Q1443" s="3">
        <v>246.15</v>
      </c>
      <c r="R1443" s="25">
        <v>685.6</v>
      </c>
      <c r="S1443" s="25">
        <v>542</v>
      </c>
      <c r="T1443" s="25">
        <v>1395.2</v>
      </c>
      <c r="U1443" s="25">
        <v>518</v>
      </c>
      <c r="V1443" s="25">
        <v>517</v>
      </c>
      <c r="W1443" s="25">
        <v>1483</v>
      </c>
    </row>
    <row r="1444" spans="1:23" x14ac:dyDescent="0.3">
      <c r="A1444" s="8">
        <v>43811</v>
      </c>
      <c r="B1444" s="3">
        <v>1</v>
      </c>
      <c r="C1444" s="3">
        <v>3.5</v>
      </c>
      <c r="D1444" s="3">
        <v>107.5625</v>
      </c>
      <c r="E1444" s="3">
        <v>102.74</v>
      </c>
      <c r="F1444" s="3">
        <v>3</v>
      </c>
      <c r="G1444" s="3">
        <v>6</v>
      </c>
      <c r="H1444" s="3">
        <v>230.02700000000002</v>
      </c>
      <c r="I1444" s="3">
        <v>93.03</v>
      </c>
      <c r="J1444" s="3">
        <v>337.58950000000004</v>
      </c>
      <c r="K1444" s="3">
        <v>5192.7039999999997</v>
      </c>
      <c r="L1444" s="3">
        <v>-0.39369999999999999</v>
      </c>
      <c r="M1444" s="3">
        <v>-1.0668</v>
      </c>
      <c r="N1444" s="3">
        <v>1093.8382999999999</v>
      </c>
      <c r="O1444" s="3">
        <v>120.9115</v>
      </c>
      <c r="P1444" s="3">
        <v>1166.3172</v>
      </c>
      <c r="Q1444" s="3">
        <v>245.74</v>
      </c>
      <c r="R1444" s="25">
        <v>702.1</v>
      </c>
      <c r="S1444" s="25">
        <v>553</v>
      </c>
      <c r="T1444" s="25">
        <v>1545.604</v>
      </c>
      <c r="U1444" s="25">
        <v>504</v>
      </c>
      <c r="V1444" s="25">
        <v>383</v>
      </c>
      <c r="W1444" s="25">
        <v>1505</v>
      </c>
    </row>
    <row r="1445" spans="1:23" x14ac:dyDescent="0.3">
      <c r="A1445" s="8">
        <v>43812</v>
      </c>
      <c r="B1445" s="3">
        <v>1</v>
      </c>
      <c r="C1445" s="3">
        <v>0.5</v>
      </c>
      <c r="D1445" s="3">
        <v>107.0065</v>
      </c>
      <c r="E1445" s="3">
        <v>102.21</v>
      </c>
      <c r="F1445" s="3">
        <v>3</v>
      </c>
      <c r="G1445" s="3">
        <v>6</v>
      </c>
      <c r="H1445" s="3">
        <v>230.02700000000002</v>
      </c>
      <c r="I1445" s="3">
        <v>93.03</v>
      </c>
      <c r="J1445" s="3">
        <v>337.0335</v>
      </c>
      <c r="K1445" s="3">
        <v>5467.8</v>
      </c>
      <c r="L1445" s="3">
        <v>-0.3175</v>
      </c>
      <c r="M1445" s="3">
        <v>-1.0668</v>
      </c>
      <c r="N1445" s="3">
        <v>1093.9144999999999</v>
      </c>
      <c r="O1445" s="3">
        <v>120.35550000000001</v>
      </c>
      <c r="P1445" s="3">
        <v>1166.3172</v>
      </c>
      <c r="Q1445" s="3">
        <v>245.74</v>
      </c>
      <c r="R1445" s="25">
        <v>699.4</v>
      </c>
      <c r="S1445" s="25">
        <v>554</v>
      </c>
      <c r="T1445" s="25">
        <v>1676.4</v>
      </c>
      <c r="U1445" s="25">
        <v>533</v>
      </c>
      <c r="V1445" s="25">
        <v>416</v>
      </c>
      <c r="W1445" s="25">
        <v>1589</v>
      </c>
    </row>
    <row r="1446" spans="1:23" x14ac:dyDescent="0.3">
      <c r="A1446" s="8">
        <v>43813</v>
      </c>
      <c r="B1446" s="3">
        <v>0</v>
      </c>
      <c r="C1446" s="3">
        <v>11.5</v>
      </c>
      <c r="D1446" s="3">
        <v>106.821</v>
      </c>
      <c r="E1446" s="3">
        <v>102.04</v>
      </c>
      <c r="F1446" s="3">
        <v>3</v>
      </c>
      <c r="G1446" s="3">
        <v>7</v>
      </c>
      <c r="H1446" s="3">
        <v>229.61700000000002</v>
      </c>
      <c r="I1446" s="3">
        <v>92.87</v>
      </c>
      <c r="J1446" s="3">
        <v>336.43799999999999</v>
      </c>
      <c r="K1446" s="3">
        <v>3979.1880000000001</v>
      </c>
      <c r="L1446" s="3">
        <v>-0.29209999999999997</v>
      </c>
      <c r="M1446" s="3">
        <v>-1.0922000000000001</v>
      </c>
      <c r="N1446" s="3">
        <v>1093.9399000000001</v>
      </c>
      <c r="O1446" s="3">
        <v>120.17</v>
      </c>
      <c r="P1446" s="3">
        <v>1166.2918</v>
      </c>
      <c r="Q1446" s="3">
        <v>245.33</v>
      </c>
      <c r="R1446" s="25">
        <v>687.3</v>
      </c>
      <c r="S1446" s="25">
        <v>550</v>
      </c>
      <c r="T1446" s="25">
        <v>821.88800000000003</v>
      </c>
      <c r="U1446" s="25">
        <v>527</v>
      </c>
      <c r="V1446" s="25">
        <v>238</v>
      </c>
      <c r="W1446" s="25">
        <v>1155</v>
      </c>
    </row>
    <row r="1447" spans="1:23" x14ac:dyDescent="0.3">
      <c r="A1447" s="8">
        <v>43814</v>
      </c>
      <c r="B1447" s="3">
        <v>0</v>
      </c>
      <c r="C1447" s="3">
        <v>9</v>
      </c>
      <c r="D1447" s="3">
        <v>106.35799999999999</v>
      </c>
      <c r="E1447" s="3">
        <v>101.59</v>
      </c>
      <c r="F1447" s="3">
        <v>3</v>
      </c>
      <c r="G1447" s="3">
        <v>6.5</v>
      </c>
      <c r="H1447" s="3">
        <v>229.82200000000003</v>
      </c>
      <c r="I1447" s="3">
        <v>92.95</v>
      </c>
      <c r="J1447" s="3">
        <v>336.18</v>
      </c>
      <c r="K1447" s="3">
        <v>3575.962</v>
      </c>
      <c r="L1447" s="3">
        <v>-0.2286</v>
      </c>
      <c r="M1447" s="3">
        <v>-1.0794999999999999</v>
      </c>
      <c r="N1447" s="3">
        <v>1094.0034000000001</v>
      </c>
      <c r="O1447" s="3">
        <v>119.70699999999999</v>
      </c>
      <c r="P1447" s="3">
        <v>1166.3045</v>
      </c>
      <c r="Q1447" s="3">
        <v>245.53500000000003</v>
      </c>
      <c r="R1447" s="25">
        <v>554.1</v>
      </c>
      <c r="S1447" s="25">
        <v>471</v>
      </c>
      <c r="T1447" s="25">
        <v>848.86199999999997</v>
      </c>
      <c r="U1447" s="25">
        <v>401</v>
      </c>
      <c r="V1447" s="25">
        <v>213</v>
      </c>
      <c r="W1447" s="25">
        <v>1088</v>
      </c>
    </row>
    <row r="1448" spans="1:23" x14ac:dyDescent="0.3">
      <c r="A1448" s="8">
        <v>43815</v>
      </c>
      <c r="B1448" s="3">
        <v>0</v>
      </c>
      <c r="C1448" s="3">
        <v>7</v>
      </c>
      <c r="D1448" s="3">
        <v>105.98699999999999</v>
      </c>
      <c r="E1448" s="3">
        <v>101.24</v>
      </c>
      <c r="F1448" s="3">
        <v>3</v>
      </c>
      <c r="G1448" s="3">
        <v>6.5</v>
      </c>
      <c r="H1448" s="3">
        <v>229.82200000000003</v>
      </c>
      <c r="I1448" s="3">
        <v>92.95</v>
      </c>
      <c r="J1448" s="3">
        <v>335.80900000000003</v>
      </c>
      <c r="K1448" s="3">
        <v>4992.9220000000005</v>
      </c>
      <c r="L1448" s="3">
        <v>-0.17779999999999999</v>
      </c>
      <c r="M1448" s="3">
        <v>-1.0794999999999999</v>
      </c>
      <c r="N1448" s="3">
        <v>1094.0542</v>
      </c>
      <c r="O1448" s="3">
        <v>119.336</v>
      </c>
      <c r="P1448" s="3">
        <v>1166.3045</v>
      </c>
      <c r="Q1448" s="3">
        <v>245.53500000000003</v>
      </c>
      <c r="R1448" s="25">
        <v>619.29999999999995</v>
      </c>
      <c r="S1448" s="25">
        <v>511</v>
      </c>
      <c r="T1448" s="25">
        <v>1470.6220000000001</v>
      </c>
      <c r="U1448" s="25">
        <v>491</v>
      </c>
      <c r="V1448" s="25">
        <v>500</v>
      </c>
      <c r="W1448" s="25">
        <v>1401</v>
      </c>
    </row>
    <row r="1449" spans="1:23" x14ac:dyDescent="0.3">
      <c r="A1449" s="8">
        <v>43816</v>
      </c>
      <c r="B1449" s="3">
        <v>0</v>
      </c>
      <c r="C1449" s="3">
        <v>3</v>
      </c>
      <c r="D1449" s="3">
        <v>105.24499999999999</v>
      </c>
      <c r="E1449" s="3">
        <v>100.53</v>
      </c>
      <c r="F1449" s="3">
        <v>3</v>
      </c>
      <c r="G1449" s="3">
        <v>9.5</v>
      </c>
      <c r="H1449" s="3">
        <v>228.59099999999998</v>
      </c>
      <c r="I1449" s="3">
        <v>92.45</v>
      </c>
      <c r="J1449" s="3">
        <v>333.83599999999996</v>
      </c>
      <c r="K1449" s="3">
        <v>4267.2</v>
      </c>
      <c r="L1449" s="3">
        <v>-7.619999999999999E-2</v>
      </c>
      <c r="M1449" s="3">
        <v>-1.1556999999999999</v>
      </c>
      <c r="N1449" s="3">
        <v>1094.1558</v>
      </c>
      <c r="O1449" s="3">
        <v>118.59399999999999</v>
      </c>
      <c r="P1449" s="3">
        <v>1166.2283</v>
      </c>
      <c r="Q1449" s="3">
        <v>244.30399999999997</v>
      </c>
      <c r="R1449" s="25">
        <v>628.29999999999995</v>
      </c>
      <c r="S1449" s="25">
        <v>544</v>
      </c>
      <c r="T1449" s="25">
        <v>1033.9000000000001</v>
      </c>
      <c r="U1449" s="25">
        <v>488</v>
      </c>
      <c r="V1449" s="25">
        <v>363</v>
      </c>
      <c r="W1449" s="25">
        <v>1210</v>
      </c>
    </row>
    <row r="1450" spans="1:23" x14ac:dyDescent="0.3">
      <c r="A1450" s="8">
        <v>43817</v>
      </c>
      <c r="B1450" s="3">
        <v>0</v>
      </c>
      <c r="C1450" s="3">
        <v>0.5</v>
      </c>
      <c r="D1450" s="3">
        <v>104.59649999999999</v>
      </c>
      <c r="E1450" s="3">
        <v>99.91</v>
      </c>
      <c r="F1450" s="3">
        <v>3</v>
      </c>
      <c r="G1450" s="3">
        <v>10.5</v>
      </c>
      <c r="H1450" s="3">
        <v>228.18100000000001</v>
      </c>
      <c r="I1450" s="3">
        <v>92.29</v>
      </c>
      <c r="J1450" s="3">
        <v>332.77750000000003</v>
      </c>
      <c r="K1450" s="3">
        <v>3786.4560000000001</v>
      </c>
      <c r="L1450" s="3">
        <v>-1.2699999999999999E-2</v>
      </c>
      <c r="M1450" s="3">
        <v>-1.1811</v>
      </c>
      <c r="N1450" s="3">
        <v>1094.2193</v>
      </c>
      <c r="O1450" s="3">
        <v>117.9455</v>
      </c>
      <c r="P1450" s="3">
        <v>1166.2029</v>
      </c>
      <c r="Q1450" s="3">
        <v>243.89400000000001</v>
      </c>
      <c r="R1450" s="25">
        <v>548.9</v>
      </c>
      <c r="S1450" s="25">
        <v>447</v>
      </c>
      <c r="T1450" s="25">
        <v>1032.556</v>
      </c>
      <c r="U1450" s="25">
        <v>394</v>
      </c>
      <c r="V1450" s="25">
        <v>316</v>
      </c>
      <c r="W1450" s="25">
        <v>1048</v>
      </c>
    </row>
    <row r="1451" spans="1:23" x14ac:dyDescent="0.3">
      <c r="A1451" s="8">
        <v>43818</v>
      </c>
      <c r="B1451" s="3">
        <v>0</v>
      </c>
      <c r="C1451" s="3">
        <v>2.5</v>
      </c>
      <c r="D1451" s="3">
        <v>104.2255</v>
      </c>
      <c r="E1451" s="3">
        <v>99.56</v>
      </c>
      <c r="F1451" s="3">
        <v>3</v>
      </c>
      <c r="G1451" s="3">
        <v>11.5</v>
      </c>
      <c r="H1451" s="3">
        <v>227.77099999999999</v>
      </c>
      <c r="I1451" s="3">
        <v>92.12</v>
      </c>
      <c r="J1451" s="3">
        <v>331.99649999999997</v>
      </c>
      <c r="K1451" s="3">
        <v>3572.116</v>
      </c>
      <c r="L1451" s="3">
        <v>-6.3500000000000001E-2</v>
      </c>
      <c r="M1451" s="3">
        <v>-1.2064999999999999</v>
      </c>
      <c r="N1451" s="3">
        <v>1094.1685</v>
      </c>
      <c r="O1451" s="3">
        <v>117.5745</v>
      </c>
      <c r="P1451" s="3">
        <v>1166.1775</v>
      </c>
      <c r="Q1451" s="3">
        <v>243.48399999999998</v>
      </c>
      <c r="R1451" s="25">
        <v>488.4</v>
      </c>
      <c r="S1451" s="25">
        <v>379</v>
      </c>
      <c r="T1451" s="25">
        <v>1023.716</v>
      </c>
      <c r="U1451" s="25">
        <v>364</v>
      </c>
      <c r="V1451" s="25">
        <v>279</v>
      </c>
      <c r="W1451" s="25">
        <v>1038</v>
      </c>
    </row>
    <row r="1452" spans="1:23" x14ac:dyDescent="0.3">
      <c r="A1452" s="8">
        <v>43819</v>
      </c>
      <c r="B1452" s="3">
        <v>0</v>
      </c>
      <c r="C1452" s="3">
        <v>4</v>
      </c>
      <c r="D1452" s="3">
        <v>103.947</v>
      </c>
      <c r="E1452" s="3">
        <v>99.29</v>
      </c>
      <c r="F1452" s="3">
        <v>3</v>
      </c>
      <c r="G1452" s="3">
        <v>11.5</v>
      </c>
      <c r="H1452" s="3">
        <v>227.77099999999999</v>
      </c>
      <c r="I1452" s="3">
        <v>92.12</v>
      </c>
      <c r="J1452" s="3">
        <v>331.71799999999996</v>
      </c>
      <c r="K1452" s="3">
        <v>3365.4</v>
      </c>
      <c r="L1452" s="3">
        <v>-0.1016</v>
      </c>
      <c r="M1452" s="3">
        <v>-1.2064999999999999</v>
      </c>
      <c r="N1452" s="3">
        <v>1094.1304</v>
      </c>
      <c r="O1452" s="3">
        <v>117.29600000000001</v>
      </c>
      <c r="P1452" s="3">
        <v>1166.1775</v>
      </c>
      <c r="Q1452" s="3">
        <v>243.48399999999998</v>
      </c>
      <c r="R1452" s="25">
        <v>509.6</v>
      </c>
      <c r="S1452" s="25">
        <v>351</v>
      </c>
      <c r="T1452" s="25">
        <v>989.8</v>
      </c>
      <c r="U1452" s="25">
        <v>319</v>
      </c>
      <c r="V1452" s="25">
        <v>232</v>
      </c>
      <c r="W1452" s="25">
        <v>964</v>
      </c>
    </row>
    <row r="1453" spans="1:23" x14ac:dyDescent="0.3">
      <c r="A1453" s="8">
        <v>43820</v>
      </c>
      <c r="B1453" s="3">
        <v>0</v>
      </c>
      <c r="C1453" s="3">
        <v>6</v>
      </c>
      <c r="D1453" s="3">
        <v>105.801</v>
      </c>
      <c r="E1453" s="3">
        <v>101.06</v>
      </c>
      <c r="F1453" s="3">
        <v>3</v>
      </c>
      <c r="G1453" s="3">
        <v>2.5</v>
      </c>
      <c r="H1453" s="3">
        <v>231.46299999999999</v>
      </c>
      <c r="I1453" s="3">
        <v>93.61</v>
      </c>
      <c r="J1453" s="3">
        <v>337.26400000000001</v>
      </c>
      <c r="K1453" s="3">
        <v>4153.5219999999999</v>
      </c>
      <c r="L1453" s="3">
        <v>-0.15239999999999998</v>
      </c>
      <c r="M1453" s="3">
        <v>-0.97789999999999999</v>
      </c>
      <c r="N1453" s="3">
        <v>1094.0796</v>
      </c>
      <c r="O1453" s="3">
        <v>119.15</v>
      </c>
      <c r="P1453" s="3">
        <v>1166.4060999999999</v>
      </c>
      <c r="Q1453" s="3">
        <v>247.17599999999999</v>
      </c>
      <c r="R1453" s="25">
        <v>555.20000000000005</v>
      </c>
      <c r="S1453" s="25">
        <v>469</v>
      </c>
      <c r="T1453" s="25">
        <v>1146.3219999999999</v>
      </c>
      <c r="U1453" s="25">
        <v>447</v>
      </c>
      <c r="V1453" s="25">
        <v>368</v>
      </c>
      <c r="W1453" s="25">
        <v>1168</v>
      </c>
    </row>
    <row r="1454" spans="1:23" x14ac:dyDescent="0.3">
      <c r="A1454" s="8">
        <v>43821</v>
      </c>
      <c r="B1454" s="3">
        <v>0</v>
      </c>
      <c r="C1454" s="3">
        <v>6.5</v>
      </c>
      <c r="D1454" s="3">
        <v>105.89399999999999</v>
      </c>
      <c r="E1454" s="3">
        <v>101.15</v>
      </c>
      <c r="F1454" s="3">
        <v>3</v>
      </c>
      <c r="G1454" s="3">
        <v>1.5</v>
      </c>
      <c r="H1454" s="3">
        <v>231.87300000000002</v>
      </c>
      <c r="I1454" s="3">
        <v>93.78</v>
      </c>
      <c r="J1454" s="3">
        <v>337.767</v>
      </c>
      <c r="K1454" s="3">
        <v>4440.5839999999998</v>
      </c>
      <c r="L1454" s="3">
        <v>-0.1651</v>
      </c>
      <c r="M1454" s="3">
        <v>-0.95250000000000001</v>
      </c>
      <c r="N1454" s="3">
        <v>1094.0669</v>
      </c>
      <c r="O1454" s="3">
        <v>119.24299999999999</v>
      </c>
      <c r="P1454" s="3">
        <v>1166.4314999999999</v>
      </c>
      <c r="Q1454" s="3">
        <v>247.58600000000001</v>
      </c>
      <c r="R1454" s="25">
        <v>600.79999999999995</v>
      </c>
      <c r="S1454" s="25">
        <v>489</v>
      </c>
      <c r="T1454" s="25">
        <v>1240.7840000000001</v>
      </c>
      <c r="U1454" s="25">
        <v>481</v>
      </c>
      <c r="V1454" s="25">
        <v>408</v>
      </c>
      <c r="W1454" s="25">
        <v>1221</v>
      </c>
    </row>
    <row r="1455" spans="1:23" x14ac:dyDescent="0.3">
      <c r="A1455" s="8">
        <v>43822</v>
      </c>
      <c r="B1455" s="3">
        <v>0</v>
      </c>
      <c r="C1455" s="3">
        <v>3.5</v>
      </c>
      <c r="D1455" s="3">
        <v>105.33799999999999</v>
      </c>
      <c r="E1455" s="3">
        <v>100.62</v>
      </c>
      <c r="F1455" s="3">
        <v>3</v>
      </c>
      <c r="G1455" s="3">
        <v>3</v>
      </c>
      <c r="H1455" s="3">
        <v>231.25800000000001</v>
      </c>
      <c r="I1455" s="3">
        <v>93.53</v>
      </c>
      <c r="J1455" s="3">
        <v>336.596</v>
      </c>
      <c r="K1455" s="3">
        <v>4659.8940000000002</v>
      </c>
      <c r="L1455" s="3">
        <v>-8.8899999999999993E-2</v>
      </c>
      <c r="M1455" s="3">
        <v>-0.99059999999999993</v>
      </c>
      <c r="N1455" s="3">
        <v>1094.1431</v>
      </c>
      <c r="O1455" s="3">
        <v>118.687</v>
      </c>
      <c r="P1455" s="3">
        <v>1166.3933999999999</v>
      </c>
      <c r="Q1455" s="3">
        <v>246.971</v>
      </c>
      <c r="R1455" s="25">
        <v>503.6</v>
      </c>
      <c r="S1455" s="25">
        <v>408</v>
      </c>
      <c r="T1455" s="25">
        <v>1605.2940000000001</v>
      </c>
      <c r="U1455" s="25">
        <v>388</v>
      </c>
      <c r="V1455" s="25">
        <v>443</v>
      </c>
      <c r="W1455" s="25">
        <v>1312</v>
      </c>
    </row>
    <row r="1456" spans="1:23" x14ac:dyDescent="0.3">
      <c r="A1456" s="8">
        <v>43823</v>
      </c>
      <c r="B1456" s="3">
        <v>0</v>
      </c>
      <c r="C1456" s="3">
        <v>7.5</v>
      </c>
      <c r="D1456" s="3">
        <v>106.0795</v>
      </c>
      <c r="E1456" s="3">
        <v>101.33</v>
      </c>
      <c r="F1456" s="3">
        <v>3</v>
      </c>
      <c r="G1456" s="3">
        <v>2</v>
      </c>
      <c r="H1456" s="3">
        <v>231.66800000000001</v>
      </c>
      <c r="I1456" s="3">
        <v>93.7</v>
      </c>
      <c r="J1456" s="3">
        <v>337.7475</v>
      </c>
      <c r="K1456" s="3">
        <v>4216.692</v>
      </c>
      <c r="L1456" s="3">
        <v>-0.1905</v>
      </c>
      <c r="M1456" s="3">
        <v>-0.96519999999999995</v>
      </c>
      <c r="N1456" s="3">
        <v>1094.0415</v>
      </c>
      <c r="O1456" s="3">
        <v>119.4285</v>
      </c>
      <c r="P1456" s="3">
        <v>1166.4187999999999</v>
      </c>
      <c r="Q1456" s="3">
        <v>247.381</v>
      </c>
      <c r="R1456" s="25">
        <v>511.9</v>
      </c>
      <c r="S1456" s="25">
        <v>408</v>
      </c>
      <c r="T1456" s="25">
        <v>1335.7919999999999</v>
      </c>
      <c r="U1456" s="25">
        <v>363</v>
      </c>
      <c r="V1456" s="25">
        <v>446</v>
      </c>
      <c r="W1456" s="25">
        <v>1152</v>
      </c>
    </row>
    <row r="1457" spans="1:23" x14ac:dyDescent="0.3">
      <c r="A1457" s="8">
        <v>43824</v>
      </c>
      <c r="B1457" s="3">
        <v>0</v>
      </c>
      <c r="C1457" s="3">
        <v>8.5</v>
      </c>
      <c r="D1457" s="3">
        <v>106.265</v>
      </c>
      <c r="E1457" s="3">
        <v>101.51</v>
      </c>
      <c r="F1457" s="3">
        <v>3</v>
      </c>
      <c r="G1457" s="3">
        <v>4</v>
      </c>
      <c r="H1457" s="3">
        <v>230.84800000000001</v>
      </c>
      <c r="I1457" s="3">
        <v>93.36</v>
      </c>
      <c r="J1457" s="3">
        <v>337.113</v>
      </c>
      <c r="K1457" s="3">
        <v>4146.1000000000004</v>
      </c>
      <c r="L1457" s="3">
        <v>-0.21589999999999998</v>
      </c>
      <c r="M1457" s="3">
        <v>-1.016</v>
      </c>
      <c r="N1457" s="3">
        <v>1094.0161000000001</v>
      </c>
      <c r="O1457" s="3">
        <v>119.614</v>
      </c>
      <c r="P1457" s="3">
        <v>1166.3679999999999</v>
      </c>
      <c r="Q1457" s="3">
        <v>246.56100000000001</v>
      </c>
      <c r="R1457" s="25">
        <v>552</v>
      </c>
      <c r="S1457" s="25">
        <v>474</v>
      </c>
      <c r="T1457" s="25">
        <v>1171.0999999999999</v>
      </c>
      <c r="U1457" s="25">
        <v>421</v>
      </c>
      <c r="V1457" s="25">
        <v>364</v>
      </c>
      <c r="W1457" s="25">
        <v>1164</v>
      </c>
    </row>
    <row r="1458" spans="1:23" x14ac:dyDescent="0.3">
      <c r="A1458" s="8">
        <v>43825</v>
      </c>
      <c r="B1458" s="3">
        <v>0</v>
      </c>
      <c r="C1458" s="3">
        <v>6.5</v>
      </c>
      <c r="D1458" s="3">
        <v>105.89399999999999</v>
      </c>
      <c r="E1458" s="3">
        <v>101.15</v>
      </c>
      <c r="F1458" s="3">
        <v>3</v>
      </c>
      <c r="G1458" s="3">
        <v>5</v>
      </c>
      <c r="H1458" s="3">
        <v>230.43700000000001</v>
      </c>
      <c r="I1458" s="3">
        <v>93.2</v>
      </c>
      <c r="J1458" s="3">
        <v>336.33100000000002</v>
      </c>
      <c r="K1458" s="3">
        <v>4303.5</v>
      </c>
      <c r="L1458" s="3">
        <v>-0.1651</v>
      </c>
      <c r="M1458" s="3">
        <v>-1.0413999999999999</v>
      </c>
      <c r="N1458" s="3">
        <v>1094.0669</v>
      </c>
      <c r="O1458" s="3">
        <v>119.24299999999999</v>
      </c>
      <c r="P1458" s="3">
        <v>1166.3425999999999</v>
      </c>
      <c r="Q1458" s="3">
        <v>246.15</v>
      </c>
      <c r="R1458" s="25">
        <v>587.70000000000005</v>
      </c>
      <c r="S1458" s="25">
        <v>478</v>
      </c>
      <c r="T1458" s="25">
        <v>1183.8</v>
      </c>
      <c r="U1458" s="25">
        <v>469</v>
      </c>
      <c r="V1458" s="25">
        <v>400</v>
      </c>
      <c r="W1458" s="25">
        <v>1185</v>
      </c>
    </row>
    <row r="1459" spans="1:23" x14ac:dyDescent="0.3">
      <c r="A1459" s="8">
        <v>43826</v>
      </c>
      <c r="B1459" s="3">
        <v>0</v>
      </c>
      <c r="C1459" s="3">
        <v>1</v>
      </c>
      <c r="D1459" s="3">
        <v>104.874</v>
      </c>
      <c r="E1459" s="3">
        <v>100.18</v>
      </c>
      <c r="F1459" s="3">
        <v>3</v>
      </c>
      <c r="G1459" s="3">
        <v>6.5</v>
      </c>
      <c r="H1459" s="3">
        <v>229.82200000000003</v>
      </c>
      <c r="I1459" s="3">
        <v>92.95</v>
      </c>
      <c r="J1459" s="3">
        <v>334.69600000000003</v>
      </c>
      <c r="K1459" s="3">
        <v>4098.7340000000004</v>
      </c>
      <c r="L1459" s="3">
        <v>-2.5399999999999999E-2</v>
      </c>
      <c r="M1459" s="3">
        <v>-1.0794999999999999</v>
      </c>
      <c r="N1459" s="3">
        <v>1094.2066</v>
      </c>
      <c r="O1459" s="3">
        <v>118.223</v>
      </c>
      <c r="P1459" s="3">
        <v>1166.3045</v>
      </c>
      <c r="Q1459" s="3">
        <v>245.53500000000003</v>
      </c>
      <c r="R1459" s="25">
        <v>572.4</v>
      </c>
      <c r="S1459" s="25">
        <v>485</v>
      </c>
      <c r="T1459" s="25">
        <v>1148.3340000000001</v>
      </c>
      <c r="U1459" s="25">
        <v>437</v>
      </c>
      <c r="V1459" s="25">
        <v>304</v>
      </c>
      <c r="W1459" s="25">
        <v>1152</v>
      </c>
    </row>
    <row r="1460" spans="1:23" x14ac:dyDescent="0.3">
      <c r="A1460" s="8">
        <v>43827</v>
      </c>
      <c r="B1460" s="3">
        <v>0</v>
      </c>
      <c r="C1460" s="3">
        <v>2</v>
      </c>
      <c r="D1460" s="3">
        <v>104.318</v>
      </c>
      <c r="E1460" s="3">
        <v>99.65</v>
      </c>
      <c r="F1460" s="3">
        <v>3</v>
      </c>
      <c r="G1460" s="3">
        <v>8</v>
      </c>
      <c r="H1460" s="3">
        <v>229.20699999999999</v>
      </c>
      <c r="I1460" s="3">
        <v>92.7</v>
      </c>
      <c r="J1460" s="3">
        <v>333.52499999999998</v>
      </c>
      <c r="K1460" s="3">
        <v>5062.3</v>
      </c>
      <c r="L1460" s="3">
        <v>-5.0799999999999998E-2</v>
      </c>
      <c r="M1460" s="3">
        <v>-1.1175999999999999</v>
      </c>
      <c r="N1460" s="3">
        <v>1094.1812</v>
      </c>
      <c r="O1460" s="3">
        <v>117.667</v>
      </c>
      <c r="P1460" s="3">
        <v>1166.2664</v>
      </c>
      <c r="Q1460" s="3">
        <v>244.92</v>
      </c>
      <c r="R1460" s="25">
        <v>578.20000000000005</v>
      </c>
      <c r="S1460" s="25">
        <v>475</v>
      </c>
      <c r="T1460" s="25">
        <v>1622.1</v>
      </c>
      <c r="U1460" s="25">
        <v>483</v>
      </c>
      <c r="V1460" s="25">
        <v>540</v>
      </c>
      <c r="W1460" s="25">
        <v>1364</v>
      </c>
    </row>
    <row r="1461" spans="1:23" x14ac:dyDescent="0.3">
      <c r="A1461" s="8">
        <v>43828</v>
      </c>
      <c r="B1461" s="3">
        <v>0</v>
      </c>
      <c r="C1461" s="3">
        <v>7</v>
      </c>
      <c r="D1461" s="3">
        <v>103.39099999999999</v>
      </c>
      <c r="E1461" s="3">
        <v>98.76</v>
      </c>
      <c r="F1461" s="3">
        <v>4</v>
      </c>
      <c r="G1461" s="3">
        <v>0.5</v>
      </c>
      <c r="H1461" s="3">
        <v>227.36100000000002</v>
      </c>
      <c r="I1461" s="3">
        <v>91.95</v>
      </c>
      <c r="J1461" s="3">
        <v>330.75200000000001</v>
      </c>
      <c r="K1461" s="3">
        <v>4658.1279999999997</v>
      </c>
      <c r="L1461" s="3">
        <v>-0.17779999999999999</v>
      </c>
      <c r="M1461" s="3">
        <v>-1.2319</v>
      </c>
      <c r="N1461" s="3">
        <v>1094.0542</v>
      </c>
      <c r="O1461" s="3">
        <v>116.74</v>
      </c>
      <c r="P1461" s="3">
        <v>1166.1521</v>
      </c>
      <c r="Q1461" s="3">
        <v>243.07400000000001</v>
      </c>
      <c r="R1461" s="25">
        <v>665</v>
      </c>
      <c r="S1461" s="25">
        <v>543</v>
      </c>
      <c r="T1461" s="25">
        <v>1201.1279999999999</v>
      </c>
      <c r="U1461" s="25">
        <v>565</v>
      </c>
      <c r="V1461" s="25">
        <v>418</v>
      </c>
      <c r="W1461" s="25">
        <v>1266</v>
      </c>
    </row>
    <row r="1462" spans="1:23" x14ac:dyDescent="0.3">
      <c r="A1462" s="8">
        <v>43829</v>
      </c>
      <c r="B1462" s="3">
        <v>1</v>
      </c>
      <c r="C1462" s="3">
        <v>1.5</v>
      </c>
      <c r="D1462" s="3">
        <v>102.18599999999999</v>
      </c>
      <c r="E1462" s="3">
        <v>97.61</v>
      </c>
      <c r="F1462" s="3">
        <v>4</v>
      </c>
      <c r="G1462" s="3">
        <v>2.5</v>
      </c>
      <c r="H1462" s="3">
        <v>226.54</v>
      </c>
      <c r="I1462" s="3">
        <v>91.62</v>
      </c>
      <c r="J1462" s="3">
        <v>328.726</v>
      </c>
      <c r="K1462" s="3">
        <v>5524.7</v>
      </c>
      <c r="L1462" s="3">
        <v>-0.34289999999999998</v>
      </c>
      <c r="M1462" s="3">
        <v>-1.2827</v>
      </c>
      <c r="N1462" s="3">
        <v>1093.8890999999999</v>
      </c>
      <c r="O1462" s="3">
        <v>115.535</v>
      </c>
      <c r="P1462" s="3">
        <v>1166.1013</v>
      </c>
      <c r="Q1462" s="3">
        <v>242.25299999999999</v>
      </c>
      <c r="R1462" s="25">
        <v>669</v>
      </c>
      <c r="S1462" s="25">
        <v>553</v>
      </c>
      <c r="T1462" s="25">
        <v>1743.7</v>
      </c>
      <c r="U1462" s="25">
        <v>520</v>
      </c>
      <c r="V1462" s="25">
        <v>509</v>
      </c>
      <c r="W1462" s="25">
        <v>1530</v>
      </c>
    </row>
    <row r="1463" spans="1:23" x14ac:dyDescent="0.3">
      <c r="A1463" s="8">
        <v>43830</v>
      </c>
      <c r="B1463" s="3">
        <v>1</v>
      </c>
      <c r="C1463" s="3">
        <v>7.5</v>
      </c>
      <c r="D1463" s="3">
        <v>101.0735</v>
      </c>
      <c r="E1463" s="3">
        <v>96.55</v>
      </c>
      <c r="F1463" s="3">
        <v>4</v>
      </c>
      <c r="G1463" s="3">
        <v>5.5</v>
      </c>
      <c r="H1463" s="3">
        <v>225.31000000000003</v>
      </c>
      <c r="I1463" s="3">
        <v>91.12</v>
      </c>
      <c r="J1463" s="3">
        <v>326.38350000000003</v>
      </c>
      <c r="K1463" s="3">
        <v>5159.3</v>
      </c>
      <c r="L1463" s="3">
        <v>-0.49529999999999996</v>
      </c>
      <c r="M1463" s="3">
        <v>-1.3589</v>
      </c>
      <c r="N1463" s="3">
        <v>1093.7366999999999</v>
      </c>
      <c r="O1463" s="3">
        <v>114.4225</v>
      </c>
      <c r="P1463" s="3">
        <v>1166.0251000000001</v>
      </c>
      <c r="Q1463" s="3">
        <v>241.02300000000002</v>
      </c>
      <c r="R1463" s="25">
        <v>567.5</v>
      </c>
      <c r="S1463" s="25">
        <v>485</v>
      </c>
      <c r="T1463" s="25">
        <v>1683.8</v>
      </c>
      <c r="U1463" s="25">
        <v>465</v>
      </c>
      <c r="V1463" s="25">
        <v>553</v>
      </c>
      <c r="W1463" s="25">
        <v>1405</v>
      </c>
    </row>
    <row r="1464" spans="1:23" x14ac:dyDescent="0.3">
      <c r="A1464" s="8">
        <v>43831</v>
      </c>
      <c r="B1464" s="3">
        <v>2</v>
      </c>
      <c r="C1464" s="3">
        <v>0.5</v>
      </c>
      <c r="D1464" s="3">
        <v>100.14649999999999</v>
      </c>
      <c r="E1464" s="3">
        <v>95.66</v>
      </c>
      <c r="F1464" s="3">
        <v>4</v>
      </c>
      <c r="G1464" s="3">
        <v>11</v>
      </c>
      <c r="H1464" s="3">
        <v>223.053</v>
      </c>
      <c r="I1464" s="3">
        <v>90.21</v>
      </c>
      <c r="J1464" s="3">
        <v>323.1995</v>
      </c>
      <c r="K1464" s="3">
        <v>2522.694</v>
      </c>
      <c r="L1464" s="3">
        <v>-0.62229999999999996</v>
      </c>
      <c r="M1464" s="3">
        <v>-1.4985999999999999</v>
      </c>
      <c r="N1464" s="3">
        <v>1093.6097</v>
      </c>
      <c r="O1464" s="3">
        <v>113.49549999999999</v>
      </c>
      <c r="P1464" s="3">
        <v>1165.8854000000001</v>
      </c>
      <c r="Q1464" s="3">
        <v>238.76599999999999</v>
      </c>
      <c r="R1464" s="25">
        <v>319.7</v>
      </c>
      <c r="S1464" s="25">
        <v>302</v>
      </c>
      <c r="T1464" s="25">
        <v>744.99400000000003</v>
      </c>
      <c r="U1464" s="25">
        <v>236</v>
      </c>
      <c r="V1464" s="25">
        <v>234</v>
      </c>
      <c r="W1464" s="25">
        <v>686</v>
      </c>
    </row>
    <row r="1465" spans="1:23" x14ac:dyDescent="0.3">
      <c r="A1465" s="8">
        <v>43832</v>
      </c>
      <c r="B1465" s="3">
        <v>2</v>
      </c>
      <c r="C1465" s="3">
        <v>1</v>
      </c>
      <c r="D1465" s="3">
        <v>100.054</v>
      </c>
      <c r="E1465" s="3">
        <v>95.57</v>
      </c>
      <c r="F1465" s="3">
        <v>4</v>
      </c>
      <c r="G1465" s="3">
        <v>11.5</v>
      </c>
      <c r="H1465" s="3">
        <v>222.84799999999998</v>
      </c>
      <c r="I1465" s="3">
        <v>90.13</v>
      </c>
      <c r="J1465" s="3">
        <v>322.90199999999999</v>
      </c>
      <c r="K1465" s="3">
        <v>4463.9040000000005</v>
      </c>
      <c r="L1465" s="3">
        <v>-0.63500000000000001</v>
      </c>
      <c r="M1465" s="3">
        <v>-1.5112999999999999</v>
      </c>
      <c r="N1465" s="3">
        <v>1093.597</v>
      </c>
      <c r="O1465" s="3">
        <v>113.40300000000001</v>
      </c>
      <c r="P1465" s="3">
        <v>1165.8727000000001</v>
      </c>
      <c r="Q1465" s="3">
        <v>238.56099999999998</v>
      </c>
      <c r="R1465" s="25">
        <v>548.1</v>
      </c>
      <c r="S1465" s="25">
        <v>450</v>
      </c>
      <c r="T1465" s="25">
        <v>1362.8040000000001</v>
      </c>
      <c r="U1465" s="25">
        <v>459</v>
      </c>
      <c r="V1465" s="25">
        <v>425</v>
      </c>
      <c r="W1465" s="25">
        <v>1219</v>
      </c>
    </row>
    <row r="1466" spans="1:23" x14ac:dyDescent="0.3">
      <c r="A1466" s="8">
        <v>43833</v>
      </c>
      <c r="B1466" s="3">
        <v>2</v>
      </c>
      <c r="C1466" s="3">
        <v>5</v>
      </c>
      <c r="D1466" s="3">
        <v>99.311999999999998</v>
      </c>
      <c r="E1466" s="3">
        <v>94.86</v>
      </c>
      <c r="F1466" s="3">
        <v>5</v>
      </c>
      <c r="G1466" s="3">
        <v>1.5</v>
      </c>
      <c r="H1466" s="3">
        <v>222.02799999999999</v>
      </c>
      <c r="I1466" s="3">
        <v>89.8</v>
      </c>
      <c r="J1466" s="3">
        <v>321.33999999999997</v>
      </c>
      <c r="K1466" s="3">
        <v>4026.7759999999998</v>
      </c>
      <c r="L1466" s="3">
        <v>-0.73659999999999992</v>
      </c>
      <c r="M1466" s="3">
        <v>-1.5621</v>
      </c>
      <c r="N1466" s="3">
        <v>1093.4954</v>
      </c>
      <c r="O1466" s="3">
        <v>112.661</v>
      </c>
      <c r="P1466" s="3">
        <v>1165.8218999999999</v>
      </c>
      <c r="Q1466" s="3">
        <v>237.74099999999999</v>
      </c>
      <c r="R1466" s="25">
        <v>518.70000000000005</v>
      </c>
      <c r="S1466" s="25">
        <v>443</v>
      </c>
      <c r="T1466" s="25">
        <v>1186.076</v>
      </c>
      <c r="U1466" s="25">
        <v>414</v>
      </c>
      <c r="V1466" s="25">
        <v>355</v>
      </c>
      <c r="W1466" s="25">
        <v>1110</v>
      </c>
    </row>
    <row r="1467" spans="1:23" x14ac:dyDescent="0.3">
      <c r="A1467" s="8">
        <v>43834</v>
      </c>
      <c r="B1467" s="3">
        <v>2</v>
      </c>
      <c r="C1467" s="3">
        <v>8</v>
      </c>
      <c r="D1467" s="3">
        <v>98.756</v>
      </c>
      <c r="E1467" s="3">
        <v>94.33</v>
      </c>
      <c r="F1467" s="3">
        <v>5</v>
      </c>
      <c r="G1467" s="3">
        <v>3.5</v>
      </c>
      <c r="H1467" s="3">
        <v>221.20750000000001</v>
      </c>
      <c r="I1467" s="3">
        <v>89.46</v>
      </c>
      <c r="J1467" s="3">
        <v>319.96350000000001</v>
      </c>
      <c r="K1467" s="3">
        <v>3229.9</v>
      </c>
      <c r="L1467" s="3">
        <v>-0.81279999999999997</v>
      </c>
      <c r="M1467" s="3">
        <v>-1.6129</v>
      </c>
      <c r="N1467" s="3">
        <v>1093.4192</v>
      </c>
      <c r="O1467" s="3">
        <v>112.105</v>
      </c>
      <c r="P1467" s="3">
        <v>1165.7710999999999</v>
      </c>
      <c r="Q1467" s="3">
        <v>236.9205</v>
      </c>
      <c r="R1467" s="25">
        <v>517.70000000000005</v>
      </c>
      <c r="S1467" s="25">
        <v>402</v>
      </c>
      <c r="T1467" s="25">
        <v>776.2</v>
      </c>
      <c r="U1467" s="25">
        <v>412</v>
      </c>
      <c r="V1467" s="25">
        <v>297</v>
      </c>
      <c r="W1467" s="25">
        <v>825</v>
      </c>
    </row>
    <row r="1468" spans="1:23" x14ac:dyDescent="0.3">
      <c r="A1468" s="8">
        <v>43835</v>
      </c>
      <c r="B1468" s="3">
        <v>2</v>
      </c>
      <c r="C1468" s="3">
        <v>11.5</v>
      </c>
      <c r="D1468" s="3">
        <v>98.107500000000002</v>
      </c>
      <c r="E1468" s="3">
        <v>93.71</v>
      </c>
      <c r="F1468" s="3">
        <v>5</v>
      </c>
      <c r="G1468" s="3">
        <v>4.5</v>
      </c>
      <c r="H1468" s="3">
        <v>220.797</v>
      </c>
      <c r="I1468" s="3">
        <v>89.3</v>
      </c>
      <c r="J1468" s="3">
        <v>318.90449999999998</v>
      </c>
      <c r="K1468" s="3">
        <v>2729.9</v>
      </c>
      <c r="L1468" s="3">
        <v>-0.90169999999999995</v>
      </c>
      <c r="M1468" s="3">
        <v>-1.6382999999999999</v>
      </c>
      <c r="N1468" s="3">
        <v>1093.3303000000001</v>
      </c>
      <c r="O1468" s="3">
        <v>111.45650000000001</v>
      </c>
      <c r="P1468" s="3">
        <v>1165.7456999999999</v>
      </c>
      <c r="Q1468" s="3">
        <v>236.51</v>
      </c>
      <c r="R1468" s="25">
        <v>217.9</v>
      </c>
      <c r="S1468" s="25">
        <v>263</v>
      </c>
      <c r="T1468" s="25">
        <v>944</v>
      </c>
      <c r="U1468" s="25">
        <v>196</v>
      </c>
      <c r="V1468" s="25">
        <v>326</v>
      </c>
      <c r="W1468" s="25">
        <v>783</v>
      </c>
    </row>
    <row r="1469" spans="1:23" x14ac:dyDescent="0.3">
      <c r="A1469" s="8">
        <v>43836</v>
      </c>
      <c r="B1469" s="3">
        <v>3</v>
      </c>
      <c r="C1469" s="3">
        <v>0</v>
      </c>
      <c r="D1469" s="3">
        <v>98.015000000000001</v>
      </c>
      <c r="E1469" s="3">
        <v>93.62</v>
      </c>
      <c r="F1469" s="3">
        <v>5</v>
      </c>
      <c r="G1469" s="3">
        <v>6.5</v>
      </c>
      <c r="H1469" s="3">
        <v>219.977</v>
      </c>
      <c r="I1469" s="3">
        <v>88.97</v>
      </c>
      <c r="J1469" s="3">
        <v>317.99200000000002</v>
      </c>
      <c r="K1469" s="3">
        <v>4734.8</v>
      </c>
      <c r="L1469" s="3">
        <v>-0.91439999999999999</v>
      </c>
      <c r="M1469" s="3">
        <v>-1.6890999999999998</v>
      </c>
      <c r="N1469" s="3">
        <v>1093.3176000000001</v>
      </c>
      <c r="O1469" s="3">
        <v>111.364</v>
      </c>
      <c r="P1469" s="3">
        <v>1165.6949</v>
      </c>
      <c r="Q1469" s="3">
        <v>235.69</v>
      </c>
      <c r="R1469" s="25">
        <v>588.70000000000005</v>
      </c>
      <c r="S1469" s="25">
        <v>444</v>
      </c>
      <c r="T1469" s="25">
        <v>1511.1</v>
      </c>
      <c r="U1469" s="25">
        <v>452</v>
      </c>
      <c r="V1469" s="25">
        <v>465</v>
      </c>
      <c r="W1469" s="25">
        <v>1274</v>
      </c>
    </row>
    <row r="1470" spans="1:23" x14ac:dyDescent="0.3">
      <c r="A1470" s="8">
        <v>43837</v>
      </c>
      <c r="B1470" s="3">
        <v>3</v>
      </c>
      <c r="C1470" s="3">
        <v>6</v>
      </c>
      <c r="D1470" s="3">
        <v>96.902000000000001</v>
      </c>
      <c r="E1470" s="3">
        <v>92.56</v>
      </c>
      <c r="F1470" s="3">
        <v>5</v>
      </c>
      <c r="G1470" s="3">
        <v>10.5</v>
      </c>
      <c r="H1470" s="3">
        <v>218.33599999999998</v>
      </c>
      <c r="I1470" s="3">
        <v>88.3</v>
      </c>
      <c r="J1470" s="3">
        <v>315.238</v>
      </c>
      <c r="K1470" s="3">
        <v>5228</v>
      </c>
      <c r="L1470" s="3">
        <v>-1.0668</v>
      </c>
      <c r="M1470" s="3">
        <v>-1.7907</v>
      </c>
      <c r="N1470" s="3">
        <v>1093.1651999999999</v>
      </c>
      <c r="O1470" s="3">
        <v>110.251</v>
      </c>
      <c r="P1470" s="3">
        <v>1165.5933</v>
      </c>
      <c r="Q1470" s="3">
        <v>234.04899999999998</v>
      </c>
      <c r="R1470" s="25">
        <v>564.20000000000005</v>
      </c>
      <c r="S1470" s="25">
        <v>426</v>
      </c>
      <c r="T1470" s="25">
        <v>1802.8</v>
      </c>
      <c r="U1470" s="25">
        <v>418</v>
      </c>
      <c r="V1470" s="25">
        <v>611</v>
      </c>
      <c r="W1470" s="25">
        <v>1406</v>
      </c>
    </row>
    <row r="1471" spans="1:23" x14ac:dyDescent="0.3">
      <c r="A1471" s="8">
        <v>43838</v>
      </c>
      <c r="B1471" s="3">
        <v>3</v>
      </c>
      <c r="C1471" s="3">
        <v>10.5</v>
      </c>
      <c r="D1471" s="3">
        <v>96.067999999999998</v>
      </c>
      <c r="E1471" s="3">
        <v>91.77</v>
      </c>
      <c r="F1471" s="3">
        <v>6</v>
      </c>
      <c r="G1471" s="3">
        <v>3.5</v>
      </c>
      <c r="H1471" s="3">
        <v>216.285</v>
      </c>
      <c r="I1471" s="3">
        <v>87.47</v>
      </c>
      <c r="J1471" s="3">
        <v>312.35300000000001</v>
      </c>
      <c r="K1471" s="3">
        <v>5330.8090000000002</v>
      </c>
      <c r="L1471" s="3">
        <v>-1.1811</v>
      </c>
      <c r="M1471" s="3">
        <v>-1.9177</v>
      </c>
      <c r="N1471" s="3">
        <v>1093.0509</v>
      </c>
      <c r="O1471" s="3">
        <v>109.417</v>
      </c>
      <c r="P1471" s="3">
        <v>1165.4663</v>
      </c>
      <c r="Q1471" s="3">
        <v>231.99799999999999</v>
      </c>
      <c r="R1471" s="25">
        <v>561.20000000000005</v>
      </c>
      <c r="S1471" s="25">
        <v>462</v>
      </c>
      <c r="T1471" s="25">
        <v>1805.6089999999999</v>
      </c>
      <c r="U1471" s="25">
        <v>461</v>
      </c>
      <c r="V1471" s="25">
        <v>611</v>
      </c>
      <c r="W1471" s="25">
        <v>1430</v>
      </c>
    </row>
    <row r="1472" spans="1:23" x14ac:dyDescent="0.3">
      <c r="A1472" s="8">
        <v>43839</v>
      </c>
      <c r="B1472" s="3">
        <v>4</v>
      </c>
      <c r="C1472" s="3">
        <v>5</v>
      </c>
      <c r="D1472" s="3">
        <v>94.863</v>
      </c>
      <c r="E1472" s="3">
        <v>90.61</v>
      </c>
      <c r="F1472" s="3">
        <v>6</v>
      </c>
      <c r="G1472" s="3">
        <v>9</v>
      </c>
      <c r="H1472" s="3">
        <v>214.029</v>
      </c>
      <c r="I1472" s="3">
        <v>86.56</v>
      </c>
      <c r="J1472" s="3">
        <v>308.892</v>
      </c>
      <c r="K1472" s="3">
        <v>4962.5159999999996</v>
      </c>
      <c r="L1472" s="3">
        <v>-1.3461999999999998</v>
      </c>
      <c r="M1472" s="3">
        <v>-2.0573999999999999</v>
      </c>
      <c r="N1472" s="3">
        <v>1092.8858</v>
      </c>
      <c r="O1472" s="3">
        <v>108.212</v>
      </c>
      <c r="P1472" s="3">
        <v>1165.3266000000001</v>
      </c>
      <c r="Q1472" s="3">
        <v>229.74199999999999</v>
      </c>
      <c r="R1472" s="25">
        <v>537.1</v>
      </c>
      <c r="S1472" s="25">
        <v>425</v>
      </c>
      <c r="T1472" s="25">
        <v>1642.4159999999999</v>
      </c>
      <c r="U1472" s="25">
        <v>409</v>
      </c>
      <c r="V1472" s="25">
        <v>615</v>
      </c>
      <c r="W1472" s="25">
        <v>1334</v>
      </c>
    </row>
    <row r="1473" spans="1:23" x14ac:dyDescent="0.3">
      <c r="A1473" s="8">
        <v>43840</v>
      </c>
      <c r="B1473" s="3">
        <v>4</v>
      </c>
      <c r="C1473" s="3">
        <v>9</v>
      </c>
      <c r="D1473" s="3">
        <v>94.120999999999995</v>
      </c>
      <c r="E1473" s="3">
        <v>89.91</v>
      </c>
      <c r="F1473" s="3">
        <v>7</v>
      </c>
      <c r="G1473" s="3">
        <v>3</v>
      </c>
      <c r="H1473" s="3">
        <v>211.56800000000001</v>
      </c>
      <c r="I1473" s="3">
        <v>85.57</v>
      </c>
      <c r="J1473" s="3">
        <v>305.68900000000002</v>
      </c>
      <c r="K1473" s="3">
        <v>2501.1</v>
      </c>
      <c r="L1473" s="3">
        <v>-1.4478</v>
      </c>
      <c r="M1473" s="3">
        <v>-2.2098</v>
      </c>
      <c r="N1473" s="3">
        <v>1092.7842000000001</v>
      </c>
      <c r="O1473" s="3">
        <v>107.47</v>
      </c>
      <c r="P1473" s="3">
        <v>1165.1741999999999</v>
      </c>
      <c r="Q1473" s="3">
        <v>227.28100000000001</v>
      </c>
      <c r="R1473" s="25">
        <v>323.10000000000002</v>
      </c>
      <c r="S1473" s="25">
        <v>297</v>
      </c>
      <c r="T1473" s="25">
        <v>750</v>
      </c>
      <c r="U1473" s="25">
        <v>283</v>
      </c>
      <c r="V1473" s="25">
        <v>167</v>
      </c>
      <c r="W1473" s="25">
        <v>681</v>
      </c>
    </row>
    <row r="1474" spans="1:23" x14ac:dyDescent="0.3">
      <c r="A1474" s="8">
        <v>43841</v>
      </c>
      <c r="B1474" s="3">
        <v>5</v>
      </c>
      <c r="C1474" s="3">
        <v>0</v>
      </c>
      <c r="D1474" s="3">
        <v>93.564999999999998</v>
      </c>
      <c r="E1474" s="3">
        <v>89.37</v>
      </c>
      <c r="F1474" s="3">
        <v>7</v>
      </c>
      <c r="G1474" s="3">
        <v>3.5</v>
      </c>
      <c r="H1474" s="3">
        <v>211.36250000000001</v>
      </c>
      <c r="I1474" s="3">
        <v>85.48</v>
      </c>
      <c r="J1474" s="3">
        <v>304.92750000000001</v>
      </c>
      <c r="K1474" s="3">
        <v>3470.3</v>
      </c>
      <c r="L1474" s="3">
        <v>-1.524</v>
      </c>
      <c r="M1474" s="3">
        <v>-2.2224999999999997</v>
      </c>
      <c r="N1474" s="3">
        <v>1092.7080000000001</v>
      </c>
      <c r="O1474" s="3">
        <v>106.914</v>
      </c>
      <c r="P1474" s="3">
        <v>1165.1614999999999</v>
      </c>
      <c r="Q1474" s="3">
        <v>227.07550000000001</v>
      </c>
      <c r="R1474" s="25">
        <v>442</v>
      </c>
      <c r="S1474" s="25">
        <v>373</v>
      </c>
      <c r="T1474" s="25">
        <v>1011.3</v>
      </c>
      <c r="U1474" s="25">
        <v>380</v>
      </c>
      <c r="V1474" s="25">
        <v>342</v>
      </c>
      <c r="W1474" s="25">
        <v>922</v>
      </c>
    </row>
    <row r="1475" spans="1:23" x14ac:dyDescent="0.3">
      <c r="A1475" s="8">
        <v>43842</v>
      </c>
      <c r="B1475" s="3">
        <v>5</v>
      </c>
      <c r="C1475" s="3">
        <v>6</v>
      </c>
      <c r="D1475" s="3">
        <v>92.453000000000003</v>
      </c>
      <c r="E1475" s="3">
        <v>88.31</v>
      </c>
      <c r="F1475" s="3">
        <v>7</v>
      </c>
      <c r="G1475" s="3">
        <v>5.5</v>
      </c>
      <c r="H1475" s="3">
        <v>210.542</v>
      </c>
      <c r="I1475" s="3">
        <v>85.15</v>
      </c>
      <c r="J1475" s="3">
        <v>302.995</v>
      </c>
      <c r="K1475" s="3">
        <v>3081.83</v>
      </c>
      <c r="L1475" s="3">
        <v>-1.6763999999999999</v>
      </c>
      <c r="M1475" s="3">
        <v>-2.2732999999999999</v>
      </c>
      <c r="N1475" s="3">
        <v>1092.5555999999999</v>
      </c>
      <c r="O1475" s="3">
        <v>105.80200000000001</v>
      </c>
      <c r="P1475" s="3">
        <v>1165.1107</v>
      </c>
      <c r="Q1475" s="3">
        <v>226.255</v>
      </c>
      <c r="R1475" s="25">
        <v>314.8</v>
      </c>
      <c r="S1475" s="25">
        <v>294</v>
      </c>
      <c r="T1475" s="25">
        <v>1057.03</v>
      </c>
      <c r="U1475" s="25">
        <v>241</v>
      </c>
      <c r="V1475" s="25">
        <v>363</v>
      </c>
      <c r="W1475" s="25">
        <v>812</v>
      </c>
    </row>
    <row r="1476" spans="1:23" x14ac:dyDescent="0.3">
      <c r="A1476" s="8">
        <v>43843</v>
      </c>
      <c r="B1476" s="3">
        <v>5</v>
      </c>
      <c r="C1476" s="3">
        <v>6.5</v>
      </c>
      <c r="D1476" s="3">
        <v>92.36</v>
      </c>
      <c r="E1476" s="3">
        <v>88.22</v>
      </c>
      <c r="F1476" s="3">
        <v>7</v>
      </c>
      <c r="G1476" s="3">
        <v>7</v>
      </c>
      <c r="H1476" s="3">
        <v>209.92699999999999</v>
      </c>
      <c r="I1476" s="3">
        <v>84.9</v>
      </c>
      <c r="J1476" s="3">
        <v>302.28699999999998</v>
      </c>
      <c r="K1476" s="3">
        <v>4525.7</v>
      </c>
      <c r="L1476" s="3">
        <v>-1.6890999999999998</v>
      </c>
      <c r="M1476" s="3">
        <v>-2.3113999999999999</v>
      </c>
      <c r="N1476" s="3">
        <v>1092.5428999999999</v>
      </c>
      <c r="O1476" s="3">
        <v>105.709</v>
      </c>
      <c r="P1476" s="3">
        <v>1165.0726</v>
      </c>
      <c r="Q1476" s="3">
        <v>225.64</v>
      </c>
      <c r="R1476" s="25">
        <v>518.9</v>
      </c>
      <c r="S1476" s="25">
        <v>436</v>
      </c>
      <c r="T1476" s="25">
        <v>1437.8</v>
      </c>
      <c r="U1476" s="25">
        <v>450</v>
      </c>
      <c r="V1476" s="25">
        <v>474</v>
      </c>
      <c r="W1476" s="25">
        <v>1209</v>
      </c>
    </row>
    <row r="1477" spans="1:23" x14ac:dyDescent="0.3">
      <c r="A1477" s="8">
        <v>43844</v>
      </c>
      <c r="B1477" s="3">
        <v>6</v>
      </c>
      <c r="C1477" s="3">
        <v>0</v>
      </c>
      <c r="D1477" s="3">
        <v>91.339999999999989</v>
      </c>
      <c r="E1477" s="3">
        <v>87.25</v>
      </c>
      <c r="F1477" s="3">
        <v>8</v>
      </c>
      <c r="G1477" s="3">
        <v>0</v>
      </c>
      <c r="H1477" s="3">
        <v>207.876</v>
      </c>
      <c r="I1477" s="3">
        <v>84.07</v>
      </c>
      <c r="J1477" s="3">
        <v>299.21600000000001</v>
      </c>
      <c r="K1477" s="3">
        <v>3737.85</v>
      </c>
      <c r="L1477" s="3">
        <v>-1.8288</v>
      </c>
      <c r="M1477" s="3">
        <v>-2.4383999999999997</v>
      </c>
      <c r="N1477" s="3">
        <v>1092.4032</v>
      </c>
      <c r="O1477" s="3">
        <v>104.68899999999999</v>
      </c>
      <c r="P1477" s="3">
        <v>1164.9456</v>
      </c>
      <c r="Q1477" s="3">
        <v>223.589</v>
      </c>
      <c r="R1477" s="25">
        <v>473.4</v>
      </c>
      <c r="S1477" s="25">
        <v>397</v>
      </c>
      <c r="T1477" s="25">
        <v>1136.45</v>
      </c>
      <c r="U1477" s="25">
        <v>368</v>
      </c>
      <c r="V1477" s="25">
        <v>364</v>
      </c>
      <c r="W1477" s="25">
        <v>999</v>
      </c>
    </row>
    <row r="1478" spans="1:23" x14ac:dyDescent="0.3">
      <c r="A1478" s="8">
        <v>43845</v>
      </c>
      <c r="B1478" s="3">
        <v>6</v>
      </c>
      <c r="C1478" s="3">
        <v>5.5</v>
      </c>
      <c r="D1478" s="3">
        <v>90.320499999999996</v>
      </c>
      <c r="E1478" s="3">
        <v>86.28</v>
      </c>
      <c r="F1478" s="3">
        <v>8</v>
      </c>
      <c r="G1478" s="3">
        <v>3</v>
      </c>
      <c r="H1478" s="3">
        <v>206.64500000000001</v>
      </c>
      <c r="I1478" s="3">
        <v>83.58</v>
      </c>
      <c r="J1478" s="3">
        <v>296.96550000000002</v>
      </c>
      <c r="K1478" s="3">
        <v>3005.5</v>
      </c>
      <c r="L1478" s="3">
        <v>-1.9684999999999999</v>
      </c>
      <c r="M1478" s="3">
        <v>-2.5145999999999997</v>
      </c>
      <c r="N1478" s="3">
        <v>1092.2635</v>
      </c>
      <c r="O1478" s="3">
        <v>103.6695</v>
      </c>
      <c r="P1478" s="3">
        <v>1164.8694</v>
      </c>
      <c r="Q1478" s="3">
        <v>222.358</v>
      </c>
      <c r="R1478" s="25">
        <v>347.5</v>
      </c>
      <c r="S1478" s="25">
        <v>276</v>
      </c>
      <c r="T1478" s="25">
        <v>990</v>
      </c>
      <c r="U1478" s="25">
        <v>239</v>
      </c>
      <c r="V1478" s="25">
        <v>338</v>
      </c>
      <c r="W1478" s="25">
        <v>815</v>
      </c>
    </row>
    <row r="1479" spans="1:23" x14ac:dyDescent="0.3">
      <c r="A1479" s="8">
        <v>43846</v>
      </c>
      <c r="B1479" s="3">
        <v>6</v>
      </c>
      <c r="C1479" s="3">
        <v>7</v>
      </c>
      <c r="D1479" s="3">
        <v>90.042000000000002</v>
      </c>
      <c r="E1479" s="3">
        <v>86.01</v>
      </c>
      <c r="F1479" s="3">
        <v>8</v>
      </c>
      <c r="G1479" s="3">
        <v>6</v>
      </c>
      <c r="H1479" s="3">
        <v>205.41400000000002</v>
      </c>
      <c r="I1479" s="3">
        <v>83.08</v>
      </c>
      <c r="J1479" s="3">
        <v>295.45600000000002</v>
      </c>
      <c r="K1479" s="3">
        <v>5584.7</v>
      </c>
      <c r="L1479" s="3">
        <v>-2.0065999999999997</v>
      </c>
      <c r="M1479" s="3">
        <v>-2.5907999999999998</v>
      </c>
      <c r="N1479" s="3">
        <v>1092.2254</v>
      </c>
      <c r="O1479" s="3">
        <v>103.39100000000001</v>
      </c>
      <c r="P1479" s="3">
        <v>1164.7932000000001</v>
      </c>
      <c r="Q1479" s="3">
        <v>221.12700000000001</v>
      </c>
      <c r="R1479" s="25">
        <v>580.79999999999995</v>
      </c>
      <c r="S1479" s="25">
        <v>473</v>
      </c>
      <c r="T1479" s="25">
        <v>1891.9</v>
      </c>
      <c r="U1479" s="25">
        <v>492</v>
      </c>
      <c r="V1479" s="25">
        <v>645</v>
      </c>
      <c r="W1479" s="25">
        <v>1502</v>
      </c>
    </row>
    <row r="1480" spans="1:23" x14ac:dyDescent="0.3">
      <c r="A1480" s="8">
        <v>43847</v>
      </c>
      <c r="B1480" s="3">
        <v>7</v>
      </c>
      <c r="C1480" s="3">
        <v>4.5</v>
      </c>
      <c r="D1480" s="3">
        <v>88.280999999999992</v>
      </c>
      <c r="E1480" s="3">
        <v>84.33</v>
      </c>
      <c r="F1480" s="3">
        <v>9</v>
      </c>
      <c r="G1480" s="3">
        <v>0.5</v>
      </c>
      <c r="H1480" s="3">
        <v>202.74800000000002</v>
      </c>
      <c r="I1480" s="3">
        <v>82</v>
      </c>
      <c r="J1480" s="3">
        <v>291.029</v>
      </c>
      <c r="K1480" s="3">
        <v>5066.799</v>
      </c>
      <c r="L1480" s="3">
        <v>-2.2479</v>
      </c>
      <c r="M1480" s="3">
        <v>-2.7559</v>
      </c>
      <c r="N1480" s="3">
        <v>1091.9840999999999</v>
      </c>
      <c r="O1480" s="3">
        <v>101.63</v>
      </c>
      <c r="P1480" s="3">
        <v>1164.6280999999999</v>
      </c>
      <c r="Q1480" s="3">
        <v>218.46100000000001</v>
      </c>
      <c r="R1480" s="25">
        <v>517.1</v>
      </c>
      <c r="S1480" s="25">
        <v>415</v>
      </c>
      <c r="T1480" s="25">
        <v>1802.6990000000001</v>
      </c>
      <c r="U1480" s="25">
        <v>407</v>
      </c>
      <c r="V1480" s="25">
        <v>526</v>
      </c>
      <c r="W1480" s="25">
        <v>1399</v>
      </c>
    </row>
    <row r="1481" spans="1:23" x14ac:dyDescent="0.3">
      <c r="A1481" s="8">
        <v>43848</v>
      </c>
      <c r="B1481" s="3">
        <v>7</v>
      </c>
      <c r="C1481" s="3">
        <v>9</v>
      </c>
      <c r="D1481" s="3">
        <v>87.447000000000003</v>
      </c>
      <c r="E1481" s="3">
        <v>83.53</v>
      </c>
      <c r="F1481" s="3">
        <v>9</v>
      </c>
      <c r="G1481" s="3">
        <v>5.5</v>
      </c>
      <c r="H1481" s="3">
        <v>200.69700000000003</v>
      </c>
      <c r="I1481" s="3">
        <v>81.17</v>
      </c>
      <c r="J1481" s="3">
        <v>288.14400000000001</v>
      </c>
      <c r="K1481" s="3">
        <v>3916.9560000000001</v>
      </c>
      <c r="L1481" s="3">
        <v>-2.3622000000000001</v>
      </c>
      <c r="M1481" s="3">
        <v>-2.8828999999999998</v>
      </c>
      <c r="N1481" s="3">
        <v>1091.8697999999999</v>
      </c>
      <c r="O1481" s="3">
        <v>100.79600000000001</v>
      </c>
      <c r="P1481" s="3">
        <v>1164.5011</v>
      </c>
      <c r="Q1481" s="3">
        <v>216.41000000000003</v>
      </c>
      <c r="R1481" s="25">
        <v>458.1</v>
      </c>
      <c r="S1481" s="25">
        <v>378</v>
      </c>
      <c r="T1481" s="25">
        <v>1228.856</v>
      </c>
      <c r="U1481" s="25">
        <v>402</v>
      </c>
      <c r="V1481" s="25">
        <v>414</v>
      </c>
      <c r="W1481" s="25">
        <v>1036</v>
      </c>
    </row>
    <row r="1482" spans="1:23" x14ac:dyDescent="0.3">
      <c r="A1482" s="8">
        <v>43849</v>
      </c>
      <c r="B1482" s="3">
        <v>8</v>
      </c>
      <c r="C1482" s="3">
        <v>3.5</v>
      </c>
      <c r="D1482" s="3">
        <v>86.241500000000002</v>
      </c>
      <c r="E1482" s="3">
        <v>82.38</v>
      </c>
      <c r="F1482" s="3">
        <v>9</v>
      </c>
      <c r="G1482" s="3">
        <v>9</v>
      </c>
      <c r="H1482" s="3">
        <v>199.261</v>
      </c>
      <c r="I1482" s="3">
        <v>80.59</v>
      </c>
      <c r="J1482" s="3">
        <v>285.5025</v>
      </c>
      <c r="K1482" s="3">
        <v>2724.2849999999999</v>
      </c>
      <c r="L1482" s="3">
        <v>-2.5272999999999999</v>
      </c>
      <c r="M1482" s="3">
        <v>-2.9718</v>
      </c>
      <c r="N1482" s="3">
        <v>1091.7047</v>
      </c>
      <c r="O1482" s="3">
        <v>99.590500000000006</v>
      </c>
      <c r="P1482" s="3">
        <v>1164.4122</v>
      </c>
      <c r="Q1482" s="3">
        <v>214.97399999999999</v>
      </c>
      <c r="R1482" s="25">
        <v>267.5</v>
      </c>
      <c r="S1482" s="25">
        <v>289</v>
      </c>
      <c r="T1482" s="25">
        <v>895.78499999999997</v>
      </c>
      <c r="U1482" s="25">
        <v>234</v>
      </c>
      <c r="V1482" s="25">
        <v>328</v>
      </c>
      <c r="W1482" s="25">
        <v>710</v>
      </c>
    </row>
    <row r="1483" spans="1:23" x14ac:dyDescent="0.3">
      <c r="A1483" s="8">
        <v>43850</v>
      </c>
      <c r="B1483" s="3">
        <v>8</v>
      </c>
      <c r="C1483" s="3">
        <v>6.5</v>
      </c>
      <c r="D1483" s="3">
        <v>85.68549999999999</v>
      </c>
      <c r="E1483" s="3">
        <v>81.849999999999994</v>
      </c>
      <c r="F1483" s="3">
        <v>9</v>
      </c>
      <c r="G1483" s="3">
        <v>11.5</v>
      </c>
      <c r="H1483" s="3">
        <v>198.23600000000002</v>
      </c>
      <c r="I1483" s="3">
        <v>80.17</v>
      </c>
      <c r="J1483" s="3">
        <v>283.92150000000004</v>
      </c>
      <c r="K1483" s="3">
        <v>5446.9679999999998</v>
      </c>
      <c r="L1483" s="3">
        <v>-2.6034999999999999</v>
      </c>
      <c r="M1483" s="3">
        <v>-3.0352999999999999</v>
      </c>
      <c r="N1483" s="3">
        <v>1091.6285</v>
      </c>
      <c r="O1483" s="3">
        <v>99.034499999999994</v>
      </c>
      <c r="P1483" s="3">
        <v>1164.3487</v>
      </c>
      <c r="Q1483" s="3">
        <v>213.94900000000001</v>
      </c>
      <c r="R1483" s="25">
        <v>522.70000000000005</v>
      </c>
      <c r="S1483" s="25">
        <v>432</v>
      </c>
      <c r="T1483" s="25">
        <v>1931.268</v>
      </c>
      <c r="U1483" s="25">
        <v>427</v>
      </c>
      <c r="V1483" s="25">
        <v>646</v>
      </c>
      <c r="W1483" s="25">
        <v>1488</v>
      </c>
    </row>
    <row r="1484" spans="1:23" x14ac:dyDescent="0.3">
      <c r="A1484" s="8">
        <v>43851</v>
      </c>
      <c r="B1484" s="3">
        <v>9</v>
      </c>
      <c r="C1484" s="3">
        <v>1</v>
      </c>
      <c r="D1484" s="3">
        <v>84.47999999999999</v>
      </c>
      <c r="E1484" s="3">
        <v>80.7</v>
      </c>
      <c r="F1484" s="3">
        <v>10</v>
      </c>
      <c r="G1484" s="3">
        <v>6</v>
      </c>
      <c r="H1484" s="3">
        <v>195.56900000000002</v>
      </c>
      <c r="I1484" s="3">
        <v>79.099999999999994</v>
      </c>
      <c r="J1484" s="3">
        <v>280.04899999999998</v>
      </c>
      <c r="K1484" s="3">
        <v>4998.1080000000002</v>
      </c>
      <c r="L1484" s="3">
        <v>-2.7685999999999997</v>
      </c>
      <c r="M1484" s="3">
        <v>-3.2003999999999997</v>
      </c>
      <c r="N1484" s="3">
        <v>1091.4633999999999</v>
      </c>
      <c r="O1484" s="3">
        <v>97.828999999999994</v>
      </c>
      <c r="P1484" s="3">
        <v>1164.1836000000001</v>
      </c>
      <c r="Q1484" s="3">
        <v>211.28200000000001</v>
      </c>
      <c r="R1484" s="25">
        <v>517.6</v>
      </c>
      <c r="S1484" s="25">
        <v>437</v>
      </c>
      <c r="T1484" s="25">
        <v>1685.508</v>
      </c>
      <c r="U1484" s="25">
        <v>444</v>
      </c>
      <c r="V1484" s="25">
        <v>567</v>
      </c>
      <c r="W1484" s="25">
        <v>1347</v>
      </c>
    </row>
    <row r="1485" spans="1:23" x14ac:dyDescent="0.3">
      <c r="A1485" s="8">
        <v>43852</v>
      </c>
      <c r="B1485" s="3">
        <v>9</v>
      </c>
      <c r="C1485" s="3">
        <v>8</v>
      </c>
      <c r="D1485" s="3">
        <v>83.182999999999993</v>
      </c>
      <c r="E1485" s="3">
        <v>79.459999999999994</v>
      </c>
      <c r="F1485" s="3">
        <v>10</v>
      </c>
      <c r="G1485" s="3">
        <v>11</v>
      </c>
      <c r="H1485" s="3">
        <v>193.518</v>
      </c>
      <c r="I1485" s="3">
        <v>78.27</v>
      </c>
      <c r="J1485" s="3">
        <v>276.70100000000002</v>
      </c>
      <c r="K1485" s="3">
        <v>4910.8</v>
      </c>
      <c r="L1485" s="3">
        <v>-2.9463999999999997</v>
      </c>
      <c r="M1485" s="3">
        <v>-3.3273999999999999</v>
      </c>
      <c r="N1485" s="3">
        <v>1091.2855999999999</v>
      </c>
      <c r="O1485" s="3">
        <v>96.531999999999996</v>
      </c>
      <c r="P1485" s="3">
        <v>1164.0566000000001</v>
      </c>
      <c r="Q1485" s="3">
        <v>209.23099999999999</v>
      </c>
      <c r="R1485" s="25">
        <v>545.5</v>
      </c>
      <c r="S1485" s="25">
        <v>447</v>
      </c>
      <c r="T1485" s="25">
        <v>1633.3</v>
      </c>
      <c r="U1485" s="25">
        <v>435</v>
      </c>
      <c r="V1485" s="25">
        <v>529</v>
      </c>
      <c r="W1485" s="25">
        <v>1321</v>
      </c>
    </row>
    <row r="1486" spans="1:23" x14ac:dyDescent="0.3">
      <c r="A1486" s="8">
        <v>43853</v>
      </c>
      <c r="B1486" s="3">
        <v>10</v>
      </c>
      <c r="C1486" s="3">
        <v>3</v>
      </c>
      <c r="D1486" s="3">
        <v>81.884999999999991</v>
      </c>
      <c r="E1486" s="3">
        <v>78.22</v>
      </c>
      <c r="F1486" s="3">
        <v>11</v>
      </c>
      <c r="G1486" s="3">
        <v>5</v>
      </c>
      <c r="H1486" s="3">
        <v>191.05700000000002</v>
      </c>
      <c r="I1486" s="3">
        <v>77.27</v>
      </c>
      <c r="J1486" s="3">
        <v>272.94200000000001</v>
      </c>
      <c r="K1486" s="3">
        <v>4698.2</v>
      </c>
      <c r="L1486" s="3">
        <v>-3.1242000000000001</v>
      </c>
      <c r="M1486" s="3">
        <v>-3.4798</v>
      </c>
      <c r="N1486" s="3">
        <v>1091.1078</v>
      </c>
      <c r="O1486" s="3">
        <v>95.233999999999995</v>
      </c>
      <c r="P1486" s="3">
        <v>1163.9041999999999</v>
      </c>
      <c r="Q1486" s="3">
        <v>206.77</v>
      </c>
      <c r="R1486" s="25">
        <v>464.3</v>
      </c>
      <c r="S1486" s="25">
        <v>389</v>
      </c>
      <c r="T1486" s="25">
        <v>1624.9</v>
      </c>
      <c r="U1486" s="25">
        <v>388</v>
      </c>
      <c r="V1486" s="25">
        <v>575</v>
      </c>
      <c r="W1486" s="25">
        <v>1257</v>
      </c>
    </row>
    <row r="1487" spans="1:23" x14ac:dyDescent="0.3">
      <c r="A1487" s="8">
        <v>43854</v>
      </c>
      <c r="B1487" s="3">
        <v>10</v>
      </c>
      <c r="C1487" s="3">
        <v>9</v>
      </c>
      <c r="D1487" s="3">
        <v>80.771999999999991</v>
      </c>
      <c r="E1487" s="3">
        <v>77.150000000000006</v>
      </c>
      <c r="F1487" s="3">
        <v>11</v>
      </c>
      <c r="G1487" s="3">
        <v>10.5</v>
      </c>
      <c r="H1487" s="3">
        <v>188.80100000000002</v>
      </c>
      <c r="I1487" s="3">
        <v>76.36</v>
      </c>
      <c r="J1487" s="3">
        <v>269.57299999999998</v>
      </c>
      <c r="K1487" s="3">
        <v>4918.7039999999997</v>
      </c>
      <c r="L1487" s="3">
        <v>-3.2765999999999997</v>
      </c>
      <c r="M1487" s="3">
        <v>-3.6194999999999999</v>
      </c>
      <c r="N1487" s="3">
        <v>1090.9554000000001</v>
      </c>
      <c r="O1487" s="3">
        <v>94.120999999999995</v>
      </c>
      <c r="P1487" s="3">
        <v>1163.7645</v>
      </c>
      <c r="Q1487" s="3">
        <v>204.51400000000001</v>
      </c>
      <c r="R1487" s="25">
        <v>501.7</v>
      </c>
      <c r="S1487" s="25">
        <v>406</v>
      </c>
      <c r="T1487" s="25">
        <v>1732.0039999999999</v>
      </c>
      <c r="U1487" s="25">
        <v>388</v>
      </c>
      <c r="V1487" s="25">
        <v>568</v>
      </c>
      <c r="W1487" s="25">
        <v>1323</v>
      </c>
    </row>
    <row r="1488" spans="1:23" x14ac:dyDescent="0.3">
      <c r="A1488" s="8">
        <v>43855</v>
      </c>
      <c r="B1488" s="3">
        <v>11</v>
      </c>
      <c r="C1488" s="3">
        <v>4.5</v>
      </c>
      <c r="D1488" s="3">
        <v>79.381999999999991</v>
      </c>
      <c r="E1488" s="3">
        <v>75.83</v>
      </c>
      <c r="F1488" s="3">
        <v>12</v>
      </c>
      <c r="G1488" s="3">
        <v>4.5</v>
      </c>
      <c r="H1488" s="3">
        <v>185.95835000000002</v>
      </c>
      <c r="I1488" s="3">
        <v>75.209999999999994</v>
      </c>
      <c r="J1488" s="3">
        <v>265.34035</v>
      </c>
      <c r="K1488" s="3">
        <v>4087.2599999999998</v>
      </c>
      <c r="L1488" s="3">
        <v>-3.4670999999999998</v>
      </c>
      <c r="M1488" s="3">
        <v>-3.7719</v>
      </c>
      <c r="N1488" s="3">
        <v>1090.7648999999999</v>
      </c>
      <c r="O1488" s="3">
        <v>92.730999999999995</v>
      </c>
      <c r="P1488" s="3">
        <v>1163.6121000000001</v>
      </c>
      <c r="Q1488" s="3">
        <v>201.67135000000002</v>
      </c>
      <c r="R1488" s="25">
        <v>455.4</v>
      </c>
      <c r="S1488" s="25">
        <v>377</v>
      </c>
      <c r="T1488" s="25">
        <v>1348.86</v>
      </c>
      <c r="U1488" s="25">
        <v>377</v>
      </c>
      <c r="V1488" s="25">
        <v>447</v>
      </c>
      <c r="W1488" s="25">
        <v>1082</v>
      </c>
    </row>
    <row r="1489" spans="1:23" x14ac:dyDescent="0.3">
      <c r="A1489" s="8">
        <v>43856</v>
      </c>
      <c r="B1489" s="3">
        <v>11</v>
      </c>
      <c r="C1489" s="3">
        <v>9.5</v>
      </c>
      <c r="D1489" s="3">
        <v>78.454999999999998</v>
      </c>
      <c r="E1489" s="3">
        <v>74.94</v>
      </c>
      <c r="F1489" s="3">
        <v>12</v>
      </c>
      <c r="G1489" s="3">
        <v>8.5</v>
      </c>
      <c r="H1489" s="3">
        <v>184.69899999999998</v>
      </c>
      <c r="I1489" s="3">
        <v>74.7</v>
      </c>
      <c r="J1489" s="3">
        <v>263.154</v>
      </c>
      <c r="K1489" s="3">
        <v>3949.6280000000002</v>
      </c>
      <c r="L1489" s="3">
        <v>-3.5941000000000001</v>
      </c>
      <c r="M1489" s="3">
        <v>-3.8734999999999999</v>
      </c>
      <c r="N1489" s="3">
        <v>1090.6378999999999</v>
      </c>
      <c r="O1489" s="3">
        <v>91.804000000000002</v>
      </c>
      <c r="P1489" s="3">
        <v>1163.5105000000001</v>
      </c>
      <c r="Q1489" s="3">
        <v>200.41199999999998</v>
      </c>
      <c r="R1489" s="25">
        <v>307.7</v>
      </c>
      <c r="S1489" s="25">
        <v>289</v>
      </c>
      <c r="T1489" s="25">
        <v>1527.9280000000001</v>
      </c>
      <c r="U1489" s="25">
        <v>271</v>
      </c>
      <c r="V1489" s="25">
        <v>518</v>
      </c>
      <c r="W1489" s="25">
        <v>1036</v>
      </c>
    </row>
    <row r="1490" spans="1:23" x14ac:dyDescent="0.3">
      <c r="A1490" s="8">
        <v>43857</v>
      </c>
      <c r="B1490" s="3">
        <v>12</v>
      </c>
      <c r="C1490" s="3">
        <v>1.5</v>
      </c>
      <c r="D1490" s="3">
        <v>77.713499999999996</v>
      </c>
      <c r="E1490" s="3">
        <v>74.23</v>
      </c>
      <c r="F1490" s="3">
        <v>13</v>
      </c>
      <c r="G1490" s="3">
        <v>2</v>
      </c>
      <c r="H1490" s="3">
        <v>182.44300000000001</v>
      </c>
      <c r="I1490" s="3">
        <v>73.790000000000006</v>
      </c>
      <c r="J1490" s="3">
        <v>260.15649999999999</v>
      </c>
      <c r="K1490" s="3">
        <v>4702.68</v>
      </c>
      <c r="L1490" s="3">
        <v>-3.6957</v>
      </c>
      <c r="M1490" s="3">
        <v>-4.0131999999999994</v>
      </c>
      <c r="N1490" s="3">
        <v>1090.5363</v>
      </c>
      <c r="O1490" s="3">
        <v>91.0625</v>
      </c>
      <c r="P1490" s="3">
        <v>1163.3707999999999</v>
      </c>
      <c r="Q1490" s="3">
        <v>198.15600000000001</v>
      </c>
      <c r="R1490" s="25">
        <v>485.3</v>
      </c>
      <c r="S1490" s="25">
        <v>388</v>
      </c>
      <c r="T1490" s="25">
        <v>1642.38</v>
      </c>
      <c r="U1490" s="25">
        <v>379</v>
      </c>
      <c r="V1490" s="25">
        <v>542</v>
      </c>
      <c r="W1490" s="25">
        <v>1266</v>
      </c>
    </row>
    <row r="1491" spans="1:23" x14ac:dyDescent="0.3">
      <c r="A1491" s="8">
        <v>43858</v>
      </c>
      <c r="B1491" s="3">
        <v>12</v>
      </c>
      <c r="C1491" s="3">
        <v>9</v>
      </c>
      <c r="D1491" s="3">
        <v>76.322999999999993</v>
      </c>
      <c r="E1491" s="3">
        <v>72.900000000000006</v>
      </c>
      <c r="F1491" s="3">
        <v>13</v>
      </c>
      <c r="G1491" s="3">
        <v>7.5</v>
      </c>
      <c r="H1491" s="3">
        <v>180.18600000000001</v>
      </c>
      <c r="I1491" s="3">
        <v>72.87</v>
      </c>
      <c r="J1491" s="3">
        <v>256.50900000000001</v>
      </c>
      <c r="K1491" s="3">
        <v>4988.3980000000001</v>
      </c>
      <c r="L1491" s="3">
        <v>-3.8861999999999997</v>
      </c>
      <c r="M1491" s="3">
        <v>-4.1528999999999998</v>
      </c>
      <c r="N1491" s="3">
        <v>1090.3458000000001</v>
      </c>
      <c r="O1491" s="3">
        <v>89.671999999999997</v>
      </c>
      <c r="P1491" s="3">
        <v>1163.2311</v>
      </c>
      <c r="Q1491" s="3">
        <v>195.899</v>
      </c>
      <c r="R1491" s="25">
        <v>523.70000000000005</v>
      </c>
      <c r="S1491" s="25">
        <v>420</v>
      </c>
      <c r="T1491" s="25">
        <v>1728.6980000000001</v>
      </c>
      <c r="U1491" s="25">
        <v>415</v>
      </c>
      <c r="V1491" s="25">
        <v>556</v>
      </c>
      <c r="W1491" s="25">
        <v>1345</v>
      </c>
    </row>
    <row r="1492" spans="1:23" x14ac:dyDescent="0.3">
      <c r="A1492" s="8">
        <v>43859</v>
      </c>
      <c r="B1492" s="3">
        <v>13</v>
      </c>
      <c r="C1492" s="3">
        <v>4.5</v>
      </c>
      <c r="D1492" s="3">
        <v>74.93249999999999</v>
      </c>
      <c r="E1492" s="3">
        <v>71.58</v>
      </c>
      <c r="F1492" s="3">
        <v>14</v>
      </c>
      <c r="G1492" s="3">
        <v>2</v>
      </c>
      <c r="H1492" s="3">
        <v>177.52</v>
      </c>
      <c r="I1492" s="3">
        <v>71.8</v>
      </c>
      <c r="J1492" s="3">
        <v>252.45249999999999</v>
      </c>
      <c r="K1492" s="3">
        <v>5003.1000000000004</v>
      </c>
      <c r="L1492" s="3">
        <v>-4.0766999999999998</v>
      </c>
      <c r="M1492" s="3">
        <v>-4.3179999999999996</v>
      </c>
      <c r="N1492" s="3">
        <v>1090.1552999999999</v>
      </c>
      <c r="O1492" s="3">
        <v>88.281499999999994</v>
      </c>
      <c r="P1492" s="3">
        <v>1163.066</v>
      </c>
      <c r="Q1492" s="3">
        <v>193.233</v>
      </c>
      <c r="R1492" s="25">
        <v>497.6</v>
      </c>
      <c r="S1492" s="25">
        <v>433</v>
      </c>
      <c r="T1492" s="25">
        <v>1728.5</v>
      </c>
      <c r="U1492" s="25">
        <v>414</v>
      </c>
      <c r="V1492" s="25">
        <v>617</v>
      </c>
      <c r="W1492" s="25">
        <v>1313</v>
      </c>
    </row>
    <row r="1493" spans="1:23" x14ac:dyDescent="0.3">
      <c r="A1493" s="8">
        <v>43860</v>
      </c>
      <c r="B1493" s="3">
        <v>14</v>
      </c>
      <c r="C1493" s="3">
        <v>0.5</v>
      </c>
      <c r="D1493" s="3">
        <v>73.448999999999998</v>
      </c>
      <c r="E1493" s="3">
        <v>70.16</v>
      </c>
      <c r="F1493" s="3">
        <v>14</v>
      </c>
      <c r="G1493" s="3">
        <v>8.5</v>
      </c>
      <c r="H1493" s="3">
        <v>174.8535</v>
      </c>
      <c r="I1493" s="3">
        <v>70.72</v>
      </c>
      <c r="J1493" s="3">
        <v>248.30250000000001</v>
      </c>
      <c r="K1493" s="3">
        <v>4524.6000000000004</v>
      </c>
      <c r="L1493" s="3">
        <v>-4.2798999999999996</v>
      </c>
      <c r="M1493" s="3">
        <v>-4.4830999999999994</v>
      </c>
      <c r="N1493" s="3">
        <v>1089.9521</v>
      </c>
      <c r="O1493" s="3">
        <v>86.798000000000002</v>
      </c>
      <c r="P1493" s="3">
        <v>1162.9009000000001</v>
      </c>
      <c r="Q1493" s="3">
        <v>190.56649999999999</v>
      </c>
      <c r="R1493" s="25">
        <v>225.8</v>
      </c>
      <c r="S1493" s="25">
        <v>438</v>
      </c>
      <c r="T1493" s="25">
        <v>1742.8</v>
      </c>
      <c r="U1493" s="25">
        <v>296</v>
      </c>
      <c r="V1493" s="25">
        <v>599</v>
      </c>
      <c r="W1493" s="25">
        <v>1223</v>
      </c>
    </row>
    <row r="1494" spans="1:23" x14ac:dyDescent="0.3">
      <c r="A1494" s="8">
        <v>43861</v>
      </c>
      <c r="B1494" s="3">
        <v>14</v>
      </c>
      <c r="C1494" s="3">
        <v>5</v>
      </c>
      <c r="D1494" s="3">
        <v>72.614999999999995</v>
      </c>
      <c r="E1494" s="3">
        <v>69.36</v>
      </c>
      <c r="F1494" s="3">
        <v>15</v>
      </c>
      <c r="G1494" s="3">
        <v>3</v>
      </c>
      <c r="H1494" s="3">
        <v>172.18700000000001</v>
      </c>
      <c r="I1494" s="3">
        <v>69.64</v>
      </c>
      <c r="J1494" s="3">
        <v>244.80200000000002</v>
      </c>
      <c r="K1494" s="3">
        <v>4357.2849999999999</v>
      </c>
      <c r="L1494" s="3">
        <v>-4.3941999999999997</v>
      </c>
      <c r="M1494" s="3">
        <v>-4.6482000000000001</v>
      </c>
      <c r="N1494" s="3">
        <v>1089.8378</v>
      </c>
      <c r="O1494" s="3">
        <v>85.963999999999999</v>
      </c>
      <c r="P1494" s="3">
        <v>1162.7357999999999</v>
      </c>
      <c r="Q1494" s="3">
        <v>187.9</v>
      </c>
      <c r="R1494" s="25">
        <v>494.9</v>
      </c>
      <c r="S1494" s="25">
        <v>402</v>
      </c>
      <c r="T1494" s="25">
        <v>1453.385</v>
      </c>
      <c r="U1494" s="25">
        <v>389</v>
      </c>
      <c r="V1494" s="25">
        <v>462</v>
      </c>
      <c r="W1494" s="25">
        <v>1156</v>
      </c>
    </row>
    <row r="1495" spans="1:23" x14ac:dyDescent="0.3">
      <c r="A1495" s="8">
        <v>43862</v>
      </c>
      <c r="B1495" s="3">
        <v>15</v>
      </c>
      <c r="C1495" s="3">
        <v>2</v>
      </c>
      <c r="D1495" s="3">
        <v>70.966999999999999</v>
      </c>
      <c r="E1495" s="3">
        <v>67.790000000000006</v>
      </c>
      <c r="F1495" s="3">
        <v>15</v>
      </c>
      <c r="G1495" s="3">
        <v>8</v>
      </c>
      <c r="H1495" s="3">
        <v>170.136</v>
      </c>
      <c r="I1495" s="3">
        <v>68.81</v>
      </c>
      <c r="J1495" s="3">
        <v>241.10300000000001</v>
      </c>
      <c r="K1495" s="3">
        <v>2808.9</v>
      </c>
      <c r="L1495" s="3">
        <v>-4.6227999999999998</v>
      </c>
      <c r="M1495" s="3">
        <v>-4.7751999999999999</v>
      </c>
      <c r="N1495" s="3">
        <v>1089.6091999999999</v>
      </c>
      <c r="O1495" s="3">
        <v>84.316000000000003</v>
      </c>
      <c r="P1495" s="3">
        <v>1162.6088</v>
      </c>
      <c r="Q1495" s="3">
        <v>185.84899999999999</v>
      </c>
      <c r="R1495" s="25">
        <v>362.7</v>
      </c>
      <c r="S1495" s="25">
        <v>308</v>
      </c>
      <c r="T1495" s="25">
        <v>855.2</v>
      </c>
      <c r="U1495" s="25">
        <v>267</v>
      </c>
      <c r="V1495" s="25">
        <v>278</v>
      </c>
      <c r="W1495" s="25">
        <v>738</v>
      </c>
    </row>
    <row r="1496" spans="1:23" x14ac:dyDescent="0.3">
      <c r="A1496" s="8">
        <v>43863</v>
      </c>
      <c r="B1496" s="3">
        <v>15</v>
      </c>
      <c r="C1496" s="3">
        <v>6</v>
      </c>
      <c r="D1496" s="3">
        <v>70.265999999999991</v>
      </c>
      <c r="E1496" s="3">
        <v>67.12</v>
      </c>
      <c r="F1496" s="3">
        <v>15</v>
      </c>
      <c r="G1496" s="3">
        <v>11</v>
      </c>
      <c r="H1496" s="3">
        <v>168.90600000000001</v>
      </c>
      <c r="I1496" s="3">
        <v>68.31</v>
      </c>
      <c r="J1496" s="3">
        <v>239.172</v>
      </c>
      <c r="K1496" s="3">
        <v>3402.4960000000001</v>
      </c>
      <c r="L1496" s="3">
        <v>-4.7244000000000002</v>
      </c>
      <c r="M1496" s="3">
        <v>-4.8513999999999999</v>
      </c>
      <c r="N1496" s="3">
        <v>1089.5075999999999</v>
      </c>
      <c r="O1496" s="3">
        <v>83.614999999999995</v>
      </c>
      <c r="P1496" s="3">
        <v>1162.5326</v>
      </c>
      <c r="Q1496" s="3">
        <v>184.619</v>
      </c>
      <c r="R1496" s="25">
        <v>444.7</v>
      </c>
      <c r="S1496" s="25">
        <v>345</v>
      </c>
      <c r="T1496" s="25">
        <v>1060.796</v>
      </c>
      <c r="U1496" s="25">
        <v>357</v>
      </c>
      <c r="V1496" s="25">
        <v>303</v>
      </c>
      <c r="W1496" s="25">
        <v>892</v>
      </c>
    </row>
    <row r="1497" spans="1:23" x14ac:dyDescent="0.3">
      <c r="A1497" s="8">
        <v>43864</v>
      </c>
      <c r="B1497" s="3">
        <v>16</v>
      </c>
      <c r="C1497" s="3">
        <v>1</v>
      </c>
      <c r="D1497" s="3">
        <v>69.040999999999997</v>
      </c>
      <c r="E1497" s="3">
        <v>65.95</v>
      </c>
      <c r="F1497" s="3">
        <v>16</v>
      </c>
      <c r="G1497" s="3">
        <v>2</v>
      </c>
      <c r="H1497" s="3">
        <v>167.67500000000001</v>
      </c>
      <c r="I1497" s="3">
        <v>67.81</v>
      </c>
      <c r="J1497" s="3">
        <v>236.71600000000001</v>
      </c>
      <c r="K1497" s="3">
        <v>4855.3140000000003</v>
      </c>
      <c r="L1497" s="3">
        <v>-4.9021999999999997</v>
      </c>
      <c r="M1497" s="3">
        <v>-4.9276</v>
      </c>
      <c r="N1497" s="3">
        <v>1089.3298</v>
      </c>
      <c r="O1497" s="3">
        <v>82.39</v>
      </c>
      <c r="P1497" s="3">
        <v>1162.4564</v>
      </c>
      <c r="Q1497" s="3">
        <v>183.38800000000001</v>
      </c>
      <c r="R1497" s="25">
        <v>500.7</v>
      </c>
      <c r="S1497" s="25">
        <v>411</v>
      </c>
      <c r="T1497" s="25">
        <v>1658.614</v>
      </c>
      <c r="U1497" s="25">
        <v>424</v>
      </c>
      <c r="V1497" s="25">
        <v>565</v>
      </c>
      <c r="W1497" s="25">
        <v>1296</v>
      </c>
    </row>
    <row r="1498" spans="1:23" x14ac:dyDescent="0.3">
      <c r="A1498" s="8">
        <v>43865</v>
      </c>
      <c r="B1498" s="3">
        <v>16</v>
      </c>
      <c r="C1498" s="3">
        <v>9</v>
      </c>
      <c r="D1498" s="3">
        <v>67.64</v>
      </c>
      <c r="E1498" s="3">
        <v>64.61</v>
      </c>
      <c r="F1498" s="3">
        <v>16</v>
      </c>
      <c r="G1498" s="3">
        <v>8</v>
      </c>
      <c r="H1498" s="3">
        <v>165.214</v>
      </c>
      <c r="I1498" s="3">
        <v>66.819999999999993</v>
      </c>
      <c r="J1498" s="3">
        <v>232.85399999999998</v>
      </c>
      <c r="K1498" s="3">
        <v>2021.434</v>
      </c>
      <c r="L1498" s="3">
        <v>-5.1053999999999995</v>
      </c>
      <c r="M1498" s="3">
        <v>-5.08</v>
      </c>
      <c r="N1498" s="3">
        <v>1089.1266000000001</v>
      </c>
      <c r="O1498" s="3">
        <v>80.989000000000004</v>
      </c>
      <c r="P1498" s="3">
        <v>1162.3040000000001</v>
      </c>
      <c r="Q1498" s="3">
        <v>180.92699999999999</v>
      </c>
      <c r="R1498" s="25">
        <v>137.19999999999999</v>
      </c>
      <c r="S1498" s="25">
        <v>203</v>
      </c>
      <c r="T1498" s="25">
        <v>801.23400000000004</v>
      </c>
      <c r="U1498" s="25">
        <v>134</v>
      </c>
      <c r="V1498" s="25">
        <v>209</v>
      </c>
      <c r="W1498" s="25">
        <v>537</v>
      </c>
    </row>
    <row r="1499" spans="1:23" x14ac:dyDescent="0.3">
      <c r="A1499" s="8">
        <v>43866</v>
      </c>
      <c r="B1499" s="3">
        <v>16</v>
      </c>
      <c r="C1499" s="3">
        <v>10</v>
      </c>
      <c r="D1499" s="3">
        <v>67.464999999999989</v>
      </c>
      <c r="E1499" s="3">
        <v>64.44</v>
      </c>
      <c r="F1499" s="3">
        <v>16</v>
      </c>
      <c r="G1499" s="3">
        <v>10</v>
      </c>
      <c r="H1499" s="3">
        <v>164.393</v>
      </c>
      <c r="I1499" s="3">
        <v>66.489999999999995</v>
      </c>
      <c r="J1499" s="3">
        <v>231.858</v>
      </c>
      <c r="K1499" s="3">
        <v>2927.5</v>
      </c>
      <c r="L1499" s="3">
        <v>-5.1307999999999998</v>
      </c>
      <c r="M1499" s="3">
        <v>-5.1307999999999998</v>
      </c>
      <c r="N1499" s="3">
        <v>1089.1012000000001</v>
      </c>
      <c r="O1499" s="3">
        <v>80.813999999999993</v>
      </c>
      <c r="P1499" s="3">
        <v>1162.2532000000001</v>
      </c>
      <c r="Q1499" s="3">
        <v>180.10599999999999</v>
      </c>
      <c r="R1499" s="25">
        <v>326.10000000000002</v>
      </c>
      <c r="S1499" s="25">
        <v>278</v>
      </c>
      <c r="T1499" s="25">
        <v>962.4</v>
      </c>
      <c r="U1499" s="25">
        <v>241</v>
      </c>
      <c r="V1499" s="25">
        <v>345</v>
      </c>
      <c r="W1499" s="25">
        <v>775</v>
      </c>
    </row>
    <row r="1500" spans="1:23" x14ac:dyDescent="0.3">
      <c r="A1500" s="8">
        <v>43867</v>
      </c>
      <c r="B1500" s="3">
        <v>17</v>
      </c>
      <c r="C1500" s="3">
        <v>2.5</v>
      </c>
      <c r="D1500" s="3">
        <v>66.67649999999999</v>
      </c>
      <c r="E1500" s="3">
        <v>63.69</v>
      </c>
      <c r="F1500" s="3">
        <v>17</v>
      </c>
      <c r="G1500" s="3">
        <v>1</v>
      </c>
      <c r="H1500" s="3">
        <v>163.16300000000001</v>
      </c>
      <c r="I1500" s="3">
        <v>65.989999999999995</v>
      </c>
      <c r="J1500" s="3">
        <v>229.83949999999999</v>
      </c>
      <c r="K1500" s="3">
        <v>3711.1260000000002</v>
      </c>
      <c r="L1500" s="3">
        <v>-5.2450999999999999</v>
      </c>
      <c r="M1500" s="3">
        <v>-5.2069999999999999</v>
      </c>
      <c r="N1500" s="3">
        <v>1088.9868999999999</v>
      </c>
      <c r="O1500" s="3">
        <v>80.025499999999994</v>
      </c>
      <c r="P1500" s="3">
        <v>1162.1769999999999</v>
      </c>
      <c r="Q1500" s="3">
        <v>178.876</v>
      </c>
      <c r="R1500" s="25">
        <v>367</v>
      </c>
      <c r="S1500" s="25">
        <v>312</v>
      </c>
      <c r="T1500" s="25">
        <v>1348.126</v>
      </c>
      <c r="U1500" s="25">
        <v>283</v>
      </c>
      <c r="V1500" s="25">
        <v>453</v>
      </c>
      <c r="W1500" s="25">
        <v>948</v>
      </c>
    </row>
    <row r="1501" spans="1:23" x14ac:dyDescent="0.3">
      <c r="A1501" s="8">
        <v>43868</v>
      </c>
      <c r="B1501" s="3">
        <v>17</v>
      </c>
      <c r="C1501" s="3">
        <v>7</v>
      </c>
      <c r="D1501" s="3">
        <v>65.888999999999996</v>
      </c>
      <c r="E1501" s="3">
        <v>62.94</v>
      </c>
      <c r="F1501" s="3">
        <v>17</v>
      </c>
      <c r="G1501" s="3">
        <v>6</v>
      </c>
      <c r="H1501" s="3">
        <v>161.11100000000002</v>
      </c>
      <c r="I1501" s="3">
        <v>65.16</v>
      </c>
      <c r="J1501" s="3">
        <v>227</v>
      </c>
      <c r="K1501" s="3">
        <v>2451.4949999999999</v>
      </c>
      <c r="L1501" s="3">
        <v>-5.3593999999999999</v>
      </c>
      <c r="M1501" s="3">
        <v>-5.3339999999999996</v>
      </c>
      <c r="N1501" s="3">
        <v>1088.8725999999999</v>
      </c>
      <c r="O1501" s="3">
        <v>79.238</v>
      </c>
      <c r="P1501" s="3">
        <v>1162.05</v>
      </c>
      <c r="Q1501" s="3">
        <v>176.82400000000001</v>
      </c>
      <c r="R1501" s="25">
        <v>195.3</v>
      </c>
      <c r="S1501" s="25">
        <v>231</v>
      </c>
      <c r="T1501" s="25">
        <v>945.19500000000005</v>
      </c>
      <c r="U1501" s="25">
        <v>149</v>
      </c>
      <c r="V1501" s="25">
        <v>258</v>
      </c>
      <c r="W1501" s="25">
        <v>673</v>
      </c>
    </row>
    <row r="1502" spans="1:23" x14ac:dyDescent="0.3">
      <c r="A1502" s="8">
        <v>43869</v>
      </c>
      <c r="B1502" s="3">
        <v>17</v>
      </c>
      <c r="C1502" s="3">
        <v>9</v>
      </c>
      <c r="D1502" s="3">
        <v>65.539000000000001</v>
      </c>
      <c r="E1502" s="3">
        <v>62.6</v>
      </c>
      <c r="F1502" s="3">
        <v>17</v>
      </c>
      <c r="G1502" s="3">
        <v>8.5</v>
      </c>
      <c r="H1502" s="3">
        <v>160.08599999999998</v>
      </c>
      <c r="I1502" s="3">
        <v>64.75</v>
      </c>
      <c r="J1502" s="3">
        <v>225.625</v>
      </c>
      <c r="K1502" s="3">
        <v>1409.951</v>
      </c>
      <c r="L1502" s="3">
        <v>-5.4101999999999997</v>
      </c>
      <c r="M1502" s="3">
        <v>-5.3975</v>
      </c>
      <c r="N1502" s="3">
        <v>1088.8217999999999</v>
      </c>
      <c r="O1502" s="3">
        <v>78.888000000000005</v>
      </c>
      <c r="P1502" s="3">
        <v>1161.9865</v>
      </c>
      <c r="Q1502" s="3">
        <v>175.79899999999998</v>
      </c>
      <c r="R1502" s="25">
        <v>20.399999999999999</v>
      </c>
      <c r="S1502" s="25">
        <v>199</v>
      </c>
      <c r="T1502" s="25">
        <v>528.55100000000004</v>
      </c>
      <c r="U1502" s="25">
        <v>79</v>
      </c>
      <c r="V1502" s="25">
        <v>236</v>
      </c>
      <c r="W1502" s="25">
        <v>347</v>
      </c>
    </row>
    <row r="1503" spans="1:23" x14ac:dyDescent="0.3">
      <c r="A1503" s="8">
        <v>43870</v>
      </c>
      <c r="B1503" s="3">
        <v>17</v>
      </c>
      <c r="C1503" s="3">
        <v>9.5</v>
      </c>
      <c r="D1503" s="3">
        <v>65.451499999999996</v>
      </c>
      <c r="E1503" s="3">
        <v>62.52</v>
      </c>
      <c r="F1503" s="3">
        <v>17</v>
      </c>
      <c r="G1503" s="3">
        <v>10.5</v>
      </c>
      <c r="H1503" s="3">
        <v>159.2655</v>
      </c>
      <c r="I1503" s="3">
        <v>64.41</v>
      </c>
      <c r="J1503" s="3">
        <v>224.71699999999998</v>
      </c>
      <c r="K1503" s="3">
        <v>1794.2739999999999</v>
      </c>
      <c r="L1503" s="3">
        <v>-5.4228999999999994</v>
      </c>
      <c r="M1503" s="3">
        <v>-5.4482999999999997</v>
      </c>
      <c r="N1503" s="3">
        <v>1088.8090999999999</v>
      </c>
      <c r="O1503" s="3">
        <v>78.8005</v>
      </c>
      <c r="P1503" s="3">
        <v>1161.9357</v>
      </c>
      <c r="Q1503" s="3">
        <v>174.9785</v>
      </c>
      <c r="R1503" s="25">
        <v>114.6</v>
      </c>
      <c r="S1503" s="25">
        <v>207</v>
      </c>
      <c r="T1503" s="25">
        <v>686.67399999999998</v>
      </c>
      <c r="U1503" s="25">
        <v>148</v>
      </c>
      <c r="V1503" s="25">
        <v>170</v>
      </c>
      <c r="W1503" s="25">
        <v>468</v>
      </c>
    </row>
    <row r="1504" spans="1:23" x14ac:dyDescent="0.3">
      <c r="A1504" s="8">
        <v>43871</v>
      </c>
      <c r="B1504" s="3">
        <v>17</v>
      </c>
      <c r="C1504" s="3">
        <v>11</v>
      </c>
      <c r="D1504" s="3">
        <v>65.188000000000002</v>
      </c>
      <c r="E1504" s="3">
        <v>62.27</v>
      </c>
      <c r="F1504" s="3">
        <v>18</v>
      </c>
      <c r="G1504" s="3">
        <v>0</v>
      </c>
      <c r="H1504" s="3">
        <v>158.65</v>
      </c>
      <c r="I1504" s="3">
        <v>64.16</v>
      </c>
      <c r="J1504" s="3">
        <v>223.83800000000002</v>
      </c>
      <c r="K1504" s="3">
        <v>2189.3040000000001</v>
      </c>
      <c r="L1504" s="3">
        <v>-5.4609999999999994</v>
      </c>
      <c r="M1504" s="3">
        <v>-5.4863999999999997</v>
      </c>
      <c r="N1504" s="3">
        <v>1088.771</v>
      </c>
      <c r="O1504" s="3">
        <v>78.537000000000006</v>
      </c>
      <c r="P1504" s="3">
        <v>1161.8976</v>
      </c>
      <c r="Q1504" s="3">
        <v>174.363</v>
      </c>
      <c r="R1504" s="25">
        <v>210.8</v>
      </c>
      <c r="S1504" s="25">
        <v>248</v>
      </c>
      <c r="T1504" s="25">
        <v>678.50400000000002</v>
      </c>
      <c r="U1504" s="25">
        <v>198</v>
      </c>
      <c r="V1504" s="25">
        <v>316</v>
      </c>
      <c r="W1504" s="25">
        <v>538</v>
      </c>
    </row>
    <row r="1505" spans="1:23" x14ac:dyDescent="0.3">
      <c r="A1505" s="8">
        <v>43872</v>
      </c>
      <c r="B1505" s="3">
        <v>18</v>
      </c>
      <c r="C1505" s="3">
        <v>1.5</v>
      </c>
      <c r="D1505" s="3">
        <v>64.750500000000002</v>
      </c>
      <c r="E1505" s="3">
        <v>61.85</v>
      </c>
      <c r="F1505" s="3">
        <v>18</v>
      </c>
      <c r="G1505" s="3">
        <v>3</v>
      </c>
      <c r="H1505" s="3">
        <v>157.42000000000002</v>
      </c>
      <c r="I1505" s="3">
        <v>63.67</v>
      </c>
      <c r="J1505" s="3">
        <v>222.1705</v>
      </c>
      <c r="K1505" s="3">
        <v>2575.6</v>
      </c>
      <c r="L1505" s="3">
        <v>-5.5244999999999997</v>
      </c>
      <c r="M1505" s="3">
        <v>-5.5625999999999998</v>
      </c>
      <c r="N1505" s="3">
        <v>1088.7075</v>
      </c>
      <c r="O1505" s="3">
        <v>78.099500000000006</v>
      </c>
      <c r="P1505" s="3">
        <v>1161.8214</v>
      </c>
      <c r="Q1505" s="3">
        <v>173.13300000000001</v>
      </c>
      <c r="R1505" s="25">
        <v>324.7</v>
      </c>
      <c r="S1505" s="25">
        <v>324</v>
      </c>
      <c r="T1505" s="25">
        <v>728.9</v>
      </c>
      <c r="U1505" s="25">
        <v>284</v>
      </c>
      <c r="V1505" s="25">
        <v>235</v>
      </c>
      <c r="W1505" s="25">
        <v>679</v>
      </c>
    </row>
    <row r="1506" spans="1:23" x14ac:dyDescent="0.3">
      <c r="A1506" s="8">
        <v>43873</v>
      </c>
      <c r="B1506" s="3">
        <v>18</v>
      </c>
      <c r="C1506" s="3">
        <v>8</v>
      </c>
      <c r="D1506" s="3">
        <v>63.613</v>
      </c>
      <c r="E1506" s="3">
        <v>60.76</v>
      </c>
      <c r="F1506" s="3">
        <v>18</v>
      </c>
      <c r="G1506" s="3">
        <v>5.5</v>
      </c>
      <c r="H1506" s="3">
        <v>156.39400000000001</v>
      </c>
      <c r="I1506" s="3">
        <v>63.25</v>
      </c>
      <c r="J1506" s="3">
        <v>220.00700000000001</v>
      </c>
      <c r="K1506" s="3">
        <v>2845.5859999999998</v>
      </c>
      <c r="L1506" s="3">
        <v>-5.6895999999999995</v>
      </c>
      <c r="M1506" s="3">
        <v>-5.6261000000000001</v>
      </c>
      <c r="N1506" s="3">
        <v>1088.5424</v>
      </c>
      <c r="O1506" s="3">
        <v>76.962000000000003</v>
      </c>
      <c r="P1506" s="3">
        <v>1161.7579000000001</v>
      </c>
      <c r="Q1506" s="3">
        <v>172.107</v>
      </c>
      <c r="R1506" s="25">
        <v>208.4</v>
      </c>
      <c r="S1506" s="25">
        <v>264</v>
      </c>
      <c r="T1506" s="25">
        <v>1131.1859999999999</v>
      </c>
      <c r="U1506" s="25">
        <v>187</v>
      </c>
      <c r="V1506" s="25">
        <v>301</v>
      </c>
      <c r="W1506" s="25">
        <v>754</v>
      </c>
    </row>
    <row r="1507" spans="1:23" x14ac:dyDescent="0.3">
      <c r="A1507" s="8">
        <v>43874</v>
      </c>
      <c r="B1507" s="3">
        <v>18</v>
      </c>
      <c r="C1507" s="3">
        <v>10.5</v>
      </c>
      <c r="D1507" s="3">
        <v>63.174500000000009</v>
      </c>
      <c r="E1507" s="3">
        <v>60.34</v>
      </c>
      <c r="F1507" s="3">
        <v>18</v>
      </c>
      <c r="G1507" s="3">
        <v>8.5</v>
      </c>
      <c r="H1507" s="3">
        <v>155.1635</v>
      </c>
      <c r="I1507" s="3">
        <v>62.75</v>
      </c>
      <c r="J1507" s="3">
        <v>218.33800000000002</v>
      </c>
      <c r="K1507" s="3">
        <v>3189.7</v>
      </c>
      <c r="L1507" s="3">
        <v>-5.7530999999999999</v>
      </c>
      <c r="M1507" s="3">
        <v>-5.7023000000000001</v>
      </c>
      <c r="N1507" s="3">
        <v>1088.4789000000001</v>
      </c>
      <c r="O1507" s="3">
        <v>76.523500000000013</v>
      </c>
      <c r="P1507" s="3">
        <v>1161.6817000000001</v>
      </c>
      <c r="Q1507" s="3">
        <v>170.87649999999999</v>
      </c>
      <c r="R1507" s="25">
        <v>139.30000000000001</v>
      </c>
      <c r="S1507" s="25">
        <v>248</v>
      </c>
      <c r="T1507" s="25">
        <v>1380.4</v>
      </c>
      <c r="U1507" s="25">
        <v>162</v>
      </c>
      <c r="V1507" s="25">
        <v>433</v>
      </c>
      <c r="W1507" s="25">
        <v>827</v>
      </c>
    </row>
    <row r="1508" spans="1:23" x14ac:dyDescent="0.3">
      <c r="A1508" s="8">
        <v>43875</v>
      </c>
      <c r="B1508" s="3">
        <v>19</v>
      </c>
      <c r="C1508" s="3">
        <v>0</v>
      </c>
      <c r="D1508" s="3">
        <v>62.911999999999992</v>
      </c>
      <c r="E1508" s="3">
        <v>60.09</v>
      </c>
      <c r="F1508" s="3">
        <v>19</v>
      </c>
      <c r="G1508" s="3">
        <v>1.5</v>
      </c>
      <c r="H1508" s="3">
        <v>153.11199999999999</v>
      </c>
      <c r="I1508" s="3">
        <v>61.92</v>
      </c>
      <c r="J1508" s="3">
        <v>216.024</v>
      </c>
      <c r="K1508" s="3">
        <v>3065.462</v>
      </c>
      <c r="L1508" s="3">
        <v>-5.7911999999999999</v>
      </c>
      <c r="M1508" s="3">
        <v>-5.8292999999999999</v>
      </c>
      <c r="N1508" s="3">
        <v>1088.4408000000001</v>
      </c>
      <c r="O1508" s="3">
        <v>76.260999999999996</v>
      </c>
      <c r="P1508" s="3">
        <v>1161.5546999999999</v>
      </c>
      <c r="Q1508" s="3">
        <v>168.82499999999999</v>
      </c>
      <c r="R1508" s="25">
        <v>353.5</v>
      </c>
      <c r="S1508" s="25">
        <v>177</v>
      </c>
      <c r="T1508" s="25">
        <v>1127.962</v>
      </c>
      <c r="U1508" s="25">
        <v>245</v>
      </c>
      <c r="V1508" s="25">
        <v>351</v>
      </c>
      <c r="W1508" s="25">
        <v>811</v>
      </c>
    </row>
    <row r="1509" spans="1:23" x14ac:dyDescent="0.3">
      <c r="A1509" s="8">
        <v>43876</v>
      </c>
      <c r="B1509" s="3">
        <v>19</v>
      </c>
      <c r="C1509" s="3">
        <v>5</v>
      </c>
      <c r="D1509" s="3">
        <v>62.036999999999992</v>
      </c>
      <c r="E1509" s="3">
        <v>59.26</v>
      </c>
      <c r="F1509" s="3">
        <v>19</v>
      </c>
      <c r="G1509" s="3">
        <v>5</v>
      </c>
      <c r="H1509" s="3">
        <v>151.76000000000002</v>
      </c>
      <c r="I1509" s="3">
        <v>61.38</v>
      </c>
      <c r="J1509" s="3">
        <v>213.79700000000003</v>
      </c>
      <c r="K1509" s="3">
        <v>1764.5909999999999</v>
      </c>
      <c r="L1509" s="3">
        <v>-5.9181999999999997</v>
      </c>
      <c r="M1509" s="3">
        <v>-5.9181999999999997</v>
      </c>
      <c r="N1509" s="3">
        <v>1088.3137999999999</v>
      </c>
      <c r="O1509" s="3">
        <v>75.385999999999996</v>
      </c>
      <c r="P1509" s="3">
        <v>1161.4657999999999</v>
      </c>
      <c r="Q1509" s="3">
        <v>167.47300000000001</v>
      </c>
      <c r="R1509" s="25">
        <v>118.6</v>
      </c>
      <c r="S1509" s="25">
        <v>138</v>
      </c>
      <c r="T1509" s="25">
        <v>708.99099999999999</v>
      </c>
      <c r="U1509" s="25">
        <v>73</v>
      </c>
      <c r="V1509" s="25">
        <v>280</v>
      </c>
      <c r="W1509" s="25">
        <v>446</v>
      </c>
    </row>
    <row r="1510" spans="1:23" x14ac:dyDescent="0.3">
      <c r="A1510" s="8">
        <v>43877</v>
      </c>
      <c r="B1510" s="3">
        <v>19</v>
      </c>
      <c r="C1510" s="3">
        <v>4.5</v>
      </c>
      <c r="D1510" s="3">
        <v>62.124499999999998</v>
      </c>
      <c r="E1510" s="3">
        <v>59.34</v>
      </c>
      <c r="F1510" s="3">
        <v>19</v>
      </c>
      <c r="G1510" s="3">
        <v>7.5</v>
      </c>
      <c r="H1510" s="3">
        <v>150.80449999999999</v>
      </c>
      <c r="I1510" s="3">
        <v>60.99</v>
      </c>
      <c r="J1510" s="3">
        <v>212.92899999999997</v>
      </c>
      <c r="K1510" s="3">
        <v>3460.7150000000001</v>
      </c>
      <c r="L1510" s="3">
        <v>-5.9055</v>
      </c>
      <c r="M1510" s="3">
        <v>-5.9817</v>
      </c>
      <c r="N1510" s="3">
        <v>1088.3264999999999</v>
      </c>
      <c r="O1510" s="3">
        <v>75.473500000000001</v>
      </c>
      <c r="P1510" s="3">
        <v>1161.4023</v>
      </c>
      <c r="Q1510" s="3">
        <v>166.51749999999998</v>
      </c>
      <c r="R1510" s="25">
        <v>277</v>
      </c>
      <c r="S1510" s="25">
        <v>148</v>
      </c>
      <c r="T1510" s="25">
        <v>1453.7149999999999</v>
      </c>
      <c r="U1510" s="25">
        <v>206</v>
      </c>
      <c r="V1510" s="25">
        <v>475</v>
      </c>
      <c r="W1510" s="25">
        <v>901</v>
      </c>
    </row>
    <row r="1511" spans="1:23" x14ac:dyDescent="0.3">
      <c r="A1511" s="8">
        <v>43878</v>
      </c>
      <c r="B1511" s="3">
        <v>19</v>
      </c>
      <c r="C1511" s="3">
        <v>7</v>
      </c>
      <c r="D1511" s="3">
        <v>61.685999999999993</v>
      </c>
      <c r="E1511" s="3">
        <v>58.92</v>
      </c>
      <c r="F1511" s="3">
        <v>20</v>
      </c>
      <c r="G1511" s="3">
        <v>0.5</v>
      </c>
      <c r="H1511" s="3">
        <v>148.86500000000001</v>
      </c>
      <c r="I1511" s="3">
        <v>60.21</v>
      </c>
      <c r="J1511" s="3">
        <v>210.55099999999999</v>
      </c>
      <c r="K1511" s="3">
        <v>4422.0940000000001</v>
      </c>
      <c r="L1511" s="3">
        <v>-5.9689999999999994</v>
      </c>
      <c r="M1511" s="3">
        <v>-6.1086999999999998</v>
      </c>
      <c r="N1511" s="3">
        <v>1088.2629999999999</v>
      </c>
      <c r="O1511" s="3">
        <v>75.034999999999997</v>
      </c>
      <c r="P1511" s="3">
        <v>1161.2753</v>
      </c>
      <c r="Q1511" s="3">
        <v>164.578</v>
      </c>
      <c r="R1511" s="25">
        <v>394.6</v>
      </c>
      <c r="S1511" s="25">
        <v>185</v>
      </c>
      <c r="T1511" s="25">
        <v>1802.4939999999999</v>
      </c>
      <c r="U1511" s="25">
        <v>258</v>
      </c>
      <c r="V1511" s="25">
        <v>602</v>
      </c>
      <c r="W1511" s="25">
        <v>1180</v>
      </c>
    </row>
    <row r="1512" spans="1:23" x14ac:dyDescent="0.3">
      <c r="A1512" s="8">
        <v>43879</v>
      </c>
      <c r="B1512" s="3">
        <v>20</v>
      </c>
      <c r="C1512" s="3">
        <v>0</v>
      </c>
      <c r="D1512" s="3">
        <v>60.810999999999993</v>
      </c>
      <c r="E1512" s="3">
        <v>58.09</v>
      </c>
      <c r="F1512" s="3">
        <v>20</v>
      </c>
      <c r="G1512" s="3">
        <v>7.5</v>
      </c>
      <c r="H1512" s="3">
        <v>146.18899999999999</v>
      </c>
      <c r="I1512" s="3">
        <v>59.12</v>
      </c>
      <c r="J1512" s="3">
        <v>207</v>
      </c>
      <c r="K1512" s="3">
        <v>3932.9</v>
      </c>
      <c r="L1512" s="3">
        <v>-6.0960000000000001</v>
      </c>
      <c r="M1512" s="3">
        <v>-6.2864999999999993</v>
      </c>
      <c r="N1512" s="3">
        <v>1088.136</v>
      </c>
      <c r="O1512" s="3">
        <v>74.16</v>
      </c>
      <c r="P1512" s="3">
        <v>1161.0975000000001</v>
      </c>
      <c r="Q1512" s="3">
        <v>161.90199999999999</v>
      </c>
      <c r="R1512" s="25">
        <v>380.4</v>
      </c>
      <c r="S1512" s="25">
        <v>169</v>
      </c>
      <c r="T1512" s="25">
        <v>1577.5</v>
      </c>
      <c r="U1512" s="25">
        <v>255</v>
      </c>
      <c r="V1512" s="25">
        <v>505</v>
      </c>
      <c r="W1512" s="25">
        <v>1046</v>
      </c>
    </row>
    <row r="1513" spans="1:23" x14ac:dyDescent="0.3">
      <c r="A1513" s="8">
        <v>43880</v>
      </c>
      <c r="B1513" s="3">
        <v>20</v>
      </c>
      <c r="C1513" s="3">
        <v>4.5</v>
      </c>
      <c r="D1513" s="3">
        <v>60.069499999999991</v>
      </c>
      <c r="E1513" s="3">
        <v>57.38</v>
      </c>
      <c r="F1513" s="3">
        <v>21</v>
      </c>
      <c r="G1513" s="3">
        <v>1.5</v>
      </c>
      <c r="H1513" s="3">
        <v>143.89500000000001</v>
      </c>
      <c r="I1513" s="3">
        <v>58.2</v>
      </c>
      <c r="J1513" s="3">
        <v>203.96449999999999</v>
      </c>
      <c r="K1513" s="3">
        <v>3979.2449999999999</v>
      </c>
      <c r="L1513" s="3">
        <v>-6.2103000000000002</v>
      </c>
      <c r="M1513" s="3">
        <v>-6.4388999999999994</v>
      </c>
      <c r="N1513" s="3">
        <v>1088.0217</v>
      </c>
      <c r="O1513" s="3">
        <v>73.418499999999995</v>
      </c>
      <c r="P1513" s="3">
        <v>1160.9450999999999</v>
      </c>
      <c r="Q1513" s="3">
        <v>159.608</v>
      </c>
      <c r="R1513" s="25">
        <v>382.6</v>
      </c>
      <c r="S1513" s="25">
        <v>179</v>
      </c>
      <c r="T1513" s="25">
        <v>1560.645</v>
      </c>
      <c r="U1513" s="25">
        <v>246</v>
      </c>
      <c r="V1513" s="25">
        <v>559</v>
      </c>
      <c r="W1513" s="25">
        <v>1052</v>
      </c>
    </row>
    <row r="1514" spans="1:23" x14ac:dyDescent="0.3">
      <c r="A1514" s="8">
        <v>43881</v>
      </c>
      <c r="B1514" s="3">
        <v>20</v>
      </c>
      <c r="C1514" s="3">
        <v>9.5</v>
      </c>
      <c r="D1514" s="3">
        <v>59.245500000000007</v>
      </c>
      <c r="E1514" s="3">
        <v>56.59</v>
      </c>
      <c r="F1514" s="3">
        <v>21</v>
      </c>
      <c r="G1514" s="3">
        <v>8.5</v>
      </c>
      <c r="H1514" s="3">
        <v>141.21900000000002</v>
      </c>
      <c r="I1514" s="3">
        <v>57.11</v>
      </c>
      <c r="J1514" s="3">
        <v>200.46450000000004</v>
      </c>
      <c r="K1514" s="3">
        <v>4201.8</v>
      </c>
      <c r="L1514" s="3">
        <v>-6.3372999999999999</v>
      </c>
      <c r="M1514" s="3">
        <v>-6.6166999999999998</v>
      </c>
      <c r="N1514" s="3">
        <v>1087.8947000000001</v>
      </c>
      <c r="O1514" s="3">
        <v>72.594500000000011</v>
      </c>
      <c r="P1514" s="3">
        <v>1160.7673</v>
      </c>
      <c r="Q1514" s="3">
        <v>156.93200000000002</v>
      </c>
      <c r="R1514" s="25">
        <v>436.1</v>
      </c>
      <c r="S1514" s="25">
        <v>193</v>
      </c>
      <c r="T1514" s="25">
        <v>1660.7</v>
      </c>
      <c r="U1514" s="25">
        <v>251</v>
      </c>
      <c r="V1514" s="25">
        <v>554</v>
      </c>
      <c r="W1514" s="25">
        <v>1107</v>
      </c>
    </row>
    <row r="1515" spans="1:23" x14ac:dyDescent="0.3">
      <c r="A1515" s="8">
        <v>43882</v>
      </c>
      <c r="B1515" s="3">
        <v>21</v>
      </c>
      <c r="C1515" s="3">
        <v>3.5</v>
      </c>
      <c r="D1515" s="3">
        <v>58.256500000000003</v>
      </c>
      <c r="E1515" s="3">
        <v>55.65</v>
      </c>
      <c r="F1515" s="3">
        <v>22</v>
      </c>
      <c r="G1515" s="3">
        <v>2.5</v>
      </c>
      <c r="H1515" s="3">
        <v>139.078</v>
      </c>
      <c r="I1515" s="3">
        <v>56.25</v>
      </c>
      <c r="J1515" s="3">
        <v>197.33449999999999</v>
      </c>
      <c r="K1515" s="3">
        <v>3904.761</v>
      </c>
      <c r="L1515" s="3">
        <v>-6.4897</v>
      </c>
      <c r="M1515" s="3">
        <v>-6.7690999999999999</v>
      </c>
      <c r="N1515" s="3">
        <v>1087.7422999999999</v>
      </c>
      <c r="O1515" s="3">
        <v>71.605500000000006</v>
      </c>
      <c r="P1515" s="3">
        <v>1160.6149</v>
      </c>
      <c r="Q1515" s="3">
        <v>154.791</v>
      </c>
      <c r="R1515" s="25">
        <v>374.8</v>
      </c>
      <c r="S1515" s="25">
        <v>166</v>
      </c>
      <c r="T1515" s="25">
        <v>1574.961</v>
      </c>
      <c r="U1515" s="25">
        <v>237</v>
      </c>
      <c r="V1515" s="25">
        <v>529</v>
      </c>
      <c r="W1515" s="25">
        <v>1023</v>
      </c>
    </row>
    <row r="1516" spans="1:23" x14ac:dyDescent="0.3">
      <c r="A1516" s="8">
        <v>43883</v>
      </c>
      <c r="B1516" s="3">
        <v>21</v>
      </c>
      <c r="C1516" s="3">
        <v>8</v>
      </c>
      <c r="D1516" s="3">
        <v>57.515000000000001</v>
      </c>
      <c r="E1516" s="3">
        <v>54.94</v>
      </c>
      <c r="F1516" s="3">
        <v>22</v>
      </c>
      <c r="G1516" s="3">
        <v>8.5</v>
      </c>
      <c r="H1516" s="3">
        <v>137.15049999999999</v>
      </c>
      <c r="I1516" s="3">
        <v>55.47</v>
      </c>
      <c r="J1516" s="3">
        <v>194.66550000000001</v>
      </c>
      <c r="K1516" s="3">
        <v>2884.6</v>
      </c>
      <c r="L1516" s="3">
        <v>-6.6040000000000001</v>
      </c>
      <c r="M1516" s="3">
        <v>-6.9215</v>
      </c>
      <c r="N1516" s="3">
        <v>1087.6279999999999</v>
      </c>
      <c r="O1516" s="3">
        <v>70.864000000000004</v>
      </c>
      <c r="P1516" s="3">
        <v>1160.4625000000001</v>
      </c>
      <c r="Q1516" s="3">
        <v>152.86349999999999</v>
      </c>
      <c r="R1516" s="25">
        <v>196.8</v>
      </c>
      <c r="S1516" s="25">
        <v>51</v>
      </c>
      <c r="T1516" s="25">
        <v>1361.8</v>
      </c>
      <c r="U1516" s="25">
        <v>87</v>
      </c>
      <c r="V1516" s="25">
        <v>450</v>
      </c>
      <c r="W1516" s="25">
        <v>738</v>
      </c>
    </row>
    <row r="1517" spans="1:23" x14ac:dyDescent="0.3">
      <c r="A1517" s="8">
        <v>43884</v>
      </c>
      <c r="B1517" s="3">
        <v>21</v>
      </c>
      <c r="C1517" s="3">
        <v>7.5</v>
      </c>
      <c r="D1517" s="3">
        <v>57.597499999999997</v>
      </c>
      <c r="E1517" s="3">
        <v>55.02</v>
      </c>
      <c r="F1517" s="3">
        <v>23</v>
      </c>
      <c r="G1517" s="3">
        <v>2</v>
      </c>
      <c r="H1517" s="3">
        <v>135.38400000000001</v>
      </c>
      <c r="I1517" s="3">
        <v>54.75</v>
      </c>
      <c r="J1517" s="3">
        <v>192.98150000000001</v>
      </c>
      <c r="K1517" s="3">
        <v>2268.4</v>
      </c>
      <c r="L1517" s="3">
        <v>-6.5912999999999995</v>
      </c>
      <c r="M1517" s="3">
        <v>-7.0611999999999995</v>
      </c>
      <c r="N1517" s="3">
        <v>1087.6406999999999</v>
      </c>
      <c r="O1517" s="3">
        <v>70.9465</v>
      </c>
      <c r="P1517" s="3">
        <v>1160.3227999999999</v>
      </c>
      <c r="Q1517" s="3">
        <v>151.09700000000001</v>
      </c>
      <c r="R1517" s="25">
        <v>119.5</v>
      </c>
      <c r="S1517" s="25">
        <v>185</v>
      </c>
      <c r="T1517" s="25">
        <v>928.9</v>
      </c>
      <c r="U1517" s="25">
        <v>145</v>
      </c>
      <c r="V1517" s="25">
        <v>305</v>
      </c>
      <c r="W1517" s="25">
        <v>585</v>
      </c>
    </row>
    <row r="1518" spans="1:23" x14ac:dyDescent="0.3">
      <c r="A1518" s="8">
        <v>43885</v>
      </c>
      <c r="B1518" s="3">
        <v>21</v>
      </c>
      <c r="C1518" s="3">
        <v>9</v>
      </c>
      <c r="D1518" s="3">
        <v>57.349999999999994</v>
      </c>
      <c r="E1518" s="3">
        <v>54.78</v>
      </c>
      <c r="F1518" s="3">
        <v>23</v>
      </c>
      <c r="G1518" s="3">
        <v>5</v>
      </c>
      <c r="H1518" s="3">
        <v>134.42000000000002</v>
      </c>
      <c r="I1518" s="3">
        <v>54.36</v>
      </c>
      <c r="J1518" s="3">
        <v>191.77</v>
      </c>
      <c r="K1518" s="3">
        <v>3843.7</v>
      </c>
      <c r="L1518" s="3">
        <v>-6.6293999999999995</v>
      </c>
      <c r="M1518" s="3">
        <v>-7.1373999999999995</v>
      </c>
      <c r="N1518" s="3">
        <v>1087.6025999999999</v>
      </c>
      <c r="O1518" s="3">
        <v>70.698999999999998</v>
      </c>
      <c r="P1518" s="3">
        <v>1160.2465999999999</v>
      </c>
      <c r="Q1518" s="3">
        <v>150.13300000000001</v>
      </c>
      <c r="R1518" s="25">
        <v>375.6</v>
      </c>
      <c r="S1518" s="25">
        <v>175</v>
      </c>
      <c r="T1518" s="25">
        <v>1531.1</v>
      </c>
      <c r="U1518" s="25">
        <v>244</v>
      </c>
      <c r="V1518" s="25">
        <v>480</v>
      </c>
      <c r="W1518" s="25">
        <v>1038</v>
      </c>
    </row>
    <row r="1519" spans="1:23" x14ac:dyDescent="0.3">
      <c r="A1519" s="8">
        <v>43886</v>
      </c>
      <c r="B1519" s="3">
        <v>22</v>
      </c>
      <c r="C1519" s="3">
        <v>2</v>
      </c>
      <c r="D1519" s="3">
        <v>56.525999999999996</v>
      </c>
      <c r="E1519" s="3">
        <v>53.99</v>
      </c>
      <c r="F1519" s="3">
        <v>24</v>
      </c>
      <c r="G1519" s="3">
        <v>0</v>
      </c>
      <c r="H1519" s="3">
        <v>132.17099999999999</v>
      </c>
      <c r="I1519" s="3">
        <v>53.46</v>
      </c>
      <c r="J1519" s="3">
        <v>188.697</v>
      </c>
      <c r="K1519" s="3">
        <v>4198.2489999999998</v>
      </c>
      <c r="L1519" s="3">
        <v>-6.7563999999999993</v>
      </c>
      <c r="M1519" s="3">
        <v>-7.3151999999999999</v>
      </c>
      <c r="N1519" s="3">
        <v>1087.4756</v>
      </c>
      <c r="O1519" s="3">
        <v>69.875</v>
      </c>
      <c r="P1519" s="3">
        <v>1160.0688</v>
      </c>
      <c r="Q1519" s="3">
        <v>147.88399999999999</v>
      </c>
      <c r="R1519" s="25">
        <v>388.7</v>
      </c>
      <c r="S1519" s="25">
        <v>181</v>
      </c>
      <c r="T1519" s="25">
        <v>1683.549</v>
      </c>
      <c r="U1519" s="25">
        <v>246</v>
      </c>
      <c r="V1519" s="25">
        <v>612</v>
      </c>
      <c r="W1519" s="25">
        <v>1087</v>
      </c>
    </row>
    <row r="1520" spans="1:23" x14ac:dyDescent="0.3">
      <c r="A1520" s="8">
        <v>43887</v>
      </c>
      <c r="B1520" s="3">
        <v>22</v>
      </c>
      <c r="C1520" s="3">
        <v>7.5</v>
      </c>
      <c r="D1520" s="3">
        <v>55.619500000000002</v>
      </c>
      <c r="E1520" s="3">
        <v>53.13</v>
      </c>
      <c r="F1520" s="3">
        <v>24</v>
      </c>
      <c r="G1520" s="3">
        <v>6.5</v>
      </c>
      <c r="H1520" s="3">
        <v>130.08349999999999</v>
      </c>
      <c r="I1520" s="3">
        <v>52.61</v>
      </c>
      <c r="J1520" s="3">
        <v>185.70299999999997</v>
      </c>
      <c r="K1520" s="3">
        <v>3059.8999999999996</v>
      </c>
      <c r="L1520" s="3">
        <v>-6.8960999999999997</v>
      </c>
      <c r="M1520" s="3">
        <v>-7.4802999999999997</v>
      </c>
      <c r="N1520" s="3">
        <v>1087.3359</v>
      </c>
      <c r="O1520" s="3">
        <v>68.968500000000006</v>
      </c>
      <c r="P1520" s="3">
        <v>1159.9037000000001</v>
      </c>
      <c r="Q1520" s="3">
        <v>145.79649999999998</v>
      </c>
      <c r="R1520" s="25">
        <v>117.3</v>
      </c>
      <c r="S1520" s="25">
        <v>113</v>
      </c>
      <c r="T1520" s="25">
        <v>1445.6</v>
      </c>
      <c r="U1520" s="25">
        <v>85</v>
      </c>
      <c r="V1520" s="25">
        <v>489</v>
      </c>
      <c r="W1520" s="25">
        <v>810</v>
      </c>
    </row>
    <row r="1521" spans="1:23" x14ac:dyDescent="0.3">
      <c r="A1521" s="8">
        <v>43888</v>
      </c>
      <c r="B1521" s="3">
        <v>22</v>
      </c>
      <c r="C1521" s="3">
        <v>9</v>
      </c>
      <c r="D1521" s="3">
        <v>55.37299999999999</v>
      </c>
      <c r="E1521" s="3">
        <v>52.89</v>
      </c>
      <c r="F1521" s="3">
        <v>25</v>
      </c>
      <c r="G1521" s="3">
        <v>0.5</v>
      </c>
      <c r="H1521" s="3">
        <v>128.15600000000001</v>
      </c>
      <c r="I1521" s="3">
        <v>51.83</v>
      </c>
      <c r="J1521" s="3">
        <v>183.529</v>
      </c>
      <c r="K1521" s="3">
        <v>3273.2</v>
      </c>
      <c r="L1521" s="3">
        <v>-6.9341999999999997</v>
      </c>
      <c r="M1521" s="3">
        <v>-7.6326999999999998</v>
      </c>
      <c r="N1521" s="3">
        <v>1087.2978000000001</v>
      </c>
      <c r="O1521" s="3">
        <v>68.721999999999994</v>
      </c>
      <c r="P1521" s="3">
        <v>1159.7512999999999</v>
      </c>
      <c r="Q1521" s="3">
        <v>143.869</v>
      </c>
      <c r="R1521" s="25">
        <v>98.7</v>
      </c>
      <c r="S1521" s="25">
        <v>117</v>
      </c>
      <c r="T1521" s="25">
        <v>1576.5</v>
      </c>
      <c r="U1521" s="25">
        <v>61</v>
      </c>
      <c r="V1521" s="25">
        <v>562</v>
      </c>
      <c r="W1521" s="25">
        <v>858</v>
      </c>
    </row>
    <row r="1522" spans="1:23" x14ac:dyDescent="0.3">
      <c r="A1522" s="8">
        <v>43889</v>
      </c>
      <c r="B1522" s="3">
        <v>22</v>
      </c>
      <c r="C1522" s="3">
        <v>8</v>
      </c>
      <c r="D1522" s="3">
        <v>55.536999999999992</v>
      </c>
      <c r="E1522" s="3">
        <v>53.05</v>
      </c>
      <c r="F1522" s="3">
        <v>25</v>
      </c>
      <c r="G1522" s="3">
        <v>7.5</v>
      </c>
      <c r="H1522" s="3">
        <v>125.9075</v>
      </c>
      <c r="I1522" s="3">
        <v>50.92</v>
      </c>
      <c r="J1522" s="3">
        <v>181.44450000000001</v>
      </c>
      <c r="K1522" s="3">
        <v>2723.58</v>
      </c>
      <c r="L1522" s="3">
        <v>-6.9087999999999994</v>
      </c>
      <c r="M1522" s="3">
        <v>-7.8104999999999993</v>
      </c>
      <c r="N1522" s="3">
        <v>1087.3232</v>
      </c>
      <c r="O1522" s="3">
        <v>68.885999999999996</v>
      </c>
      <c r="P1522" s="3">
        <v>1159.5735</v>
      </c>
      <c r="Q1522" s="3">
        <v>141.62049999999999</v>
      </c>
      <c r="R1522" s="25">
        <v>95.7</v>
      </c>
      <c r="S1522" s="25">
        <v>124</v>
      </c>
      <c r="T1522" s="25">
        <v>1271.8800000000001</v>
      </c>
      <c r="U1522" s="25">
        <v>127</v>
      </c>
      <c r="V1522" s="25">
        <v>399</v>
      </c>
      <c r="W1522" s="25">
        <v>706</v>
      </c>
    </row>
    <row r="1523" spans="1:23" x14ac:dyDescent="0.3">
      <c r="A1523" s="8">
        <v>43890</v>
      </c>
      <c r="B1523" s="3">
        <v>22</v>
      </c>
      <c r="C1523" s="3">
        <v>10</v>
      </c>
      <c r="D1523" s="3">
        <v>55.207999999999998</v>
      </c>
      <c r="E1523" s="3">
        <v>52.74</v>
      </c>
      <c r="F1523" s="3">
        <v>26</v>
      </c>
      <c r="G1523" s="3">
        <v>0</v>
      </c>
      <c r="H1523" s="3">
        <v>124.46200000000002</v>
      </c>
      <c r="I1523" s="3">
        <v>50.34</v>
      </c>
      <c r="J1523" s="3">
        <v>179.67000000000002</v>
      </c>
      <c r="K1523" s="3">
        <v>1567.624</v>
      </c>
      <c r="L1523" s="3">
        <v>-6.9596</v>
      </c>
      <c r="M1523" s="3">
        <v>-7.9247999999999994</v>
      </c>
      <c r="N1523" s="3">
        <v>1087.2724000000001</v>
      </c>
      <c r="O1523" s="3">
        <v>68.557000000000002</v>
      </c>
      <c r="P1523" s="3">
        <v>1159.4592</v>
      </c>
      <c r="Q1523" s="3">
        <v>140.17500000000001</v>
      </c>
      <c r="R1523" s="25">
        <v>21.6</v>
      </c>
      <c r="S1523" s="25">
        <v>145</v>
      </c>
      <c r="T1523" s="25">
        <v>722.024</v>
      </c>
      <c r="U1523" s="25">
        <v>45</v>
      </c>
      <c r="V1523" s="25">
        <v>260</v>
      </c>
      <c r="W1523" s="25">
        <v>374</v>
      </c>
    </row>
    <row r="1524" spans="1:23" x14ac:dyDescent="0.3">
      <c r="A1524" s="8">
        <v>43891</v>
      </c>
      <c r="B1524" s="3">
        <v>22</v>
      </c>
      <c r="C1524" s="3">
        <v>11</v>
      </c>
      <c r="D1524" s="3">
        <v>55.042999999999992</v>
      </c>
      <c r="E1524" s="3">
        <v>52.58</v>
      </c>
      <c r="F1524" s="3">
        <v>26</v>
      </c>
      <c r="G1524" s="3">
        <v>3</v>
      </c>
      <c r="H1524" s="3">
        <v>123.566</v>
      </c>
      <c r="I1524" s="3">
        <v>49.97</v>
      </c>
      <c r="J1524" s="3">
        <v>178.60899999999998</v>
      </c>
      <c r="K1524" s="3">
        <v>1818.6599999999999</v>
      </c>
      <c r="L1524" s="3">
        <v>-6.9849999999999994</v>
      </c>
      <c r="M1524" s="3">
        <v>-8.0009999999999994</v>
      </c>
      <c r="N1524" s="3">
        <v>1087.2470000000001</v>
      </c>
      <c r="O1524" s="3">
        <v>68.391999999999996</v>
      </c>
      <c r="P1524" s="3">
        <v>1159.383</v>
      </c>
      <c r="Q1524" s="3">
        <v>139.279</v>
      </c>
      <c r="R1524" s="25">
        <v>103.5</v>
      </c>
      <c r="S1524" s="25">
        <v>142</v>
      </c>
      <c r="T1524" s="25">
        <v>742.16</v>
      </c>
      <c r="U1524" s="25">
        <v>117</v>
      </c>
      <c r="V1524" s="25">
        <v>249</v>
      </c>
      <c r="W1524" s="25">
        <v>465</v>
      </c>
    </row>
    <row r="1525" spans="1:23" x14ac:dyDescent="0.3">
      <c r="A1525" s="8">
        <v>43892</v>
      </c>
      <c r="B1525" s="3">
        <v>23</v>
      </c>
      <c r="C1525" s="3">
        <v>0</v>
      </c>
      <c r="D1525" s="3">
        <v>54.878</v>
      </c>
      <c r="E1525" s="3">
        <v>52.42</v>
      </c>
      <c r="F1525" s="3">
        <v>26</v>
      </c>
      <c r="G1525" s="3">
        <v>5.5</v>
      </c>
      <c r="H1525" s="3">
        <v>122.82</v>
      </c>
      <c r="I1525" s="3">
        <v>49.67</v>
      </c>
      <c r="J1525" s="3">
        <v>177.69799999999998</v>
      </c>
      <c r="K1525" s="3">
        <v>2918.0079999999998</v>
      </c>
      <c r="L1525" s="3">
        <v>-7.0103999999999997</v>
      </c>
      <c r="M1525" s="3">
        <v>-8.0644999999999989</v>
      </c>
      <c r="N1525" s="3">
        <v>1087.2216000000001</v>
      </c>
      <c r="O1525" s="3">
        <v>68.227000000000004</v>
      </c>
      <c r="P1525" s="3">
        <v>1159.3195000000001</v>
      </c>
      <c r="Q1525" s="3">
        <v>138.53299999999999</v>
      </c>
      <c r="R1525" s="25">
        <v>158.69999999999999</v>
      </c>
      <c r="S1525" s="25">
        <v>11</v>
      </c>
      <c r="T1525" s="25">
        <v>1442.308</v>
      </c>
      <c r="U1525" s="25">
        <v>57</v>
      </c>
      <c r="V1525" s="25">
        <v>480</v>
      </c>
      <c r="W1525" s="25">
        <v>769</v>
      </c>
    </row>
    <row r="1526" spans="1:23" x14ac:dyDescent="0.3">
      <c r="A1526" s="8">
        <v>43893</v>
      </c>
      <c r="B1526" s="3">
        <v>23</v>
      </c>
      <c r="C1526" s="3">
        <v>0</v>
      </c>
      <c r="D1526" s="3">
        <v>54.878</v>
      </c>
      <c r="E1526" s="3">
        <v>52.42</v>
      </c>
      <c r="F1526" s="3">
        <v>27</v>
      </c>
      <c r="G1526" s="3">
        <v>0</v>
      </c>
      <c r="H1526" s="3">
        <v>120.88</v>
      </c>
      <c r="I1526" s="3">
        <v>48.89</v>
      </c>
      <c r="J1526" s="3">
        <v>175.75799999999998</v>
      </c>
      <c r="K1526" s="3">
        <v>3791.9</v>
      </c>
      <c r="L1526" s="3">
        <v>-7.0103999999999997</v>
      </c>
      <c r="M1526" s="3">
        <v>-8.2295999999999996</v>
      </c>
      <c r="N1526" s="3">
        <v>1087.2216000000001</v>
      </c>
      <c r="O1526" s="3">
        <v>68.227000000000004</v>
      </c>
      <c r="P1526" s="3">
        <v>1159.1544000000001</v>
      </c>
      <c r="Q1526" s="3">
        <v>136.59299999999999</v>
      </c>
      <c r="R1526" s="25">
        <v>312.7</v>
      </c>
      <c r="S1526" s="25">
        <v>169</v>
      </c>
      <c r="T1526" s="25">
        <v>1569.2</v>
      </c>
      <c r="U1526" s="25">
        <v>189</v>
      </c>
      <c r="V1526" s="25">
        <v>522</v>
      </c>
      <c r="W1526" s="25">
        <v>1030</v>
      </c>
    </row>
    <row r="1527" spans="1:23" x14ac:dyDescent="0.3">
      <c r="A1527" s="8">
        <v>43894</v>
      </c>
      <c r="B1527" s="3">
        <v>23</v>
      </c>
      <c r="C1527" s="3">
        <v>4</v>
      </c>
      <c r="D1527" s="3">
        <v>54.218999999999994</v>
      </c>
      <c r="E1527" s="3">
        <v>51.79</v>
      </c>
      <c r="F1527" s="3">
        <v>27</v>
      </c>
      <c r="G1527" s="3">
        <v>6</v>
      </c>
      <c r="H1527" s="3">
        <v>119.08799999999999</v>
      </c>
      <c r="I1527" s="3">
        <v>48.16</v>
      </c>
      <c r="J1527" s="3">
        <v>173.30699999999999</v>
      </c>
      <c r="K1527" s="3">
        <v>3831.6</v>
      </c>
      <c r="L1527" s="3">
        <v>-7.1120000000000001</v>
      </c>
      <c r="M1527" s="3">
        <v>-8.3819999999999997</v>
      </c>
      <c r="N1527" s="3">
        <v>1087.1199999999999</v>
      </c>
      <c r="O1527" s="3">
        <v>67.567999999999998</v>
      </c>
      <c r="P1527" s="3">
        <v>1159.002</v>
      </c>
      <c r="Q1527" s="3">
        <v>134.80099999999999</v>
      </c>
      <c r="R1527" s="25">
        <v>297.39999999999998</v>
      </c>
      <c r="S1527" s="25">
        <v>188</v>
      </c>
      <c r="T1527" s="25">
        <v>1568.2</v>
      </c>
      <c r="U1527" s="25">
        <v>258</v>
      </c>
      <c r="V1527" s="25">
        <v>523</v>
      </c>
      <c r="W1527" s="25">
        <v>997</v>
      </c>
    </row>
    <row r="1528" spans="1:23" x14ac:dyDescent="0.3">
      <c r="A1528" s="8">
        <v>43895</v>
      </c>
      <c r="B1528" s="3">
        <v>23</v>
      </c>
      <c r="C1528" s="3">
        <v>10</v>
      </c>
      <c r="D1528" s="3">
        <v>53.22999999999999</v>
      </c>
      <c r="E1528" s="3">
        <v>50.85</v>
      </c>
      <c r="F1528" s="3">
        <v>28</v>
      </c>
      <c r="G1528" s="3">
        <v>1.5</v>
      </c>
      <c r="H1528" s="3">
        <v>116.84950000000001</v>
      </c>
      <c r="I1528" s="3">
        <v>47.26</v>
      </c>
      <c r="J1528" s="3">
        <v>170.0795</v>
      </c>
      <c r="K1528" s="3">
        <v>4050.25</v>
      </c>
      <c r="L1528" s="3">
        <v>-7.2643999999999993</v>
      </c>
      <c r="M1528" s="3">
        <v>-8.5724999999999998</v>
      </c>
      <c r="N1528" s="3">
        <v>1086.9675999999999</v>
      </c>
      <c r="O1528" s="3">
        <v>66.578999999999994</v>
      </c>
      <c r="P1528" s="3">
        <v>1158.8115</v>
      </c>
      <c r="Q1528" s="3">
        <v>132.5625</v>
      </c>
      <c r="R1528" s="25">
        <v>347</v>
      </c>
      <c r="S1528" s="25">
        <v>184</v>
      </c>
      <c r="T1528" s="25">
        <v>1655.25</v>
      </c>
      <c r="U1528" s="25">
        <v>208</v>
      </c>
      <c r="V1528" s="25">
        <v>592</v>
      </c>
      <c r="W1528" s="25">
        <v>1064</v>
      </c>
    </row>
    <row r="1529" spans="1:23" x14ac:dyDescent="0.3">
      <c r="A1529" s="8">
        <v>43896</v>
      </c>
      <c r="B1529" s="3">
        <v>24</v>
      </c>
      <c r="C1529" s="3">
        <v>1</v>
      </c>
      <c r="D1529" s="3">
        <v>52.73599999999999</v>
      </c>
      <c r="E1529" s="3">
        <v>50.37</v>
      </c>
      <c r="F1529" s="3">
        <v>28</v>
      </c>
      <c r="G1529" s="3">
        <v>9</v>
      </c>
      <c r="H1529" s="3">
        <v>114.61100000000002</v>
      </c>
      <c r="I1529" s="3">
        <v>46.35</v>
      </c>
      <c r="J1529" s="3">
        <v>167.34700000000001</v>
      </c>
      <c r="K1529" s="3">
        <v>3783.9479999999999</v>
      </c>
      <c r="L1529" s="3">
        <v>-7.3405999999999993</v>
      </c>
      <c r="M1529" s="3">
        <v>-8.7629999999999999</v>
      </c>
      <c r="N1529" s="3">
        <v>1086.8914</v>
      </c>
      <c r="O1529" s="3">
        <v>66.084999999999994</v>
      </c>
      <c r="P1529" s="3">
        <v>1158.6210000000001</v>
      </c>
      <c r="Q1529" s="3">
        <v>130.32400000000001</v>
      </c>
      <c r="R1529" s="25">
        <v>288.7</v>
      </c>
      <c r="S1529" s="25">
        <v>131</v>
      </c>
      <c r="T1529" s="25">
        <v>1650.248</v>
      </c>
      <c r="U1529" s="25">
        <v>195</v>
      </c>
      <c r="V1529" s="25">
        <v>495</v>
      </c>
      <c r="W1529" s="25">
        <v>1024</v>
      </c>
    </row>
    <row r="1530" spans="1:23" x14ac:dyDescent="0.3">
      <c r="A1530" s="8">
        <v>43897</v>
      </c>
      <c r="B1530" s="3">
        <v>24</v>
      </c>
      <c r="C1530" s="3">
        <v>6</v>
      </c>
      <c r="D1530" s="3">
        <v>51.911999999999992</v>
      </c>
      <c r="E1530" s="3">
        <v>49.59</v>
      </c>
      <c r="F1530" s="3">
        <v>29</v>
      </c>
      <c r="G1530" s="3">
        <v>1</v>
      </c>
      <c r="H1530" s="3">
        <v>113.416</v>
      </c>
      <c r="I1530" s="3">
        <v>45.87</v>
      </c>
      <c r="J1530" s="3">
        <v>165.32799999999997</v>
      </c>
      <c r="K1530" s="3">
        <v>2447.3000000000002</v>
      </c>
      <c r="L1530" s="3">
        <v>-7.4676</v>
      </c>
      <c r="M1530" s="3">
        <v>-8.8645999999999994</v>
      </c>
      <c r="N1530" s="3">
        <v>1086.7644</v>
      </c>
      <c r="O1530" s="3">
        <v>65.260999999999996</v>
      </c>
      <c r="P1530" s="3">
        <v>1158.5193999999999</v>
      </c>
      <c r="Q1530" s="3">
        <v>129.12899999999999</v>
      </c>
      <c r="R1530" s="25">
        <v>92.8</v>
      </c>
      <c r="S1530" s="25">
        <v>165</v>
      </c>
      <c r="T1530" s="25">
        <v>1100.5</v>
      </c>
      <c r="U1530" s="25">
        <v>49</v>
      </c>
      <c r="V1530" s="25">
        <v>395</v>
      </c>
      <c r="W1530" s="25">
        <v>645</v>
      </c>
    </row>
    <row r="1531" spans="1:23" x14ac:dyDescent="0.3">
      <c r="A1531" s="8">
        <v>43898</v>
      </c>
      <c r="B1531" s="3">
        <v>24</v>
      </c>
      <c r="C1531" s="3">
        <v>5.5</v>
      </c>
      <c r="D1531" s="3">
        <v>51.994500000000002</v>
      </c>
      <c r="E1531" s="3">
        <v>49.67</v>
      </c>
      <c r="F1531" s="3">
        <v>29</v>
      </c>
      <c r="G1531" s="3">
        <v>6.5</v>
      </c>
      <c r="H1531" s="3">
        <v>111.7745</v>
      </c>
      <c r="I1531" s="3">
        <v>45.21</v>
      </c>
      <c r="J1531" s="3">
        <v>163.76900000000001</v>
      </c>
      <c r="K1531" s="3">
        <v>2571.7380000000003</v>
      </c>
      <c r="L1531" s="3">
        <v>-7.4548999999999994</v>
      </c>
      <c r="M1531" s="3">
        <v>-9.0042999999999989</v>
      </c>
      <c r="N1531" s="3">
        <v>1086.7771</v>
      </c>
      <c r="O1531" s="3">
        <v>65.343500000000006</v>
      </c>
      <c r="P1531" s="3">
        <v>1158.3797</v>
      </c>
      <c r="Q1531" s="3">
        <v>127.4875</v>
      </c>
      <c r="R1531" s="25">
        <v>117.5</v>
      </c>
      <c r="S1531" s="25">
        <v>163</v>
      </c>
      <c r="T1531" s="25">
        <v>1117.2380000000001</v>
      </c>
      <c r="U1531" s="25">
        <v>119</v>
      </c>
      <c r="V1531" s="25">
        <v>414</v>
      </c>
      <c r="W1531" s="25">
        <v>641</v>
      </c>
    </row>
    <row r="1532" spans="1:23" x14ac:dyDescent="0.3">
      <c r="A1532" s="8">
        <v>43899</v>
      </c>
      <c r="B1532" s="3">
        <v>24</v>
      </c>
      <c r="C1532" s="3">
        <v>7</v>
      </c>
      <c r="D1532" s="3">
        <v>51.747</v>
      </c>
      <c r="E1532" s="3">
        <v>49.43</v>
      </c>
      <c r="F1532" s="3">
        <v>30</v>
      </c>
      <c r="G1532" s="3">
        <v>0</v>
      </c>
      <c r="H1532" s="3">
        <v>110.13300000000001</v>
      </c>
      <c r="I1532" s="3">
        <v>44.54</v>
      </c>
      <c r="J1532" s="3">
        <v>161.88</v>
      </c>
      <c r="K1532" s="3">
        <v>1049.7159999999999</v>
      </c>
      <c r="L1532" s="3">
        <v>-7.4929999999999994</v>
      </c>
      <c r="M1532" s="3">
        <v>-9.1440000000000001</v>
      </c>
      <c r="N1532" s="3">
        <v>1086.739</v>
      </c>
      <c r="O1532" s="3">
        <v>65.096000000000004</v>
      </c>
      <c r="P1532" s="3">
        <v>1158.24</v>
      </c>
      <c r="Q1532" s="3">
        <v>125.846</v>
      </c>
      <c r="R1532" s="25">
        <v>0</v>
      </c>
      <c r="S1532" s="25">
        <v>124</v>
      </c>
      <c r="T1532" s="25">
        <v>457.71600000000001</v>
      </c>
      <c r="U1532" s="25">
        <v>87</v>
      </c>
      <c r="V1532" s="25">
        <v>135</v>
      </c>
      <c r="W1532" s="25">
        <v>246</v>
      </c>
    </row>
    <row r="1533" spans="1:23" x14ac:dyDescent="0.3">
      <c r="A1533" s="8">
        <v>43900</v>
      </c>
      <c r="B1533" s="3">
        <v>24</v>
      </c>
      <c r="C1533" s="3">
        <v>8</v>
      </c>
      <c r="D1533" s="3">
        <v>51.581999999999994</v>
      </c>
      <c r="E1533" s="3">
        <v>49.27</v>
      </c>
      <c r="F1533" s="3">
        <v>30</v>
      </c>
      <c r="G1533" s="3">
        <v>1.5</v>
      </c>
      <c r="H1533" s="3">
        <v>109.685</v>
      </c>
      <c r="I1533" s="3">
        <v>44.36</v>
      </c>
      <c r="J1533" s="3">
        <v>161.267</v>
      </c>
      <c r="K1533" s="3">
        <v>3645.37</v>
      </c>
      <c r="L1533" s="3">
        <v>-7.5183999999999997</v>
      </c>
      <c r="M1533" s="3">
        <v>-9.1821000000000002</v>
      </c>
      <c r="N1533" s="3">
        <v>1086.7136</v>
      </c>
      <c r="O1533" s="3">
        <v>64.930999999999997</v>
      </c>
      <c r="P1533" s="3">
        <v>1158.2019</v>
      </c>
      <c r="Q1533" s="3">
        <v>125.398</v>
      </c>
      <c r="R1533" s="25">
        <v>204.7</v>
      </c>
      <c r="S1533" s="25">
        <v>241</v>
      </c>
      <c r="T1533" s="25">
        <v>1530.67</v>
      </c>
      <c r="U1533" s="25">
        <v>197</v>
      </c>
      <c r="V1533" s="25">
        <v>549</v>
      </c>
      <c r="W1533" s="25">
        <v>923</v>
      </c>
    </row>
    <row r="1534" spans="1:23" x14ac:dyDescent="0.3">
      <c r="A1534" s="8">
        <v>43901</v>
      </c>
      <c r="B1534" s="3">
        <v>25</v>
      </c>
      <c r="C1534" s="3">
        <v>0</v>
      </c>
      <c r="D1534" s="3">
        <v>50.923000000000002</v>
      </c>
      <c r="E1534" s="3">
        <v>48.64</v>
      </c>
      <c r="F1534" s="3">
        <v>30</v>
      </c>
      <c r="G1534" s="3">
        <v>8.5</v>
      </c>
      <c r="H1534" s="3">
        <v>107.595</v>
      </c>
      <c r="I1534" s="3">
        <v>43.52</v>
      </c>
      <c r="J1534" s="3">
        <v>158.518</v>
      </c>
      <c r="K1534" s="3">
        <v>4900.652</v>
      </c>
      <c r="L1534" s="3">
        <v>-7.62</v>
      </c>
      <c r="M1534" s="3">
        <v>-9.3598999999999997</v>
      </c>
      <c r="N1534" s="3">
        <v>1086.6120000000001</v>
      </c>
      <c r="O1534" s="3">
        <v>64.272000000000006</v>
      </c>
      <c r="P1534" s="3">
        <v>1158.0241000000001</v>
      </c>
      <c r="Q1534" s="3">
        <v>123.30799999999999</v>
      </c>
      <c r="R1534" s="25">
        <v>416.5</v>
      </c>
      <c r="S1534" s="25">
        <v>372</v>
      </c>
      <c r="T1534" s="25">
        <v>1850.152</v>
      </c>
      <c r="U1534" s="25">
        <v>354</v>
      </c>
      <c r="V1534" s="25">
        <v>566</v>
      </c>
      <c r="W1534" s="25">
        <v>1342</v>
      </c>
    </row>
    <row r="1535" spans="1:23" x14ac:dyDescent="0.3">
      <c r="A1535" s="8">
        <v>43902</v>
      </c>
      <c r="B1535" s="3">
        <v>25</v>
      </c>
      <c r="C1535" s="3">
        <v>8</v>
      </c>
      <c r="D1535" s="3">
        <v>49.686999999999998</v>
      </c>
      <c r="E1535" s="3">
        <v>47.46</v>
      </c>
      <c r="F1535" s="3">
        <v>31</v>
      </c>
      <c r="G1535" s="3">
        <v>4</v>
      </c>
      <c r="H1535" s="3">
        <v>105.35600000000001</v>
      </c>
      <c r="I1535" s="3">
        <v>42.61</v>
      </c>
      <c r="J1535" s="3">
        <v>155.04300000000001</v>
      </c>
      <c r="K1535" s="3">
        <v>3930.4</v>
      </c>
      <c r="L1535" s="3">
        <v>-7.8231999999999999</v>
      </c>
      <c r="M1535" s="3">
        <v>-9.5503999999999998</v>
      </c>
      <c r="N1535" s="3">
        <v>1086.4087999999999</v>
      </c>
      <c r="O1535" s="3">
        <v>63.036000000000001</v>
      </c>
      <c r="P1535" s="3">
        <v>1157.8335999999999</v>
      </c>
      <c r="Q1535" s="3">
        <v>121.069</v>
      </c>
      <c r="R1535" s="25">
        <v>295.7</v>
      </c>
      <c r="S1535" s="25">
        <v>271</v>
      </c>
      <c r="T1535" s="25">
        <v>1522.7</v>
      </c>
      <c r="U1535" s="25">
        <v>240</v>
      </c>
      <c r="V1535" s="25">
        <v>581</v>
      </c>
      <c r="W1535" s="25">
        <v>1020</v>
      </c>
    </row>
    <row r="1536" spans="1:23" x14ac:dyDescent="0.3">
      <c r="A1536" s="8">
        <v>43903</v>
      </c>
      <c r="B1536" s="3">
        <v>26</v>
      </c>
      <c r="C1536" s="3">
        <v>2</v>
      </c>
      <c r="D1536" s="3">
        <v>48.760000000000005</v>
      </c>
      <c r="E1536" s="3">
        <v>46.58</v>
      </c>
      <c r="F1536" s="3">
        <v>31</v>
      </c>
      <c r="G1536" s="3">
        <v>11.5</v>
      </c>
      <c r="H1536" s="3">
        <v>103.11750000000001</v>
      </c>
      <c r="I1536" s="3">
        <v>41.7</v>
      </c>
      <c r="J1536" s="3">
        <v>151.8775</v>
      </c>
      <c r="K1536" s="3">
        <v>3866.2</v>
      </c>
      <c r="L1536" s="3">
        <v>-7.9756</v>
      </c>
      <c r="M1536" s="3">
        <v>-9.7408999999999999</v>
      </c>
      <c r="N1536" s="3">
        <v>1086.2564</v>
      </c>
      <c r="O1536" s="3">
        <v>62.109000000000009</v>
      </c>
      <c r="P1536" s="3">
        <v>1157.6431</v>
      </c>
      <c r="Q1536" s="3">
        <v>118.8305</v>
      </c>
      <c r="R1536" s="25">
        <v>255.2</v>
      </c>
      <c r="S1536" s="25">
        <v>255</v>
      </c>
      <c r="T1536" s="25">
        <v>1580</v>
      </c>
      <c r="U1536" s="25">
        <v>231</v>
      </c>
      <c r="V1536" s="25">
        <v>512</v>
      </c>
      <c r="W1536" s="25">
        <v>1033</v>
      </c>
    </row>
    <row r="1537" spans="1:23" x14ac:dyDescent="0.3">
      <c r="A1537" s="8">
        <v>43904</v>
      </c>
      <c r="B1537" s="3">
        <v>26</v>
      </c>
      <c r="C1537" s="3">
        <v>7</v>
      </c>
      <c r="D1537" s="3">
        <v>47.986999999999995</v>
      </c>
      <c r="E1537" s="3">
        <v>45.84</v>
      </c>
      <c r="F1537" s="3">
        <v>32</v>
      </c>
      <c r="G1537" s="3">
        <v>7.5</v>
      </c>
      <c r="H1537" s="3">
        <v>100.72900000000001</v>
      </c>
      <c r="I1537" s="3">
        <v>40.74</v>
      </c>
      <c r="J1537" s="3">
        <v>148.71600000000001</v>
      </c>
      <c r="K1537" s="3">
        <v>2674.0990000000002</v>
      </c>
      <c r="L1537" s="3">
        <v>-8.1025999999999989</v>
      </c>
      <c r="M1537" s="3">
        <v>-9.9440999999999988</v>
      </c>
      <c r="N1537" s="3">
        <v>1086.1294</v>
      </c>
      <c r="O1537" s="3">
        <v>61.335999999999999</v>
      </c>
      <c r="P1537" s="3">
        <v>1157.4399000000001</v>
      </c>
      <c r="Q1537" s="3">
        <v>116.44200000000001</v>
      </c>
      <c r="R1537" s="25">
        <v>89.5</v>
      </c>
      <c r="S1537" s="25">
        <v>260</v>
      </c>
      <c r="T1537" s="25">
        <v>1190.5989999999999</v>
      </c>
      <c r="U1537" s="25">
        <v>109</v>
      </c>
      <c r="V1537" s="25">
        <v>307</v>
      </c>
      <c r="W1537" s="25">
        <v>718</v>
      </c>
    </row>
    <row r="1538" spans="1:23" x14ac:dyDescent="0.3">
      <c r="A1538" s="8">
        <v>43905</v>
      </c>
      <c r="B1538" s="3">
        <v>26</v>
      </c>
      <c r="C1538" s="3">
        <v>9</v>
      </c>
      <c r="D1538" s="3">
        <v>47.677999999999997</v>
      </c>
      <c r="E1538" s="3">
        <v>45.54</v>
      </c>
      <c r="F1538" s="3">
        <v>32</v>
      </c>
      <c r="G1538" s="3">
        <v>10</v>
      </c>
      <c r="H1538" s="3">
        <v>99.983000000000004</v>
      </c>
      <c r="I1538" s="3">
        <v>40.44</v>
      </c>
      <c r="J1538" s="3">
        <v>147.661</v>
      </c>
      <c r="K1538" s="3">
        <v>1487.7760000000001</v>
      </c>
      <c r="L1538" s="3">
        <v>-8.1533999999999995</v>
      </c>
      <c r="M1538" s="3">
        <v>-10.0076</v>
      </c>
      <c r="N1538" s="3">
        <v>1086.0786000000001</v>
      </c>
      <c r="O1538" s="3">
        <v>61.027000000000001</v>
      </c>
      <c r="P1538" s="3">
        <v>1157.3764000000001</v>
      </c>
      <c r="Q1538" s="3">
        <v>115.696</v>
      </c>
      <c r="R1538" s="25">
        <v>90.7</v>
      </c>
      <c r="S1538" s="25">
        <v>168</v>
      </c>
      <c r="T1538" s="25">
        <v>461.07600000000002</v>
      </c>
      <c r="U1538" s="25">
        <v>145</v>
      </c>
      <c r="V1538" s="25">
        <v>257</v>
      </c>
      <c r="W1538" s="25">
        <v>366</v>
      </c>
    </row>
    <row r="1539" spans="1:23" x14ac:dyDescent="0.3">
      <c r="A1539" s="8">
        <v>43906</v>
      </c>
      <c r="B1539" s="3">
        <v>26</v>
      </c>
      <c r="C1539" s="3">
        <v>11</v>
      </c>
      <c r="D1539" s="3">
        <v>47.369</v>
      </c>
      <c r="E1539" s="3">
        <v>45.25</v>
      </c>
      <c r="F1539" s="3">
        <v>33</v>
      </c>
      <c r="G1539" s="3">
        <v>1.5</v>
      </c>
      <c r="H1539" s="3">
        <v>98.938000000000002</v>
      </c>
      <c r="I1539" s="3">
        <v>40.01</v>
      </c>
      <c r="J1539" s="3">
        <v>146.30700000000002</v>
      </c>
      <c r="K1539" s="3">
        <v>1438.712</v>
      </c>
      <c r="L1539" s="3">
        <v>-8.2042000000000002</v>
      </c>
      <c r="M1539" s="3">
        <v>-10.096499999999999</v>
      </c>
      <c r="N1539" s="3">
        <v>1086.0278000000001</v>
      </c>
      <c r="O1539" s="3">
        <v>60.718000000000004</v>
      </c>
      <c r="P1539" s="3">
        <v>1157.2874999999999</v>
      </c>
      <c r="Q1539" s="3">
        <v>114.651</v>
      </c>
      <c r="R1539" s="25">
        <v>33.299999999999997</v>
      </c>
      <c r="S1539" s="25">
        <v>217</v>
      </c>
      <c r="T1539" s="25">
        <v>546.41200000000003</v>
      </c>
      <c r="U1539" s="25">
        <v>95</v>
      </c>
      <c r="V1539" s="25">
        <v>185</v>
      </c>
      <c r="W1539" s="25">
        <v>362</v>
      </c>
    </row>
    <row r="1540" spans="1:23" x14ac:dyDescent="0.3">
      <c r="A1540" s="8">
        <v>43907</v>
      </c>
      <c r="B1540" s="3">
        <v>27</v>
      </c>
      <c r="C1540" s="3">
        <v>2</v>
      </c>
      <c r="D1540" s="3">
        <v>46.906000000000006</v>
      </c>
      <c r="E1540" s="3">
        <v>44.81</v>
      </c>
      <c r="F1540" s="3">
        <v>33</v>
      </c>
      <c r="G1540" s="3">
        <v>4</v>
      </c>
      <c r="H1540" s="3">
        <v>98.192000000000007</v>
      </c>
      <c r="I1540" s="3">
        <v>39.71</v>
      </c>
      <c r="J1540" s="3">
        <v>145.09800000000001</v>
      </c>
      <c r="K1540" s="3">
        <v>2089.1660000000002</v>
      </c>
      <c r="L1540" s="3">
        <v>-8.2804000000000002</v>
      </c>
      <c r="M1540" s="3">
        <v>-10.16</v>
      </c>
      <c r="N1540" s="3">
        <v>1085.9515999999999</v>
      </c>
      <c r="O1540" s="3">
        <v>60.25500000000001</v>
      </c>
      <c r="P1540" s="3">
        <v>1157.2239999999999</v>
      </c>
      <c r="Q1540" s="3">
        <v>113.905</v>
      </c>
      <c r="R1540" s="25">
        <v>24.7</v>
      </c>
      <c r="S1540" s="25">
        <v>126</v>
      </c>
      <c r="T1540" s="25">
        <v>1018.466</v>
      </c>
      <c r="U1540" s="25">
        <v>68</v>
      </c>
      <c r="V1540" s="25">
        <v>361</v>
      </c>
      <c r="W1540" s="25">
        <v>491</v>
      </c>
    </row>
    <row r="1541" spans="1:23" x14ac:dyDescent="0.3">
      <c r="A1541" s="8">
        <v>43908</v>
      </c>
      <c r="B1541" s="3">
        <v>27</v>
      </c>
      <c r="C1541" s="3">
        <v>2</v>
      </c>
      <c r="D1541" s="3">
        <v>46.906000000000006</v>
      </c>
      <c r="E1541" s="3">
        <v>44.81</v>
      </c>
      <c r="F1541" s="3">
        <v>33</v>
      </c>
      <c r="G1541" s="3">
        <v>8.5</v>
      </c>
      <c r="H1541" s="3">
        <v>96.848500000000001</v>
      </c>
      <c r="I1541" s="3">
        <v>39.17</v>
      </c>
      <c r="J1541" s="3">
        <v>143.75450000000001</v>
      </c>
      <c r="K1541" s="3">
        <v>1617.866</v>
      </c>
      <c r="L1541" s="3">
        <v>-8.2804000000000002</v>
      </c>
      <c r="M1541" s="3">
        <v>-10.2743</v>
      </c>
      <c r="N1541" s="3">
        <v>1085.9515999999999</v>
      </c>
      <c r="O1541" s="3">
        <v>60.25500000000001</v>
      </c>
      <c r="P1541" s="3">
        <v>1157.1097</v>
      </c>
      <c r="Q1541" s="3">
        <v>112.5615</v>
      </c>
      <c r="R1541" s="25">
        <v>23.8</v>
      </c>
      <c r="S1541" s="25">
        <v>160</v>
      </c>
      <c r="T1541" s="25">
        <v>756.06600000000003</v>
      </c>
      <c r="U1541" s="25">
        <v>40</v>
      </c>
      <c r="V1541" s="25">
        <v>178</v>
      </c>
      <c r="W1541" s="25">
        <v>460</v>
      </c>
    </row>
    <row r="1542" spans="1:23" x14ac:dyDescent="0.3">
      <c r="A1542" s="8">
        <v>43909</v>
      </c>
      <c r="B1542" s="3">
        <v>27</v>
      </c>
      <c r="C1542" s="3">
        <v>2</v>
      </c>
      <c r="D1542" s="3">
        <v>46.906000000000006</v>
      </c>
      <c r="E1542" s="3">
        <v>44.81</v>
      </c>
      <c r="F1542" s="3">
        <v>33</v>
      </c>
      <c r="G1542" s="3">
        <v>10</v>
      </c>
      <c r="H1542" s="3">
        <v>96.40100000000001</v>
      </c>
      <c r="I1542" s="3">
        <v>38.99</v>
      </c>
      <c r="J1542" s="3">
        <v>143.30700000000002</v>
      </c>
      <c r="K1542" s="3">
        <v>1487.26</v>
      </c>
      <c r="L1542" s="3">
        <v>-8.2804000000000002</v>
      </c>
      <c r="M1542" s="3">
        <v>-10.3124</v>
      </c>
      <c r="N1542" s="3">
        <v>1085.9515999999999</v>
      </c>
      <c r="O1542" s="3">
        <v>60.25500000000001</v>
      </c>
      <c r="P1542" s="3">
        <v>1157.0716</v>
      </c>
      <c r="Q1542" s="3">
        <v>112.114</v>
      </c>
      <c r="R1542" s="25">
        <v>12.3</v>
      </c>
      <c r="S1542" s="25">
        <v>249</v>
      </c>
      <c r="T1542" s="25">
        <v>658.96</v>
      </c>
      <c r="U1542" s="25">
        <v>110</v>
      </c>
      <c r="V1542" s="25">
        <v>197</v>
      </c>
      <c r="W1542" s="25">
        <v>260</v>
      </c>
    </row>
    <row r="1543" spans="1:23" x14ac:dyDescent="0.3">
      <c r="A1543" s="8">
        <v>43910</v>
      </c>
      <c r="B1543" s="3">
        <v>27</v>
      </c>
      <c r="C1543" s="3">
        <v>1.5</v>
      </c>
      <c r="D1543" s="3">
        <v>46.983000000000004</v>
      </c>
      <c r="E1543" s="3">
        <v>44.88</v>
      </c>
      <c r="F1543" s="3">
        <v>33</v>
      </c>
      <c r="G1543" s="3">
        <v>11</v>
      </c>
      <c r="H1543" s="3">
        <v>96.102000000000004</v>
      </c>
      <c r="I1543" s="3">
        <v>38.869999999999997</v>
      </c>
      <c r="J1543" s="3">
        <v>143.08500000000001</v>
      </c>
      <c r="K1543" s="3">
        <v>1534.6680000000001</v>
      </c>
      <c r="L1543" s="3">
        <v>-8.2676999999999996</v>
      </c>
      <c r="M1543" s="3">
        <v>-10.3378</v>
      </c>
      <c r="N1543" s="3">
        <v>1085.9642999999999</v>
      </c>
      <c r="O1543" s="3">
        <v>60.332000000000008</v>
      </c>
      <c r="P1543" s="3">
        <v>1157.0462</v>
      </c>
      <c r="Q1543" s="3">
        <v>111.815</v>
      </c>
      <c r="R1543" s="25">
        <v>0</v>
      </c>
      <c r="S1543" s="25">
        <v>148</v>
      </c>
      <c r="T1543" s="25">
        <v>699.66800000000001</v>
      </c>
      <c r="U1543" s="25">
        <v>72</v>
      </c>
      <c r="V1543" s="25">
        <v>253</v>
      </c>
      <c r="W1543" s="25">
        <v>362</v>
      </c>
    </row>
    <row r="1544" spans="1:23" x14ac:dyDescent="0.3">
      <c r="A1544" s="8">
        <v>43911</v>
      </c>
      <c r="B1544" s="3">
        <v>27</v>
      </c>
      <c r="C1544" s="3">
        <v>1</v>
      </c>
      <c r="D1544" s="3">
        <v>47.06</v>
      </c>
      <c r="E1544" s="3">
        <v>44.95</v>
      </c>
      <c r="F1544" s="3">
        <v>34</v>
      </c>
      <c r="G1544" s="3">
        <v>1.5</v>
      </c>
      <c r="H1544" s="3">
        <v>95.356000000000009</v>
      </c>
      <c r="I1544" s="3">
        <v>38.57</v>
      </c>
      <c r="J1544" s="3">
        <v>142.416</v>
      </c>
      <c r="K1544" s="3">
        <v>1854.7560000000001</v>
      </c>
      <c r="L1544" s="3">
        <v>-8.254999999999999</v>
      </c>
      <c r="M1544" s="3">
        <v>-10.401299999999999</v>
      </c>
      <c r="N1544" s="3">
        <v>1085.9769999999999</v>
      </c>
      <c r="O1544" s="3">
        <v>60.409000000000006</v>
      </c>
      <c r="P1544" s="3">
        <v>1156.9827</v>
      </c>
      <c r="Q1544" s="3">
        <v>111.069</v>
      </c>
      <c r="R1544" s="25">
        <v>58.7</v>
      </c>
      <c r="S1544" s="25">
        <v>252</v>
      </c>
      <c r="T1544" s="25">
        <v>699.05600000000004</v>
      </c>
      <c r="U1544" s="25">
        <v>107</v>
      </c>
      <c r="V1544" s="25">
        <v>231</v>
      </c>
      <c r="W1544" s="25">
        <v>507</v>
      </c>
    </row>
    <row r="1545" spans="1:23" x14ac:dyDescent="0.3">
      <c r="A1545" s="8">
        <v>43912</v>
      </c>
      <c r="B1545" s="3">
        <v>27</v>
      </c>
      <c r="C1545" s="3">
        <v>2</v>
      </c>
      <c r="D1545" s="3">
        <v>46.906000000000006</v>
      </c>
      <c r="E1545" s="3">
        <v>44.81</v>
      </c>
      <c r="F1545" s="3">
        <v>34</v>
      </c>
      <c r="G1545" s="3">
        <v>5</v>
      </c>
      <c r="H1545" s="3">
        <v>94.311000000000007</v>
      </c>
      <c r="I1545" s="3">
        <v>38.14</v>
      </c>
      <c r="J1545" s="3">
        <v>141.21700000000001</v>
      </c>
      <c r="K1545" s="3">
        <v>1589.1079999999999</v>
      </c>
      <c r="L1545" s="3">
        <v>-8.2804000000000002</v>
      </c>
      <c r="M1545" s="3">
        <v>-10.4902</v>
      </c>
      <c r="N1545" s="3">
        <v>1085.9515999999999</v>
      </c>
      <c r="O1545" s="3">
        <v>60.25500000000001</v>
      </c>
      <c r="P1545" s="3">
        <v>1156.8938000000001</v>
      </c>
      <c r="Q1545" s="3">
        <v>110.024</v>
      </c>
      <c r="R1545" s="25">
        <v>50.5</v>
      </c>
      <c r="S1545" s="25">
        <v>150</v>
      </c>
      <c r="T1545" s="25">
        <v>692.60799999999995</v>
      </c>
      <c r="U1545" s="25">
        <v>85</v>
      </c>
      <c r="V1545" s="25">
        <v>210</v>
      </c>
      <c r="W1545" s="25">
        <v>401</v>
      </c>
    </row>
    <row r="1546" spans="1:23" x14ac:dyDescent="0.3">
      <c r="A1546" s="8">
        <v>43913</v>
      </c>
      <c r="B1546" s="3">
        <v>27</v>
      </c>
      <c r="C1546" s="3">
        <v>3</v>
      </c>
      <c r="D1546" s="3">
        <v>46.751000000000005</v>
      </c>
      <c r="E1546" s="3">
        <v>44.66</v>
      </c>
      <c r="F1546" s="3">
        <v>34</v>
      </c>
      <c r="G1546" s="3">
        <v>7.5</v>
      </c>
      <c r="H1546" s="3">
        <v>93.56450000000001</v>
      </c>
      <c r="I1546" s="3">
        <v>37.840000000000003</v>
      </c>
      <c r="J1546" s="3">
        <v>140.31550000000001</v>
      </c>
      <c r="K1546" s="3">
        <v>1922.1</v>
      </c>
      <c r="L1546" s="3">
        <v>-8.3057999999999996</v>
      </c>
      <c r="M1546" s="3">
        <v>-10.553699999999999</v>
      </c>
      <c r="N1546" s="3">
        <v>1085.9261999999999</v>
      </c>
      <c r="O1546" s="3">
        <v>60.100000000000009</v>
      </c>
      <c r="P1546" s="3">
        <v>1156.8303000000001</v>
      </c>
      <c r="Q1546" s="3">
        <v>109.2775</v>
      </c>
      <c r="R1546" s="25">
        <v>55.5</v>
      </c>
      <c r="S1546" s="25">
        <v>170</v>
      </c>
      <c r="T1546" s="25">
        <v>874.6</v>
      </c>
      <c r="U1546" s="25">
        <v>88</v>
      </c>
      <c r="V1546" s="25">
        <v>256</v>
      </c>
      <c r="W1546" s="25">
        <v>478</v>
      </c>
    </row>
    <row r="1547" spans="1:23" x14ac:dyDescent="0.3">
      <c r="A1547" s="8">
        <v>43914</v>
      </c>
      <c r="B1547" s="3">
        <v>27</v>
      </c>
      <c r="C1547" s="3">
        <v>4.5</v>
      </c>
      <c r="D1547" s="3">
        <v>46.519499999999994</v>
      </c>
      <c r="E1547" s="3">
        <v>44.44</v>
      </c>
      <c r="F1547" s="3">
        <v>34</v>
      </c>
      <c r="G1547" s="3">
        <v>11</v>
      </c>
      <c r="H1547" s="3">
        <v>92.52000000000001</v>
      </c>
      <c r="I1547" s="3">
        <v>37.42</v>
      </c>
      <c r="J1547" s="3">
        <v>139.0395</v>
      </c>
      <c r="K1547" s="3">
        <v>1996.588</v>
      </c>
      <c r="L1547" s="3">
        <v>-8.3438999999999997</v>
      </c>
      <c r="M1547" s="3">
        <v>-10.6426</v>
      </c>
      <c r="N1547" s="3">
        <v>1085.8880999999999</v>
      </c>
      <c r="O1547" s="3">
        <v>59.868499999999997</v>
      </c>
      <c r="P1547" s="3">
        <v>1156.7414000000001</v>
      </c>
      <c r="Q1547" s="3">
        <v>108.233</v>
      </c>
      <c r="R1547" s="25">
        <v>69.8</v>
      </c>
      <c r="S1547" s="25">
        <v>160</v>
      </c>
      <c r="T1547" s="25">
        <v>899.78800000000001</v>
      </c>
      <c r="U1547" s="25">
        <v>75</v>
      </c>
      <c r="V1547" s="25">
        <v>272</v>
      </c>
      <c r="W1547" s="25">
        <v>520</v>
      </c>
    </row>
    <row r="1548" spans="1:23" x14ac:dyDescent="0.3">
      <c r="A1548" s="8">
        <v>43915</v>
      </c>
      <c r="B1548" s="3">
        <v>27</v>
      </c>
      <c r="C1548" s="3">
        <v>6</v>
      </c>
      <c r="D1548" s="3">
        <v>46.287999999999997</v>
      </c>
      <c r="E1548" s="3">
        <v>44.21</v>
      </c>
      <c r="F1548" s="3">
        <v>35</v>
      </c>
      <c r="G1548" s="3">
        <v>3</v>
      </c>
      <c r="H1548" s="3">
        <v>91.339000000000013</v>
      </c>
      <c r="I1548" s="3">
        <v>36.94</v>
      </c>
      <c r="J1548" s="3">
        <v>137.62700000000001</v>
      </c>
      <c r="K1548" s="3">
        <v>1825.008</v>
      </c>
      <c r="L1548" s="3">
        <v>-8.3819999999999997</v>
      </c>
      <c r="M1548" s="3">
        <v>-10.744199999999999</v>
      </c>
      <c r="N1548" s="3">
        <v>1085.8499999999999</v>
      </c>
      <c r="O1548" s="3">
        <v>59.637</v>
      </c>
      <c r="P1548" s="3">
        <v>1156.6397999999999</v>
      </c>
      <c r="Q1548" s="3">
        <v>107.05200000000001</v>
      </c>
      <c r="R1548" s="25">
        <v>60.3</v>
      </c>
      <c r="S1548" s="25">
        <v>188</v>
      </c>
      <c r="T1548" s="25">
        <v>712.70799999999997</v>
      </c>
      <c r="U1548" s="25">
        <v>109</v>
      </c>
      <c r="V1548" s="25">
        <v>285</v>
      </c>
      <c r="W1548" s="25">
        <v>470</v>
      </c>
    </row>
    <row r="1549" spans="1:23" x14ac:dyDescent="0.3">
      <c r="A1549" s="8">
        <v>43916</v>
      </c>
      <c r="B1549" s="3">
        <v>27</v>
      </c>
      <c r="C1549" s="3">
        <v>7</v>
      </c>
      <c r="D1549" s="3">
        <v>46.132999999999996</v>
      </c>
      <c r="E1549" s="3">
        <v>44.07</v>
      </c>
      <c r="F1549" s="3">
        <v>35</v>
      </c>
      <c r="G1549" s="3">
        <v>6.5</v>
      </c>
      <c r="H1549" s="3">
        <v>90.308999999999997</v>
      </c>
      <c r="I1549" s="3">
        <v>36.520000000000003</v>
      </c>
      <c r="J1549" s="3">
        <v>136.44200000000001</v>
      </c>
      <c r="K1549" s="3">
        <v>2246.4</v>
      </c>
      <c r="L1549" s="3">
        <v>-8.4073999999999991</v>
      </c>
      <c r="M1549" s="3">
        <v>-10.8331</v>
      </c>
      <c r="N1549" s="3">
        <v>1085.8245999999999</v>
      </c>
      <c r="O1549" s="3">
        <v>59.481999999999999</v>
      </c>
      <c r="P1549" s="3">
        <v>1156.5509</v>
      </c>
      <c r="Q1549" s="3">
        <v>106.02199999999999</v>
      </c>
      <c r="R1549" s="25">
        <v>30.4</v>
      </c>
      <c r="S1549" s="25">
        <v>190</v>
      </c>
      <c r="T1549" s="25">
        <v>1009</v>
      </c>
      <c r="U1549" s="25">
        <v>101</v>
      </c>
      <c r="V1549" s="25">
        <v>327</v>
      </c>
      <c r="W1549" s="25">
        <v>589</v>
      </c>
    </row>
    <row r="1550" spans="1:23" x14ac:dyDescent="0.3">
      <c r="A1550" s="8">
        <v>43917</v>
      </c>
      <c r="B1550" s="3">
        <v>27</v>
      </c>
      <c r="C1550" s="3">
        <v>7.5</v>
      </c>
      <c r="D1550" s="3">
        <v>46.055999999999997</v>
      </c>
      <c r="E1550" s="3">
        <v>43.99</v>
      </c>
      <c r="F1550" s="3">
        <v>35</v>
      </c>
      <c r="G1550" s="3">
        <v>11</v>
      </c>
      <c r="H1550" s="3">
        <v>88.984999999999999</v>
      </c>
      <c r="I1550" s="3">
        <v>35.99</v>
      </c>
      <c r="J1550" s="3">
        <v>135.041</v>
      </c>
      <c r="K1550" s="3">
        <v>1774.4490000000001</v>
      </c>
      <c r="L1550" s="3">
        <v>-8.4200999999999997</v>
      </c>
      <c r="M1550" s="3">
        <v>-10.9474</v>
      </c>
      <c r="N1550" s="3">
        <v>1085.8118999999999</v>
      </c>
      <c r="O1550" s="3">
        <v>59.405000000000001</v>
      </c>
      <c r="P1550" s="3">
        <v>1156.4366</v>
      </c>
      <c r="Q1550" s="3">
        <v>104.69799999999999</v>
      </c>
      <c r="R1550" s="25">
        <v>124.1</v>
      </c>
      <c r="S1550" s="25">
        <v>74</v>
      </c>
      <c r="T1550" s="25">
        <v>797.34900000000005</v>
      </c>
      <c r="U1550" s="25">
        <v>74</v>
      </c>
      <c r="V1550" s="25">
        <v>244</v>
      </c>
      <c r="W1550" s="25">
        <v>461</v>
      </c>
    </row>
    <row r="1551" spans="1:23" x14ac:dyDescent="0.3">
      <c r="A1551" s="8">
        <v>43918</v>
      </c>
      <c r="B1551" s="3">
        <v>27</v>
      </c>
      <c r="C1551" s="3">
        <v>10</v>
      </c>
      <c r="D1551" s="3">
        <v>45.67</v>
      </c>
      <c r="E1551" s="3">
        <v>43.62</v>
      </c>
      <c r="F1551" s="3">
        <v>36</v>
      </c>
      <c r="G1551" s="3">
        <v>2.5</v>
      </c>
      <c r="H1551" s="3">
        <v>87.955500000000001</v>
      </c>
      <c r="I1551" s="3">
        <v>35.57</v>
      </c>
      <c r="J1551" s="3">
        <v>133.62549999999999</v>
      </c>
      <c r="K1551" s="3">
        <v>1772.8620000000001</v>
      </c>
      <c r="L1551" s="3">
        <v>-8.4835999999999991</v>
      </c>
      <c r="M1551" s="3">
        <v>-11.036299999999999</v>
      </c>
      <c r="N1551" s="3">
        <v>1085.7483999999999</v>
      </c>
      <c r="O1551" s="3">
        <v>59.019000000000005</v>
      </c>
      <c r="P1551" s="3">
        <v>1156.3477</v>
      </c>
      <c r="Q1551" s="3">
        <v>103.66849999999999</v>
      </c>
      <c r="R1551" s="25">
        <v>0</v>
      </c>
      <c r="S1551" s="25">
        <v>207</v>
      </c>
      <c r="T1551" s="25">
        <v>798.86199999999997</v>
      </c>
      <c r="U1551" s="25">
        <v>96</v>
      </c>
      <c r="V1551" s="25">
        <v>253</v>
      </c>
      <c r="W1551" s="25">
        <v>418</v>
      </c>
    </row>
    <row r="1552" spans="1:23" x14ac:dyDescent="0.3">
      <c r="A1552" s="8">
        <v>43919</v>
      </c>
      <c r="B1552" s="3">
        <v>28</v>
      </c>
      <c r="C1552" s="3">
        <v>0</v>
      </c>
      <c r="D1552" s="3">
        <v>45.361000000000004</v>
      </c>
      <c r="E1552" s="3">
        <v>43.33</v>
      </c>
      <c r="F1552" s="3">
        <v>36</v>
      </c>
      <c r="G1552" s="3">
        <v>5</v>
      </c>
      <c r="H1552" s="3">
        <v>87.220000000000013</v>
      </c>
      <c r="I1552" s="3">
        <v>35.28</v>
      </c>
      <c r="J1552" s="3">
        <v>132.58100000000002</v>
      </c>
      <c r="K1552" s="3">
        <v>1731.9</v>
      </c>
      <c r="L1552" s="3">
        <v>-8.5343999999999998</v>
      </c>
      <c r="M1552" s="3">
        <v>-11.0998</v>
      </c>
      <c r="N1552" s="3">
        <v>1085.6976</v>
      </c>
      <c r="O1552" s="3">
        <v>58.710000000000008</v>
      </c>
      <c r="P1552" s="3">
        <v>1156.2842000000001</v>
      </c>
      <c r="Q1552" s="3">
        <v>102.93300000000001</v>
      </c>
      <c r="R1552" s="25">
        <v>0</v>
      </c>
      <c r="S1552" s="25">
        <v>225</v>
      </c>
      <c r="T1552" s="25">
        <v>741.9</v>
      </c>
      <c r="U1552" s="25">
        <v>81</v>
      </c>
      <c r="V1552" s="25">
        <v>247</v>
      </c>
      <c r="W1552" s="25">
        <v>437</v>
      </c>
    </row>
    <row r="1553" spans="1:23" x14ac:dyDescent="0.3">
      <c r="A1553" s="8">
        <v>43920</v>
      </c>
      <c r="B1553" s="3">
        <v>28</v>
      </c>
      <c r="C1553" s="3">
        <v>0</v>
      </c>
      <c r="D1553" s="3">
        <v>45.361000000000004</v>
      </c>
      <c r="E1553" s="3">
        <v>43.33</v>
      </c>
      <c r="F1553" s="3">
        <v>36</v>
      </c>
      <c r="G1553" s="3">
        <v>7</v>
      </c>
      <c r="H1553" s="3">
        <v>86.632000000000005</v>
      </c>
      <c r="I1553" s="3">
        <v>35.04</v>
      </c>
      <c r="J1553" s="3">
        <v>131.99299999999999</v>
      </c>
      <c r="K1553" s="3">
        <v>1957.0340000000001</v>
      </c>
      <c r="L1553" s="3">
        <v>-8.5343999999999998</v>
      </c>
      <c r="M1553" s="3">
        <v>-11.150599999999999</v>
      </c>
      <c r="N1553" s="3">
        <v>1085.6976</v>
      </c>
      <c r="O1553" s="3">
        <v>58.710000000000008</v>
      </c>
      <c r="P1553" s="3">
        <v>1156.2334000000001</v>
      </c>
      <c r="Q1553" s="3">
        <v>102.345</v>
      </c>
      <c r="R1553" s="25">
        <v>0</v>
      </c>
      <c r="S1553" s="25">
        <v>201</v>
      </c>
      <c r="T1553" s="25">
        <v>899.03399999999999</v>
      </c>
      <c r="U1553" s="25">
        <v>71</v>
      </c>
      <c r="V1553" s="25">
        <v>269</v>
      </c>
      <c r="W1553" s="25">
        <v>517</v>
      </c>
    </row>
    <row r="1554" spans="1:23" x14ac:dyDescent="0.3">
      <c r="A1554" s="8">
        <v>43921</v>
      </c>
      <c r="B1554" s="3">
        <v>27</v>
      </c>
      <c r="C1554" s="3">
        <v>10</v>
      </c>
      <c r="D1554" s="3">
        <v>45.67</v>
      </c>
      <c r="E1554" s="3">
        <v>43.62</v>
      </c>
      <c r="F1554" s="3">
        <v>36</v>
      </c>
      <c r="G1554" s="3">
        <v>10.5</v>
      </c>
      <c r="H1554" s="3">
        <v>85.602000000000004</v>
      </c>
      <c r="I1554" s="3">
        <v>34.619999999999997</v>
      </c>
      <c r="J1554" s="3">
        <v>131.27199999999999</v>
      </c>
      <c r="K1554" s="3">
        <v>1437.896</v>
      </c>
      <c r="L1554" s="3">
        <v>-8.4835999999999991</v>
      </c>
      <c r="M1554" s="3">
        <v>-11.2395</v>
      </c>
      <c r="N1554" s="3">
        <v>1085.7483999999999</v>
      </c>
      <c r="O1554" s="3">
        <v>59.019000000000005</v>
      </c>
      <c r="P1554" s="3">
        <v>1156.1445000000001</v>
      </c>
      <c r="Q1554" s="3">
        <v>101.315</v>
      </c>
      <c r="R1554" s="25">
        <v>0</v>
      </c>
      <c r="S1554" s="25">
        <v>198</v>
      </c>
      <c r="T1554" s="25">
        <v>553.89599999999996</v>
      </c>
      <c r="U1554" s="25">
        <v>83</v>
      </c>
      <c r="V1554" s="25">
        <v>213</v>
      </c>
      <c r="W1554" s="25">
        <v>390</v>
      </c>
    </row>
    <row r="1555" spans="1:23" x14ac:dyDescent="0.3">
      <c r="A1555" s="8">
        <v>43922</v>
      </c>
      <c r="B1555" s="3">
        <v>27</v>
      </c>
      <c r="C1555" s="3">
        <v>11</v>
      </c>
      <c r="D1555" s="3">
        <v>45.515000000000001</v>
      </c>
      <c r="E1555" s="3">
        <v>43.48</v>
      </c>
      <c r="F1555" s="3">
        <v>37</v>
      </c>
      <c r="G1555" s="3">
        <v>0.5</v>
      </c>
      <c r="H1555" s="3">
        <v>85.013499999999993</v>
      </c>
      <c r="I1555" s="3">
        <v>34.380000000000003</v>
      </c>
      <c r="J1555" s="3">
        <v>130.52850000000001</v>
      </c>
      <c r="K1555" s="3">
        <v>1527.6</v>
      </c>
      <c r="L1555" s="3">
        <v>-8.5090000000000003</v>
      </c>
      <c r="M1555" s="3">
        <v>-11.2903</v>
      </c>
      <c r="N1555" s="3">
        <v>1085.723</v>
      </c>
      <c r="O1555" s="3">
        <v>58.864000000000004</v>
      </c>
      <c r="P1555" s="3">
        <v>1156.0937000000001</v>
      </c>
      <c r="Q1555" s="3">
        <v>100.72649999999999</v>
      </c>
      <c r="R1555" s="25">
        <v>61.8</v>
      </c>
      <c r="S1555" s="25">
        <v>203</v>
      </c>
      <c r="T1555" s="25">
        <v>601.79999999999995</v>
      </c>
      <c r="U1555" s="25">
        <v>105</v>
      </c>
      <c r="V1555" s="25">
        <v>185</v>
      </c>
      <c r="W1555" s="25">
        <v>371</v>
      </c>
    </row>
    <row r="1556" spans="1:23" x14ac:dyDescent="0.3">
      <c r="A1556" s="8">
        <v>43923</v>
      </c>
      <c r="B1556" s="3">
        <v>28</v>
      </c>
      <c r="C1556" s="3">
        <v>0.5</v>
      </c>
      <c r="D1556" s="3">
        <v>45.283500000000004</v>
      </c>
      <c r="E1556" s="3">
        <v>43.26</v>
      </c>
      <c r="F1556" s="3">
        <v>37</v>
      </c>
      <c r="G1556" s="3">
        <v>3</v>
      </c>
      <c r="H1556" s="3">
        <v>84.278000000000006</v>
      </c>
      <c r="I1556" s="3">
        <v>34.090000000000003</v>
      </c>
      <c r="J1556" s="3">
        <v>129.56150000000002</v>
      </c>
      <c r="K1556" s="3">
        <v>1804.9659999999999</v>
      </c>
      <c r="L1556" s="3">
        <v>-8.5471000000000004</v>
      </c>
      <c r="M1556" s="3">
        <v>-11.3538</v>
      </c>
      <c r="N1556" s="3">
        <v>1085.6849</v>
      </c>
      <c r="O1556" s="3">
        <v>58.632500000000007</v>
      </c>
      <c r="P1556" s="3">
        <v>1156.0301999999999</v>
      </c>
      <c r="Q1556" s="3">
        <v>99.991</v>
      </c>
      <c r="R1556" s="25">
        <v>56.2</v>
      </c>
      <c r="S1556" s="25">
        <v>291</v>
      </c>
      <c r="T1556" s="25">
        <v>656.76599999999996</v>
      </c>
      <c r="U1556" s="25">
        <v>152</v>
      </c>
      <c r="V1556" s="25">
        <v>134</v>
      </c>
      <c r="W1556" s="25">
        <v>515</v>
      </c>
    </row>
    <row r="1557" spans="1:23" x14ac:dyDescent="0.3">
      <c r="A1557" s="8">
        <v>43924</v>
      </c>
      <c r="B1557" s="3">
        <v>28</v>
      </c>
      <c r="C1557" s="3">
        <v>5</v>
      </c>
      <c r="D1557" s="3">
        <v>44.587999999999994</v>
      </c>
      <c r="E1557" s="3">
        <v>42.59</v>
      </c>
      <c r="F1557" s="3">
        <v>37</v>
      </c>
      <c r="G1557" s="3">
        <v>5</v>
      </c>
      <c r="H1557" s="3">
        <v>83.690000000000012</v>
      </c>
      <c r="I1557" s="3">
        <v>33.85</v>
      </c>
      <c r="J1557" s="3">
        <v>128.27800000000002</v>
      </c>
      <c r="K1557" s="3">
        <v>1842.422</v>
      </c>
      <c r="L1557" s="3">
        <v>-8.6614000000000004</v>
      </c>
      <c r="M1557" s="3">
        <v>-11.4046</v>
      </c>
      <c r="N1557" s="3">
        <v>1085.5706</v>
      </c>
      <c r="O1557" s="3">
        <v>57.936999999999998</v>
      </c>
      <c r="P1557" s="3">
        <v>1155.9793999999999</v>
      </c>
      <c r="Q1557" s="3">
        <v>99.403000000000006</v>
      </c>
      <c r="R1557" s="25">
        <v>43.7</v>
      </c>
      <c r="S1557" s="25">
        <v>221</v>
      </c>
      <c r="T1557" s="25">
        <v>733.72199999999998</v>
      </c>
      <c r="U1557" s="25">
        <v>140</v>
      </c>
      <c r="V1557" s="25">
        <v>264</v>
      </c>
      <c r="W1557" s="25">
        <v>440</v>
      </c>
    </row>
    <row r="1558" spans="1:23" x14ac:dyDescent="0.3">
      <c r="A1558" s="8">
        <v>43925</v>
      </c>
      <c r="B1558" s="3">
        <v>28</v>
      </c>
      <c r="C1558" s="3">
        <v>7</v>
      </c>
      <c r="D1558" s="3">
        <v>44.278999999999996</v>
      </c>
      <c r="E1558" s="3">
        <v>42.3</v>
      </c>
      <c r="F1558" s="3">
        <v>37</v>
      </c>
      <c r="G1558" s="3">
        <v>8.5</v>
      </c>
      <c r="H1558" s="3">
        <v>82.66</v>
      </c>
      <c r="I1558" s="3">
        <v>33.43</v>
      </c>
      <c r="J1558" s="3">
        <v>126.93899999999999</v>
      </c>
      <c r="K1558" s="3">
        <v>1337.808</v>
      </c>
      <c r="L1558" s="3">
        <v>-8.7121999999999993</v>
      </c>
      <c r="M1558" s="3">
        <v>-11.493499999999999</v>
      </c>
      <c r="N1558" s="3">
        <v>1085.5198</v>
      </c>
      <c r="O1558" s="3">
        <v>57.628</v>
      </c>
      <c r="P1558" s="3">
        <v>1155.8905</v>
      </c>
      <c r="Q1558" s="3">
        <v>98.37299999999999</v>
      </c>
      <c r="R1558" s="25">
        <v>0</v>
      </c>
      <c r="S1558" s="25">
        <v>208</v>
      </c>
      <c r="T1558" s="25">
        <v>495.80799999999999</v>
      </c>
      <c r="U1558" s="25">
        <v>81</v>
      </c>
      <c r="V1558" s="25">
        <v>225</v>
      </c>
      <c r="W1558" s="25">
        <v>328</v>
      </c>
    </row>
    <row r="1559" spans="1:23" x14ac:dyDescent="0.3">
      <c r="A1559" s="8">
        <v>43926</v>
      </c>
      <c r="B1559" s="3">
        <v>28</v>
      </c>
      <c r="C1559" s="3">
        <v>8</v>
      </c>
      <c r="D1559" s="3">
        <v>44.125</v>
      </c>
      <c r="E1559" s="3">
        <v>42.15</v>
      </c>
      <c r="F1559" s="3">
        <v>37</v>
      </c>
      <c r="G1559" s="3">
        <v>10.5</v>
      </c>
      <c r="H1559" s="3">
        <v>82.071500000000015</v>
      </c>
      <c r="I1559" s="3">
        <v>33.19</v>
      </c>
      <c r="J1559" s="3">
        <v>126.19650000000001</v>
      </c>
      <c r="K1559" s="3">
        <v>1756.104</v>
      </c>
      <c r="L1559" s="3">
        <v>-8.7376000000000005</v>
      </c>
      <c r="M1559" s="3">
        <v>-11.5443</v>
      </c>
      <c r="N1559" s="3">
        <v>1085.4944</v>
      </c>
      <c r="O1559" s="3">
        <v>57.474000000000004</v>
      </c>
      <c r="P1559" s="3">
        <v>1155.8397</v>
      </c>
      <c r="Q1559" s="3">
        <v>97.784500000000008</v>
      </c>
      <c r="R1559" s="25">
        <v>0</v>
      </c>
      <c r="S1559" s="25">
        <v>236</v>
      </c>
      <c r="T1559" s="25">
        <v>782.10400000000004</v>
      </c>
      <c r="U1559" s="25">
        <v>84</v>
      </c>
      <c r="V1559" s="25">
        <v>225</v>
      </c>
      <c r="W1559" s="25">
        <v>429</v>
      </c>
    </row>
    <row r="1560" spans="1:23" x14ac:dyDescent="0.3">
      <c r="A1560" s="8">
        <v>43927</v>
      </c>
      <c r="B1560" s="3">
        <v>28</v>
      </c>
      <c r="C1560" s="3">
        <v>7.5</v>
      </c>
      <c r="D1560" s="3">
        <v>44.201999999999998</v>
      </c>
      <c r="E1560" s="3">
        <v>42.22</v>
      </c>
      <c r="F1560" s="3">
        <v>38</v>
      </c>
      <c r="G1560" s="3">
        <v>0.5</v>
      </c>
      <c r="H1560" s="3">
        <v>81.483000000000004</v>
      </c>
      <c r="I1560" s="3">
        <v>32.950000000000003</v>
      </c>
      <c r="J1560" s="3">
        <v>125.685</v>
      </c>
      <c r="K1560" s="3">
        <v>1969.9769999999999</v>
      </c>
      <c r="L1560" s="3">
        <v>-8.7248999999999999</v>
      </c>
      <c r="M1560" s="3">
        <v>-11.5951</v>
      </c>
      <c r="N1560" s="3">
        <v>1085.5071</v>
      </c>
      <c r="O1560" s="3">
        <v>57.551000000000002</v>
      </c>
      <c r="P1560" s="3">
        <v>1155.7889</v>
      </c>
      <c r="Q1560" s="3">
        <v>97.195999999999998</v>
      </c>
      <c r="R1560" s="25">
        <v>0</v>
      </c>
      <c r="S1560" s="25">
        <v>247</v>
      </c>
      <c r="T1560" s="25">
        <v>837.97699999999998</v>
      </c>
      <c r="U1560" s="25">
        <v>96</v>
      </c>
      <c r="V1560" s="25">
        <v>266</v>
      </c>
      <c r="W1560" s="25">
        <v>523</v>
      </c>
    </row>
    <row r="1561" spans="1:23" x14ac:dyDescent="0.3">
      <c r="A1561" s="8">
        <v>43928</v>
      </c>
      <c r="B1561" s="3">
        <v>28</v>
      </c>
      <c r="C1561" s="3">
        <v>8</v>
      </c>
      <c r="D1561" s="3">
        <v>44.125</v>
      </c>
      <c r="E1561" s="3">
        <v>42.15</v>
      </c>
      <c r="F1561" s="3">
        <v>38</v>
      </c>
      <c r="G1561" s="3">
        <v>3</v>
      </c>
      <c r="H1561" s="3">
        <v>80.748000000000005</v>
      </c>
      <c r="I1561" s="3">
        <v>32.659999999999997</v>
      </c>
      <c r="J1561" s="3">
        <v>124.873</v>
      </c>
      <c r="K1561" s="3">
        <v>1502.8389999999999</v>
      </c>
      <c r="L1561" s="3">
        <v>-8.7376000000000005</v>
      </c>
      <c r="M1561" s="3">
        <v>-11.6586</v>
      </c>
      <c r="N1561" s="3">
        <v>1085.4944</v>
      </c>
      <c r="O1561" s="3">
        <v>57.474000000000004</v>
      </c>
      <c r="P1561" s="3">
        <v>1155.7254</v>
      </c>
      <c r="Q1561" s="3">
        <v>96.460999999999999</v>
      </c>
      <c r="R1561" s="25">
        <v>0</v>
      </c>
      <c r="S1561" s="25">
        <v>216</v>
      </c>
      <c r="T1561" s="25">
        <v>637.83900000000006</v>
      </c>
      <c r="U1561" s="25">
        <v>84</v>
      </c>
      <c r="V1561" s="25">
        <v>199</v>
      </c>
      <c r="W1561" s="25">
        <v>366</v>
      </c>
    </row>
    <row r="1562" spans="1:23" x14ac:dyDescent="0.3">
      <c r="A1562" s="8">
        <v>43929</v>
      </c>
      <c r="B1562" s="3">
        <v>28</v>
      </c>
      <c r="C1562" s="3">
        <v>9</v>
      </c>
      <c r="D1562" s="3">
        <v>43.97</v>
      </c>
      <c r="E1562" s="3">
        <v>42</v>
      </c>
      <c r="F1562" s="3">
        <v>38</v>
      </c>
      <c r="G1562" s="3">
        <v>4</v>
      </c>
      <c r="H1562" s="3">
        <v>80.453000000000003</v>
      </c>
      <c r="I1562" s="3">
        <v>32.54</v>
      </c>
      <c r="J1562" s="3">
        <v>124.423</v>
      </c>
      <c r="K1562" s="3">
        <v>1607.078</v>
      </c>
      <c r="L1562" s="3">
        <v>-8.7629999999999999</v>
      </c>
      <c r="M1562" s="3">
        <v>-11.683999999999999</v>
      </c>
      <c r="N1562" s="3">
        <v>1085.4690000000001</v>
      </c>
      <c r="O1562" s="3">
        <v>57.319000000000003</v>
      </c>
      <c r="P1562" s="3">
        <v>1155.7</v>
      </c>
      <c r="Q1562" s="3">
        <v>96.165999999999997</v>
      </c>
      <c r="R1562" s="25">
        <v>0</v>
      </c>
      <c r="S1562" s="25">
        <v>256</v>
      </c>
      <c r="T1562" s="25">
        <v>590.07799999999997</v>
      </c>
      <c r="U1562" s="25">
        <v>124</v>
      </c>
      <c r="V1562" s="25">
        <v>220</v>
      </c>
      <c r="W1562" s="25">
        <v>417</v>
      </c>
    </row>
    <row r="1563" spans="1:23" x14ac:dyDescent="0.3">
      <c r="A1563" s="8">
        <v>43930</v>
      </c>
      <c r="B1563" s="3">
        <v>28</v>
      </c>
      <c r="C1563" s="3">
        <v>11</v>
      </c>
      <c r="D1563" s="3">
        <v>43.661000000000001</v>
      </c>
      <c r="E1563" s="3">
        <v>41.71</v>
      </c>
      <c r="F1563" s="3">
        <v>38</v>
      </c>
      <c r="G1563" s="3">
        <v>7</v>
      </c>
      <c r="H1563" s="3">
        <v>79.571000000000012</v>
      </c>
      <c r="I1563" s="3">
        <v>32.18</v>
      </c>
      <c r="J1563" s="3">
        <v>123.23200000000001</v>
      </c>
      <c r="K1563" s="3">
        <v>1516.6079999999999</v>
      </c>
      <c r="L1563" s="3">
        <v>-8.8138000000000005</v>
      </c>
      <c r="M1563" s="3">
        <v>-11.760199999999999</v>
      </c>
      <c r="N1563" s="3">
        <v>1085.4182000000001</v>
      </c>
      <c r="O1563" s="3">
        <v>57.010000000000005</v>
      </c>
      <c r="P1563" s="3">
        <v>1155.6238000000001</v>
      </c>
      <c r="Q1563" s="3">
        <v>95.284000000000006</v>
      </c>
      <c r="R1563" s="25">
        <v>0</v>
      </c>
      <c r="S1563" s="25">
        <v>231</v>
      </c>
      <c r="T1563" s="25">
        <v>653.60799999999995</v>
      </c>
      <c r="U1563" s="25">
        <v>84</v>
      </c>
      <c r="V1563" s="25">
        <v>180</v>
      </c>
      <c r="W1563" s="25">
        <v>368</v>
      </c>
    </row>
    <row r="1564" spans="1:23" x14ac:dyDescent="0.3">
      <c r="A1564" s="8">
        <v>43931</v>
      </c>
      <c r="B1564" s="3">
        <v>29</v>
      </c>
      <c r="C1564" s="3">
        <v>0</v>
      </c>
      <c r="D1564" s="3">
        <v>43.507000000000005</v>
      </c>
      <c r="E1564" s="3">
        <v>41.56</v>
      </c>
      <c r="F1564" s="3">
        <v>38</v>
      </c>
      <c r="G1564" s="3">
        <v>8.5</v>
      </c>
      <c r="H1564" s="3">
        <v>79.129500000000007</v>
      </c>
      <c r="I1564" s="3">
        <v>32</v>
      </c>
      <c r="J1564" s="3">
        <v>122.63650000000001</v>
      </c>
      <c r="K1564" s="3">
        <v>1404.2719999999999</v>
      </c>
      <c r="L1564" s="3">
        <v>-8.8391999999999999</v>
      </c>
      <c r="M1564" s="3">
        <v>-11.798299999999999</v>
      </c>
      <c r="N1564" s="3">
        <v>1085.3928000000001</v>
      </c>
      <c r="O1564" s="3">
        <v>56.856000000000009</v>
      </c>
      <c r="P1564" s="3">
        <v>1155.5857000000001</v>
      </c>
      <c r="Q1564" s="3">
        <v>94.842500000000001</v>
      </c>
      <c r="R1564" s="25">
        <v>0</v>
      </c>
      <c r="S1564" s="25">
        <v>215</v>
      </c>
      <c r="T1564" s="25">
        <v>582.27200000000005</v>
      </c>
      <c r="U1564" s="25">
        <v>82</v>
      </c>
      <c r="V1564" s="25">
        <v>162</v>
      </c>
      <c r="W1564" s="25">
        <v>363</v>
      </c>
    </row>
    <row r="1565" spans="1:23" x14ac:dyDescent="0.3">
      <c r="A1565" s="8">
        <v>43932</v>
      </c>
      <c r="B1565" s="3">
        <v>29</v>
      </c>
      <c r="C1565" s="3">
        <v>1</v>
      </c>
      <c r="D1565" s="3">
        <v>43.352000000000004</v>
      </c>
      <c r="E1565" s="3">
        <v>41.41</v>
      </c>
      <c r="F1565" s="3">
        <v>38</v>
      </c>
      <c r="G1565" s="3">
        <v>10</v>
      </c>
      <c r="H1565" s="3">
        <v>78.688000000000002</v>
      </c>
      <c r="I1565" s="3">
        <v>31.82</v>
      </c>
      <c r="J1565" s="3">
        <v>122.04</v>
      </c>
      <c r="K1565" s="3">
        <v>1355.3519999999999</v>
      </c>
      <c r="L1565" s="3">
        <v>-8.8645999999999994</v>
      </c>
      <c r="M1565" s="3">
        <v>-11.836399999999999</v>
      </c>
      <c r="N1565" s="3">
        <v>1085.3673999999999</v>
      </c>
      <c r="O1565" s="3">
        <v>56.701000000000008</v>
      </c>
      <c r="P1565" s="3">
        <v>1155.5476000000001</v>
      </c>
      <c r="Q1565" s="3">
        <v>94.400999999999996</v>
      </c>
      <c r="R1565" s="25">
        <v>0</v>
      </c>
      <c r="S1565" s="25">
        <v>228</v>
      </c>
      <c r="T1565" s="25">
        <v>524.35199999999998</v>
      </c>
      <c r="U1565" s="25">
        <v>99</v>
      </c>
      <c r="V1565" s="25">
        <v>175</v>
      </c>
      <c r="W1565" s="25">
        <v>329</v>
      </c>
    </row>
    <row r="1566" spans="1:23" x14ac:dyDescent="0.3">
      <c r="A1566" s="8">
        <v>43933</v>
      </c>
      <c r="B1566" s="3">
        <v>28</v>
      </c>
      <c r="C1566" s="3">
        <v>9</v>
      </c>
      <c r="D1566" s="3">
        <v>43.97</v>
      </c>
      <c r="E1566" s="3">
        <v>42</v>
      </c>
      <c r="F1566" s="3">
        <v>38</v>
      </c>
      <c r="G1566" s="3">
        <v>10.5</v>
      </c>
      <c r="H1566" s="3">
        <v>78.540999999999997</v>
      </c>
      <c r="I1566" s="3">
        <v>31.77</v>
      </c>
      <c r="J1566" s="3">
        <v>122.511</v>
      </c>
      <c r="K1566" s="3">
        <v>1198.528</v>
      </c>
      <c r="L1566" s="3">
        <v>-8.7629999999999999</v>
      </c>
      <c r="M1566" s="3">
        <v>-11.8491</v>
      </c>
      <c r="N1566" s="3">
        <v>1085.4690000000001</v>
      </c>
      <c r="O1566" s="3">
        <v>57.319000000000003</v>
      </c>
      <c r="P1566" s="3">
        <v>1155.5349000000001</v>
      </c>
      <c r="Q1566" s="3">
        <v>94.253999999999991</v>
      </c>
      <c r="R1566" s="25">
        <v>0</v>
      </c>
      <c r="S1566" s="25">
        <v>197</v>
      </c>
      <c r="T1566" s="25">
        <v>466.52800000000002</v>
      </c>
      <c r="U1566" s="25">
        <v>78</v>
      </c>
      <c r="V1566" s="25">
        <v>170</v>
      </c>
      <c r="W1566" s="25">
        <v>287</v>
      </c>
    </row>
    <row r="1567" spans="1:23" x14ac:dyDescent="0.3">
      <c r="A1567" s="8">
        <v>43934</v>
      </c>
      <c r="B1567" s="3">
        <v>28</v>
      </c>
      <c r="C1567" s="3">
        <v>8.5</v>
      </c>
      <c r="D1567" s="3">
        <v>44.047499999999999</v>
      </c>
      <c r="E1567" s="3">
        <v>42.07</v>
      </c>
      <c r="F1567" s="3">
        <v>38</v>
      </c>
      <c r="G1567" s="3">
        <v>11</v>
      </c>
      <c r="H1567" s="3">
        <v>78.394000000000005</v>
      </c>
      <c r="I1567" s="3">
        <v>31.71</v>
      </c>
      <c r="J1567" s="3">
        <v>122.4415</v>
      </c>
      <c r="K1567" s="3">
        <v>1488.5059999999999</v>
      </c>
      <c r="L1567" s="3">
        <v>-8.7502999999999993</v>
      </c>
      <c r="M1567" s="3">
        <v>-11.861799999999999</v>
      </c>
      <c r="N1567" s="3">
        <v>1085.4817</v>
      </c>
      <c r="O1567" s="3">
        <v>57.396500000000003</v>
      </c>
      <c r="P1567" s="3">
        <v>1155.5222000000001</v>
      </c>
      <c r="Q1567" s="3">
        <v>94.106999999999999</v>
      </c>
      <c r="R1567" s="25">
        <v>0</v>
      </c>
      <c r="S1567" s="25">
        <v>204</v>
      </c>
      <c r="T1567" s="25">
        <v>646.50599999999997</v>
      </c>
      <c r="U1567" s="25">
        <v>82</v>
      </c>
      <c r="V1567" s="25">
        <v>194</v>
      </c>
      <c r="W1567" s="25">
        <v>362</v>
      </c>
    </row>
    <row r="1568" spans="1:23" x14ac:dyDescent="0.3">
      <c r="A1568" s="8">
        <v>43935</v>
      </c>
      <c r="B1568" s="3">
        <v>28</v>
      </c>
      <c r="C1568" s="3">
        <v>8</v>
      </c>
      <c r="D1568" s="3">
        <v>44.125</v>
      </c>
      <c r="E1568" s="3">
        <v>42.15</v>
      </c>
      <c r="F1568" s="3">
        <v>38</v>
      </c>
      <c r="G1568" s="3">
        <v>10</v>
      </c>
      <c r="H1568" s="3">
        <v>78.688000000000002</v>
      </c>
      <c r="I1568" s="3">
        <v>31.82</v>
      </c>
      <c r="J1568" s="3">
        <v>122.813</v>
      </c>
      <c r="K1568" s="3">
        <v>1090.0619999999999</v>
      </c>
      <c r="L1568" s="3">
        <v>-8.7376000000000005</v>
      </c>
      <c r="M1568" s="3">
        <v>-11.836399999999999</v>
      </c>
      <c r="N1568" s="3">
        <v>1085.4944</v>
      </c>
      <c r="O1568" s="3">
        <v>57.474000000000004</v>
      </c>
      <c r="P1568" s="3">
        <v>1155.5476000000001</v>
      </c>
      <c r="Q1568" s="3">
        <v>94.400999999999996</v>
      </c>
      <c r="R1568" s="25">
        <v>0</v>
      </c>
      <c r="S1568" s="25">
        <v>233</v>
      </c>
      <c r="T1568" s="25">
        <v>387.06200000000001</v>
      </c>
      <c r="U1568" s="25">
        <v>79</v>
      </c>
      <c r="V1568" s="25">
        <v>123</v>
      </c>
      <c r="W1568" s="25">
        <v>268</v>
      </c>
    </row>
    <row r="1569" spans="1:23" x14ac:dyDescent="0.3">
      <c r="A1569" s="8">
        <v>43936</v>
      </c>
      <c r="B1569" s="3">
        <v>28</v>
      </c>
      <c r="C1569" s="3">
        <v>3</v>
      </c>
      <c r="D1569" s="3">
        <v>44.897000000000006</v>
      </c>
      <c r="E1569" s="3">
        <v>42.89</v>
      </c>
      <c r="F1569" s="3">
        <v>38</v>
      </c>
      <c r="G1569" s="3">
        <v>8.5</v>
      </c>
      <c r="H1569" s="3">
        <v>79.129500000000007</v>
      </c>
      <c r="I1569" s="3">
        <v>32</v>
      </c>
      <c r="J1569" s="3">
        <v>124.02650000000001</v>
      </c>
      <c r="K1569" s="3">
        <v>1272.829</v>
      </c>
      <c r="L1569" s="3">
        <v>-8.6105999999999998</v>
      </c>
      <c r="M1569" s="3">
        <v>-11.798299999999999</v>
      </c>
      <c r="N1569" s="3">
        <v>1085.6214</v>
      </c>
      <c r="O1569" s="3">
        <v>58.246000000000009</v>
      </c>
      <c r="P1569" s="3">
        <v>1155.5857000000001</v>
      </c>
      <c r="Q1569" s="3">
        <v>94.842500000000001</v>
      </c>
      <c r="R1569" s="25">
        <v>0</v>
      </c>
      <c r="S1569" s="25">
        <v>219</v>
      </c>
      <c r="T1569" s="25">
        <v>491.82900000000001</v>
      </c>
      <c r="U1569" s="25">
        <v>84</v>
      </c>
      <c r="V1569" s="25">
        <v>152</v>
      </c>
      <c r="W1569" s="25">
        <v>326</v>
      </c>
    </row>
    <row r="1570" spans="1:23" x14ac:dyDescent="0.3">
      <c r="A1570" s="8">
        <v>43937</v>
      </c>
      <c r="B1570" s="3">
        <v>27</v>
      </c>
      <c r="C1570" s="3">
        <v>9</v>
      </c>
      <c r="D1570" s="3">
        <v>45.823999999999998</v>
      </c>
      <c r="E1570" s="3">
        <v>43.77</v>
      </c>
      <c r="F1570" s="3">
        <v>38</v>
      </c>
      <c r="G1570" s="3">
        <v>8</v>
      </c>
      <c r="H1570" s="3">
        <v>79.277000000000001</v>
      </c>
      <c r="I1570" s="3">
        <v>32.06</v>
      </c>
      <c r="J1570" s="3">
        <v>125.101</v>
      </c>
      <c r="K1570" s="3">
        <v>1300.261</v>
      </c>
      <c r="L1570" s="3">
        <v>-8.4581999999999997</v>
      </c>
      <c r="M1570" s="3">
        <v>-11.785599999999999</v>
      </c>
      <c r="N1570" s="3">
        <v>1085.7737999999999</v>
      </c>
      <c r="O1570" s="3">
        <v>59.173000000000002</v>
      </c>
      <c r="P1570" s="3">
        <v>1155.5984000000001</v>
      </c>
      <c r="Q1570" s="3">
        <v>94.99</v>
      </c>
      <c r="R1570" s="25">
        <v>0</v>
      </c>
      <c r="S1570" s="25">
        <v>225</v>
      </c>
      <c r="T1570" s="25">
        <v>507.26100000000002</v>
      </c>
      <c r="U1570" s="25">
        <v>86</v>
      </c>
      <c r="V1570" s="25">
        <v>132</v>
      </c>
      <c r="W1570" s="25">
        <v>350</v>
      </c>
    </row>
    <row r="1571" spans="1:23" x14ac:dyDescent="0.3">
      <c r="A1571" s="8">
        <v>43938</v>
      </c>
      <c r="B1571" s="3">
        <v>27</v>
      </c>
      <c r="C1571" s="3">
        <v>7</v>
      </c>
      <c r="D1571" s="3">
        <v>46.132999999999996</v>
      </c>
      <c r="E1571" s="3">
        <v>44.07</v>
      </c>
      <c r="F1571" s="3">
        <v>38</v>
      </c>
      <c r="G1571" s="3">
        <v>7.5</v>
      </c>
      <c r="H1571" s="3">
        <v>79.424000000000007</v>
      </c>
      <c r="I1571" s="3">
        <v>32.119999999999997</v>
      </c>
      <c r="J1571" s="3">
        <v>125.557</v>
      </c>
      <c r="K1571" s="3">
        <v>1471.97</v>
      </c>
      <c r="L1571" s="3">
        <v>-8.4073999999999991</v>
      </c>
      <c r="M1571" s="3">
        <v>-11.7729</v>
      </c>
      <c r="N1571" s="3">
        <v>1085.8245999999999</v>
      </c>
      <c r="O1571" s="3">
        <v>59.481999999999999</v>
      </c>
      <c r="P1571" s="3">
        <v>1155.6111000000001</v>
      </c>
      <c r="Q1571" s="3">
        <v>95.137</v>
      </c>
      <c r="R1571" s="25">
        <v>0</v>
      </c>
      <c r="S1571" s="25">
        <v>247</v>
      </c>
      <c r="T1571" s="25">
        <v>607.97</v>
      </c>
      <c r="U1571" s="25">
        <v>97</v>
      </c>
      <c r="V1571" s="25">
        <v>145</v>
      </c>
      <c r="W1571" s="25">
        <v>375</v>
      </c>
    </row>
    <row r="1572" spans="1:23" x14ac:dyDescent="0.3">
      <c r="A1572" s="8">
        <v>43939</v>
      </c>
      <c r="B1572" s="3">
        <v>27</v>
      </c>
      <c r="C1572" s="3">
        <v>6.5</v>
      </c>
      <c r="D1572" s="3">
        <v>46.210499999999996</v>
      </c>
      <c r="E1572" s="3">
        <v>44.14</v>
      </c>
      <c r="F1572" s="3">
        <v>38</v>
      </c>
      <c r="G1572" s="3">
        <v>7.5</v>
      </c>
      <c r="H1572" s="3">
        <v>79.424000000000007</v>
      </c>
      <c r="I1572" s="3">
        <v>32.119999999999997</v>
      </c>
      <c r="J1572" s="3">
        <v>125.6345</v>
      </c>
      <c r="K1572" s="3">
        <v>1420.4639999999999</v>
      </c>
      <c r="L1572" s="3">
        <v>-8.3947000000000003</v>
      </c>
      <c r="M1572" s="3">
        <v>-11.7729</v>
      </c>
      <c r="N1572" s="3">
        <v>1085.8372999999999</v>
      </c>
      <c r="O1572" s="3">
        <v>59.5595</v>
      </c>
      <c r="P1572" s="3">
        <v>1155.6111000000001</v>
      </c>
      <c r="Q1572" s="3">
        <v>95.137</v>
      </c>
      <c r="R1572" s="25">
        <v>0</v>
      </c>
      <c r="S1572" s="25">
        <v>224</v>
      </c>
      <c r="T1572" s="25">
        <v>560.46400000000006</v>
      </c>
      <c r="U1572" s="25">
        <v>79</v>
      </c>
      <c r="V1572" s="25">
        <v>188</v>
      </c>
      <c r="W1572" s="25">
        <v>369</v>
      </c>
    </row>
    <row r="1573" spans="1:23" x14ac:dyDescent="0.3">
      <c r="A1573" s="8">
        <v>43940</v>
      </c>
      <c r="B1573" s="3">
        <v>26</v>
      </c>
      <c r="C1573" s="3">
        <v>11</v>
      </c>
      <c r="D1573" s="3">
        <v>47.369</v>
      </c>
      <c r="E1573" s="3">
        <v>45.25</v>
      </c>
      <c r="F1573" s="3">
        <v>38</v>
      </c>
      <c r="G1573" s="3">
        <v>8.5</v>
      </c>
      <c r="H1573" s="3">
        <v>79.129500000000007</v>
      </c>
      <c r="I1573" s="3">
        <v>32</v>
      </c>
      <c r="J1573" s="3">
        <v>126.49850000000001</v>
      </c>
      <c r="K1573" s="3">
        <v>1845.5</v>
      </c>
      <c r="L1573" s="3">
        <v>-8.2042000000000002</v>
      </c>
      <c r="M1573" s="3">
        <v>-11.798299999999999</v>
      </c>
      <c r="N1573" s="3">
        <v>1086.0278000000001</v>
      </c>
      <c r="O1573" s="3">
        <v>60.718000000000004</v>
      </c>
      <c r="P1573" s="3">
        <v>1155.5857000000001</v>
      </c>
      <c r="Q1573" s="3">
        <v>94.842500000000001</v>
      </c>
      <c r="R1573" s="25">
        <v>0</v>
      </c>
      <c r="S1573" s="25">
        <v>250</v>
      </c>
      <c r="T1573" s="25">
        <v>761.5</v>
      </c>
      <c r="U1573" s="25">
        <v>100</v>
      </c>
      <c r="V1573" s="25">
        <v>243</v>
      </c>
      <c r="W1573" s="25">
        <v>491</v>
      </c>
    </row>
    <row r="1574" spans="1:23" x14ac:dyDescent="0.3">
      <c r="A1574" s="8">
        <v>43941</v>
      </c>
      <c r="B1574" s="3">
        <v>25</v>
      </c>
      <c r="C1574" s="3">
        <v>9</v>
      </c>
      <c r="D1574" s="3">
        <v>49.531999999999996</v>
      </c>
      <c r="E1574" s="3">
        <v>47.31</v>
      </c>
      <c r="F1574" s="3">
        <v>38</v>
      </c>
      <c r="G1574" s="3">
        <v>6.5</v>
      </c>
      <c r="H1574" s="3">
        <v>79.718000000000018</v>
      </c>
      <c r="I1574" s="3">
        <v>32.24</v>
      </c>
      <c r="J1574" s="3">
        <v>129.25</v>
      </c>
      <c r="K1574" s="3">
        <v>2171.9380000000001</v>
      </c>
      <c r="L1574" s="3">
        <v>-7.8485999999999994</v>
      </c>
      <c r="M1574" s="3">
        <v>-11.747499999999999</v>
      </c>
      <c r="N1574" s="3">
        <v>1086.3833999999999</v>
      </c>
      <c r="O1574" s="3">
        <v>62.881</v>
      </c>
      <c r="P1574" s="3">
        <v>1155.6365000000001</v>
      </c>
      <c r="Q1574" s="3">
        <v>95.431000000000012</v>
      </c>
      <c r="R1574" s="25">
        <v>0</v>
      </c>
      <c r="S1574" s="25">
        <v>358</v>
      </c>
      <c r="T1574" s="25">
        <v>881.93799999999999</v>
      </c>
      <c r="U1574" s="25">
        <v>108</v>
      </c>
      <c r="V1574" s="25">
        <v>253</v>
      </c>
      <c r="W1574" s="25">
        <v>571</v>
      </c>
    </row>
    <row r="1575" spans="1:23" x14ac:dyDescent="0.3">
      <c r="A1575" s="8">
        <v>43942</v>
      </c>
      <c r="B1575" s="3">
        <v>25</v>
      </c>
      <c r="C1575" s="3">
        <v>6</v>
      </c>
      <c r="D1575" s="3">
        <v>49.995999999999995</v>
      </c>
      <c r="E1575" s="3">
        <v>47.76</v>
      </c>
      <c r="F1575" s="3">
        <v>38</v>
      </c>
      <c r="G1575" s="3">
        <v>7.5</v>
      </c>
      <c r="H1575" s="3">
        <v>79.424000000000007</v>
      </c>
      <c r="I1575" s="3">
        <v>32.119999999999997</v>
      </c>
      <c r="J1575" s="3">
        <v>129.42000000000002</v>
      </c>
      <c r="K1575" s="3">
        <v>2034.885</v>
      </c>
      <c r="L1575" s="3">
        <v>-7.7723999999999993</v>
      </c>
      <c r="M1575" s="3">
        <v>-11.7729</v>
      </c>
      <c r="N1575" s="3">
        <v>1086.4595999999999</v>
      </c>
      <c r="O1575" s="3">
        <v>63.344999999999999</v>
      </c>
      <c r="P1575" s="3">
        <v>1155.6111000000001</v>
      </c>
      <c r="Q1575" s="3">
        <v>95.137</v>
      </c>
      <c r="R1575" s="25">
        <v>37.4</v>
      </c>
      <c r="S1575" s="25">
        <v>250</v>
      </c>
      <c r="T1575" s="25">
        <v>815.48500000000001</v>
      </c>
      <c r="U1575" s="25">
        <v>98</v>
      </c>
      <c r="V1575" s="25">
        <v>263</v>
      </c>
      <c r="W1575" s="25">
        <v>571</v>
      </c>
    </row>
    <row r="1576" spans="1:23" x14ac:dyDescent="0.3">
      <c r="A1576" s="8">
        <v>43943</v>
      </c>
      <c r="B1576" s="3">
        <v>25</v>
      </c>
      <c r="C1576" s="3">
        <v>3</v>
      </c>
      <c r="D1576" s="3">
        <v>50.459000000000003</v>
      </c>
      <c r="E1576" s="3">
        <v>48.2</v>
      </c>
      <c r="F1576" s="3">
        <v>38</v>
      </c>
      <c r="G1576" s="3">
        <v>7.5</v>
      </c>
      <c r="H1576" s="3">
        <v>79.424000000000007</v>
      </c>
      <c r="I1576" s="3">
        <v>32.119999999999997</v>
      </c>
      <c r="J1576" s="3">
        <v>129.88300000000001</v>
      </c>
      <c r="K1576" s="3">
        <v>1863.7</v>
      </c>
      <c r="L1576" s="3">
        <v>-7.6961999999999993</v>
      </c>
      <c r="M1576" s="3">
        <v>-11.7729</v>
      </c>
      <c r="N1576" s="3">
        <v>1086.5357999999999</v>
      </c>
      <c r="O1576" s="3">
        <v>63.808000000000007</v>
      </c>
      <c r="P1576" s="3">
        <v>1155.6111000000001</v>
      </c>
      <c r="Q1576" s="3">
        <v>95.137</v>
      </c>
      <c r="R1576" s="25">
        <v>0</v>
      </c>
      <c r="S1576" s="25">
        <v>270</v>
      </c>
      <c r="T1576" s="25">
        <v>761.7</v>
      </c>
      <c r="U1576" s="25">
        <v>92</v>
      </c>
      <c r="V1576" s="25">
        <v>259</v>
      </c>
      <c r="W1576" s="25">
        <v>481</v>
      </c>
    </row>
    <row r="1577" spans="1:23" x14ac:dyDescent="0.3">
      <c r="A1577" s="8">
        <v>43944</v>
      </c>
      <c r="B1577" s="3">
        <v>24</v>
      </c>
      <c r="C1577" s="3">
        <v>11</v>
      </c>
      <c r="D1577" s="3">
        <v>51.087999999999994</v>
      </c>
      <c r="E1577" s="3">
        <v>48.8</v>
      </c>
      <c r="F1577" s="3">
        <v>38</v>
      </c>
      <c r="G1577" s="3">
        <v>8.5</v>
      </c>
      <c r="H1577" s="3">
        <v>79.129500000000007</v>
      </c>
      <c r="I1577" s="3">
        <v>32</v>
      </c>
      <c r="J1577" s="3">
        <v>130.2175</v>
      </c>
      <c r="K1577" s="3">
        <v>1680.8020000000001</v>
      </c>
      <c r="L1577" s="3">
        <v>-7.5945999999999998</v>
      </c>
      <c r="M1577" s="3">
        <v>-11.798299999999999</v>
      </c>
      <c r="N1577" s="3">
        <v>1086.6374000000001</v>
      </c>
      <c r="O1577" s="3">
        <v>64.436999999999998</v>
      </c>
      <c r="P1577" s="3">
        <v>1155.5857000000001</v>
      </c>
      <c r="Q1577" s="3">
        <v>94.842500000000001</v>
      </c>
      <c r="R1577" s="25">
        <v>0</v>
      </c>
      <c r="S1577" s="25">
        <v>239</v>
      </c>
      <c r="T1577" s="25">
        <v>745.80200000000002</v>
      </c>
      <c r="U1577" s="25">
        <v>57</v>
      </c>
      <c r="V1577" s="25">
        <v>175</v>
      </c>
      <c r="W1577" s="25">
        <v>464</v>
      </c>
    </row>
    <row r="1578" spans="1:23" x14ac:dyDescent="0.3">
      <c r="A1578" s="8">
        <v>43945</v>
      </c>
      <c r="B1578" s="3">
        <v>24</v>
      </c>
      <c r="C1578" s="3">
        <v>2</v>
      </c>
      <c r="D1578" s="3">
        <v>52.570999999999998</v>
      </c>
      <c r="E1578" s="3">
        <v>50.22</v>
      </c>
      <c r="F1578" s="3">
        <v>38</v>
      </c>
      <c r="G1578" s="3">
        <v>3</v>
      </c>
      <c r="H1578" s="3">
        <v>80.748000000000005</v>
      </c>
      <c r="I1578" s="3">
        <v>32.659999999999997</v>
      </c>
      <c r="J1578" s="3">
        <v>133.31900000000002</v>
      </c>
      <c r="K1578" s="3">
        <v>1943.328</v>
      </c>
      <c r="L1578" s="3">
        <v>-7.3659999999999997</v>
      </c>
      <c r="M1578" s="3">
        <v>-11.6586</v>
      </c>
      <c r="N1578" s="3">
        <v>1086.866</v>
      </c>
      <c r="O1578" s="3">
        <v>65.92</v>
      </c>
      <c r="P1578" s="3">
        <v>1155.7254</v>
      </c>
      <c r="Q1578" s="3">
        <v>96.460999999999999</v>
      </c>
      <c r="R1578" s="25">
        <v>65.099999999999994</v>
      </c>
      <c r="S1578" s="25">
        <v>239</v>
      </c>
      <c r="T1578" s="25">
        <v>759.22799999999995</v>
      </c>
      <c r="U1578" s="25">
        <v>141</v>
      </c>
      <c r="V1578" s="25">
        <v>222</v>
      </c>
      <c r="W1578" s="25">
        <v>517</v>
      </c>
    </row>
    <row r="1579" spans="1:23" x14ac:dyDescent="0.3">
      <c r="A1579" s="8">
        <v>43946</v>
      </c>
      <c r="B1579" s="3">
        <v>24</v>
      </c>
      <c r="C1579" s="3">
        <v>0.5</v>
      </c>
      <c r="D1579" s="3">
        <v>52.818499999999986</v>
      </c>
      <c r="E1579" s="3">
        <v>50.45</v>
      </c>
      <c r="F1579" s="3">
        <v>38</v>
      </c>
      <c r="G1579" s="3">
        <v>4</v>
      </c>
      <c r="H1579" s="3">
        <v>80.453000000000003</v>
      </c>
      <c r="I1579" s="3">
        <v>32.54</v>
      </c>
      <c r="J1579" s="3">
        <v>133.2715</v>
      </c>
      <c r="K1579" s="3">
        <v>1837.9</v>
      </c>
      <c r="L1579" s="3">
        <v>-7.3278999999999996</v>
      </c>
      <c r="M1579" s="3">
        <v>-11.683999999999999</v>
      </c>
      <c r="N1579" s="3">
        <v>1086.9041</v>
      </c>
      <c r="O1579" s="3">
        <v>66.16749999999999</v>
      </c>
      <c r="P1579" s="3">
        <v>1155.7</v>
      </c>
      <c r="Q1579" s="3">
        <v>96.165999999999997</v>
      </c>
      <c r="R1579" s="25">
        <v>0</v>
      </c>
      <c r="S1579" s="25">
        <v>251</v>
      </c>
      <c r="T1579" s="25">
        <v>761.9</v>
      </c>
      <c r="U1579" s="25">
        <v>93</v>
      </c>
      <c r="V1579" s="25">
        <v>241</v>
      </c>
      <c r="W1579" s="25">
        <v>491</v>
      </c>
    </row>
    <row r="1580" spans="1:23" x14ac:dyDescent="0.3">
      <c r="A1580" s="8">
        <v>43947</v>
      </c>
      <c r="B1580" s="3">
        <v>23</v>
      </c>
      <c r="C1580" s="3">
        <v>11</v>
      </c>
      <c r="D1580" s="3">
        <v>53.064999999999998</v>
      </c>
      <c r="E1580" s="3">
        <v>50.69</v>
      </c>
      <c r="F1580" s="3">
        <v>38</v>
      </c>
      <c r="G1580" s="3">
        <v>4</v>
      </c>
      <c r="H1580" s="3">
        <v>80.453000000000003</v>
      </c>
      <c r="I1580" s="3">
        <v>32.54</v>
      </c>
      <c r="J1580" s="3">
        <v>133.518</v>
      </c>
      <c r="K1580" s="3">
        <v>2010.222</v>
      </c>
      <c r="L1580" s="3">
        <v>-7.2897999999999996</v>
      </c>
      <c r="M1580" s="3">
        <v>-11.683999999999999</v>
      </c>
      <c r="N1580" s="3">
        <v>1086.9422</v>
      </c>
      <c r="O1580" s="3">
        <v>66.414000000000001</v>
      </c>
      <c r="P1580" s="3">
        <v>1155.7</v>
      </c>
      <c r="Q1580" s="3">
        <v>96.165999999999997</v>
      </c>
      <c r="R1580" s="25">
        <v>0</v>
      </c>
      <c r="S1580" s="25">
        <v>309</v>
      </c>
      <c r="T1580" s="25">
        <v>824.22199999999998</v>
      </c>
      <c r="U1580" s="25">
        <v>151</v>
      </c>
      <c r="V1580" s="25">
        <v>213</v>
      </c>
      <c r="W1580" s="25">
        <v>513</v>
      </c>
    </row>
    <row r="1581" spans="1:23" x14ac:dyDescent="0.3">
      <c r="A1581" s="8">
        <v>43948</v>
      </c>
      <c r="B1581" s="3">
        <v>23</v>
      </c>
      <c r="C1581" s="3">
        <v>10</v>
      </c>
      <c r="D1581" s="3">
        <v>53.22999999999999</v>
      </c>
      <c r="E1581" s="3">
        <v>50.85</v>
      </c>
      <c r="F1581" s="3">
        <v>38</v>
      </c>
      <c r="G1581" s="3">
        <v>3.5</v>
      </c>
      <c r="H1581" s="3">
        <v>80.600500000000011</v>
      </c>
      <c r="I1581" s="3">
        <v>32.6</v>
      </c>
      <c r="J1581" s="3">
        <v>133.8305</v>
      </c>
      <c r="K1581" s="3">
        <v>2075.902</v>
      </c>
      <c r="L1581" s="3">
        <v>-7.2643999999999993</v>
      </c>
      <c r="M1581" s="3">
        <v>-11.671299999999999</v>
      </c>
      <c r="N1581" s="3">
        <v>1086.9675999999999</v>
      </c>
      <c r="O1581" s="3">
        <v>66.578999999999994</v>
      </c>
      <c r="P1581" s="3">
        <v>1155.7127</v>
      </c>
      <c r="Q1581" s="3">
        <v>96.313500000000005</v>
      </c>
      <c r="R1581" s="25">
        <v>240.6</v>
      </c>
      <c r="S1581" s="25">
        <v>283</v>
      </c>
      <c r="T1581" s="25">
        <v>556.30200000000002</v>
      </c>
      <c r="U1581" s="25">
        <v>228</v>
      </c>
      <c r="V1581" s="25">
        <v>243</v>
      </c>
      <c r="W1581" s="25">
        <v>525</v>
      </c>
    </row>
    <row r="1582" spans="1:23" x14ac:dyDescent="0.3">
      <c r="A1582" s="8">
        <v>43949</v>
      </c>
      <c r="B1582" s="3">
        <v>23</v>
      </c>
      <c r="C1582" s="3">
        <v>11</v>
      </c>
      <c r="D1582" s="3">
        <v>53.064999999999998</v>
      </c>
      <c r="E1582" s="3">
        <v>50.69</v>
      </c>
      <c r="F1582" s="3">
        <v>38</v>
      </c>
      <c r="G1582" s="3">
        <v>2.5</v>
      </c>
      <c r="H1582" s="3">
        <v>80.89500000000001</v>
      </c>
      <c r="I1582" s="3">
        <v>32.72</v>
      </c>
      <c r="J1582" s="3">
        <v>133.96</v>
      </c>
      <c r="K1582" s="3">
        <v>3140.9</v>
      </c>
      <c r="L1582" s="3">
        <v>-7.2897999999999996</v>
      </c>
      <c r="M1582" s="3">
        <v>-11.645899999999999</v>
      </c>
      <c r="N1582" s="3">
        <v>1086.9422</v>
      </c>
      <c r="O1582" s="3">
        <v>66.414000000000001</v>
      </c>
      <c r="P1582" s="3">
        <v>1155.7381</v>
      </c>
      <c r="Q1582" s="3">
        <v>96.608000000000004</v>
      </c>
      <c r="R1582" s="25">
        <v>538.6</v>
      </c>
      <c r="S1582" s="25">
        <v>232</v>
      </c>
      <c r="T1582" s="25">
        <v>897.3</v>
      </c>
      <c r="U1582" s="25">
        <v>327</v>
      </c>
      <c r="V1582" s="25">
        <v>268</v>
      </c>
      <c r="W1582" s="25">
        <v>878</v>
      </c>
    </row>
    <row r="1583" spans="1:23" x14ac:dyDescent="0.3">
      <c r="A1583" s="8">
        <v>43950</v>
      </c>
      <c r="B1583" s="3">
        <v>24</v>
      </c>
      <c r="C1583" s="3">
        <v>5</v>
      </c>
      <c r="D1583" s="3">
        <v>52.076999999999998</v>
      </c>
      <c r="E1583" s="3">
        <v>49.74</v>
      </c>
      <c r="F1583" s="3">
        <v>38</v>
      </c>
      <c r="G1583" s="3">
        <v>4.5</v>
      </c>
      <c r="H1583" s="3">
        <v>80.306000000000012</v>
      </c>
      <c r="I1583" s="3">
        <v>32.479999999999997</v>
      </c>
      <c r="J1583" s="3">
        <v>132.38300000000001</v>
      </c>
      <c r="K1583" s="3">
        <v>3404.5720000000001</v>
      </c>
      <c r="L1583" s="3">
        <v>-7.4421999999999997</v>
      </c>
      <c r="M1583" s="3">
        <v>-11.6967</v>
      </c>
      <c r="N1583" s="3">
        <v>1086.7898</v>
      </c>
      <c r="O1583" s="3">
        <v>65.426000000000002</v>
      </c>
      <c r="P1583" s="3">
        <v>1155.6873000000001</v>
      </c>
      <c r="Q1583" s="3">
        <v>96.019000000000005</v>
      </c>
      <c r="R1583" s="25">
        <v>438.6</v>
      </c>
      <c r="S1583" s="25">
        <v>411</v>
      </c>
      <c r="T1583" s="25">
        <v>941.97199999999998</v>
      </c>
      <c r="U1583" s="25">
        <v>367</v>
      </c>
      <c r="V1583" s="25">
        <v>310</v>
      </c>
      <c r="W1583" s="25">
        <v>936</v>
      </c>
    </row>
    <row r="1584" spans="1:23" x14ac:dyDescent="0.3">
      <c r="A1584" s="8">
        <v>43951</v>
      </c>
      <c r="B1584" s="3">
        <v>24</v>
      </c>
      <c r="C1584" s="3">
        <v>11</v>
      </c>
      <c r="D1584" s="3">
        <v>51.087999999999994</v>
      </c>
      <c r="E1584" s="3">
        <v>48.8</v>
      </c>
      <c r="F1584" s="3">
        <v>38</v>
      </c>
      <c r="G1584" s="3">
        <v>8</v>
      </c>
      <c r="H1584" s="3">
        <v>79.277000000000001</v>
      </c>
      <c r="I1584" s="3">
        <v>32.06</v>
      </c>
      <c r="J1584" s="3">
        <v>130.36500000000001</v>
      </c>
      <c r="K1584" s="3">
        <v>3243.1280000000002</v>
      </c>
      <c r="L1584" s="3">
        <v>-7.5945999999999998</v>
      </c>
      <c r="M1584" s="3">
        <v>-11.785599999999999</v>
      </c>
      <c r="N1584" s="3">
        <v>1086.6374000000001</v>
      </c>
      <c r="O1584" s="3">
        <v>64.436999999999998</v>
      </c>
      <c r="P1584" s="3">
        <v>1155.5984000000001</v>
      </c>
      <c r="Q1584" s="3">
        <v>94.99</v>
      </c>
      <c r="R1584" s="25">
        <v>492.5</v>
      </c>
      <c r="S1584" s="25">
        <v>341</v>
      </c>
      <c r="T1584" s="25">
        <v>929.62800000000004</v>
      </c>
      <c r="U1584" s="25">
        <v>342</v>
      </c>
      <c r="V1584" s="25">
        <v>266</v>
      </c>
      <c r="W1584" s="25">
        <v>872</v>
      </c>
    </row>
    <row r="1585" spans="1:23" x14ac:dyDescent="0.3">
      <c r="A1585" s="8">
        <v>43952</v>
      </c>
      <c r="B1585" s="3">
        <v>25</v>
      </c>
      <c r="C1585" s="3">
        <v>5</v>
      </c>
      <c r="D1585" s="3">
        <v>50.150000000000006</v>
      </c>
      <c r="E1585" s="3">
        <v>47.9</v>
      </c>
      <c r="F1585" s="3">
        <v>38</v>
      </c>
      <c r="G1585" s="3">
        <v>10.5</v>
      </c>
      <c r="H1585" s="3">
        <v>78.540999999999997</v>
      </c>
      <c r="I1585" s="3">
        <v>31.77</v>
      </c>
      <c r="J1585" s="3">
        <v>128.691</v>
      </c>
      <c r="K1585" s="3">
        <v>1945.4</v>
      </c>
      <c r="L1585" s="3">
        <v>-7.7469999999999999</v>
      </c>
      <c r="M1585" s="3">
        <v>-11.8491</v>
      </c>
      <c r="N1585" s="3">
        <v>1086.4849999999999</v>
      </c>
      <c r="O1585" s="3">
        <v>63.499000000000009</v>
      </c>
      <c r="P1585" s="3">
        <v>1155.5349000000001</v>
      </c>
      <c r="Q1585" s="3">
        <v>94.253999999999991</v>
      </c>
      <c r="R1585" s="25">
        <v>158.5</v>
      </c>
      <c r="S1585" s="25">
        <v>347</v>
      </c>
      <c r="T1585" s="25">
        <v>542.9</v>
      </c>
      <c r="U1585" s="25">
        <v>237</v>
      </c>
      <c r="V1585" s="25">
        <v>157</v>
      </c>
      <c r="W1585" s="25">
        <v>503</v>
      </c>
    </row>
    <row r="1586" spans="1:23" x14ac:dyDescent="0.3">
      <c r="A1586" s="8">
        <v>43953</v>
      </c>
      <c r="B1586" s="3">
        <v>25</v>
      </c>
      <c r="C1586" s="3">
        <v>10</v>
      </c>
      <c r="D1586" s="3">
        <v>49.378</v>
      </c>
      <c r="E1586" s="3">
        <v>47.17</v>
      </c>
      <c r="F1586" s="3">
        <v>39</v>
      </c>
      <c r="G1586" s="3">
        <v>0</v>
      </c>
      <c r="H1586" s="3">
        <v>78.100000000000009</v>
      </c>
      <c r="I1586" s="3">
        <v>31.59</v>
      </c>
      <c r="J1586" s="3">
        <v>127.47800000000001</v>
      </c>
      <c r="K1586" s="3">
        <v>2774.8180000000002</v>
      </c>
      <c r="L1586" s="3">
        <v>-7.8739999999999997</v>
      </c>
      <c r="M1586" s="3">
        <v>-11.8872</v>
      </c>
      <c r="N1586" s="3">
        <v>1086.3579999999999</v>
      </c>
      <c r="O1586" s="3">
        <v>62.727000000000004</v>
      </c>
      <c r="P1586" s="3">
        <v>1155.4968000000001</v>
      </c>
      <c r="Q1586" s="3">
        <v>93.813000000000002</v>
      </c>
      <c r="R1586" s="25">
        <v>254.9</v>
      </c>
      <c r="S1586" s="25">
        <v>472</v>
      </c>
      <c r="T1586" s="25">
        <v>719.91800000000001</v>
      </c>
      <c r="U1586" s="25">
        <v>309</v>
      </c>
      <c r="V1586" s="25">
        <v>229</v>
      </c>
      <c r="W1586" s="25">
        <v>790</v>
      </c>
    </row>
    <row r="1587" spans="1:23" x14ac:dyDescent="0.3">
      <c r="A1587" s="8">
        <v>43954</v>
      </c>
      <c r="B1587" s="3">
        <v>26</v>
      </c>
      <c r="C1587" s="3">
        <v>5</v>
      </c>
      <c r="D1587" s="3">
        <v>48.296000000000006</v>
      </c>
      <c r="E1587" s="3">
        <v>46.13</v>
      </c>
      <c r="F1587" s="3">
        <v>39</v>
      </c>
      <c r="G1587" s="3">
        <v>3</v>
      </c>
      <c r="H1587" s="3">
        <v>77.217000000000013</v>
      </c>
      <c r="I1587" s="3">
        <v>31.23</v>
      </c>
      <c r="J1587" s="3">
        <v>125.51300000000002</v>
      </c>
      <c r="K1587" s="3">
        <v>3619.002</v>
      </c>
      <c r="L1587" s="3">
        <v>-8.0518000000000001</v>
      </c>
      <c r="M1587" s="3">
        <v>-11.9634</v>
      </c>
      <c r="N1587" s="3">
        <v>1086.1802</v>
      </c>
      <c r="O1587" s="3">
        <v>61.64500000000001</v>
      </c>
      <c r="P1587" s="3">
        <v>1155.4205999999999</v>
      </c>
      <c r="Q1587" s="3">
        <v>92.93</v>
      </c>
      <c r="R1587" s="25">
        <v>612.1</v>
      </c>
      <c r="S1587" s="25">
        <v>456</v>
      </c>
      <c r="T1587" s="25">
        <v>892.90200000000004</v>
      </c>
      <c r="U1587" s="25">
        <v>459</v>
      </c>
      <c r="V1587" s="25">
        <v>261</v>
      </c>
      <c r="W1587" s="25">
        <v>938</v>
      </c>
    </row>
    <row r="1588" spans="1:23" x14ac:dyDescent="0.3">
      <c r="A1588" s="8">
        <v>43955</v>
      </c>
      <c r="B1588" s="3">
        <v>27</v>
      </c>
      <c r="C1588" s="3">
        <v>2.5</v>
      </c>
      <c r="D1588" s="3">
        <v>46.828500000000005</v>
      </c>
      <c r="E1588" s="3">
        <v>44.73</v>
      </c>
      <c r="F1588" s="3">
        <v>39</v>
      </c>
      <c r="G1588" s="3">
        <v>4</v>
      </c>
      <c r="H1588" s="3">
        <v>76.923000000000002</v>
      </c>
      <c r="I1588" s="3">
        <v>31.11</v>
      </c>
      <c r="J1588" s="3">
        <v>123.75150000000001</v>
      </c>
      <c r="K1588" s="3">
        <v>2735.6</v>
      </c>
      <c r="L1588" s="3">
        <v>-8.293099999999999</v>
      </c>
      <c r="M1588" s="3">
        <v>-11.988799999999999</v>
      </c>
      <c r="N1588" s="3">
        <v>1085.9388999999999</v>
      </c>
      <c r="O1588" s="3">
        <v>60.177500000000009</v>
      </c>
      <c r="P1588" s="3">
        <v>1155.3951999999999</v>
      </c>
      <c r="Q1588" s="3">
        <v>92.635999999999996</v>
      </c>
      <c r="R1588" s="25">
        <v>535.29999999999995</v>
      </c>
      <c r="S1588" s="25">
        <v>391</v>
      </c>
      <c r="T1588" s="25">
        <v>515.29999999999995</v>
      </c>
      <c r="U1588" s="25">
        <v>430</v>
      </c>
      <c r="V1588" s="25">
        <v>116</v>
      </c>
      <c r="W1588" s="25">
        <v>748</v>
      </c>
    </row>
    <row r="1589" spans="1:23" x14ac:dyDescent="0.3">
      <c r="A1589" s="8">
        <v>43956</v>
      </c>
      <c r="B1589" s="3">
        <v>27</v>
      </c>
      <c r="C1589" s="3">
        <v>9.5</v>
      </c>
      <c r="D1589" s="3">
        <v>45.747</v>
      </c>
      <c r="E1589" s="3">
        <v>43.7</v>
      </c>
      <c r="F1589" s="3">
        <v>39</v>
      </c>
      <c r="G1589" s="3">
        <v>1.5</v>
      </c>
      <c r="H1589" s="3">
        <v>77.658500000000004</v>
      </c>
      <c r="I1589" s="3">
        <v>31.41</v>
      </c>
      <c r="J1589" s="3">
        <v>123.4055</v>
      </c>
      <c r="K1589" s="3">
        <v>2060.8820000000001</v>
      </c>
      <c r="L1589" s="3">
        <v>-8.4709000000000003</v>
      </c>
      <c r="M1589" s="3">
        <v>-11.9253</v>
      </c>
      <c r="N1589" s="3">
        <v>1085.7610999999999</v>
      </c>
      <c r="O1589" s="3">
        <v>59.096000000000004</v>
      </c>
      <c r="P1589" s="3">
        <v>1155.4586999999999</v>
      </c>
      <c r="Q1589" s="3">
        <v>93.371499999999997</v>
      </c>
      <c r="R1589" s="25">
        <v>329.3</v>
      </c>
      <c r="S1589" s="25">
        <v>466</v>
      </c>
      <c r="T1589" s="25">
        <v>355.58199999999999</v>
      </c>
      <c r="U1589" s="25">
        <v>245</v>
      </c>
      <c r="V1589" s="25">
        <v>155</v>
      </c>
      <c r="W1589" s="25">
        <v>510</v>
      </c>
    </row>
    <row r="1590" spans="1:23" x14ac:dyDescent="0.3">
      <c r="A1590" s="8">
        <v>43957</v>
      </c>
      <c r="B1590" s="3">
        <v>27</v>
      </c>
      <c r="C1590" s="3">
        <v>9</v>
      </c>
      <c r="D1590" s="3">
        <v>45.823999999999998</v>
      </c>
      <c r="E1590" s="3">
        <v>43.77</v>
      </c>
      <c r="F1590" s="3">
        <v>38</v>
      </c>
      <c r="G1590" s="3">
        <v>11</v>
      </c>
      <c r="H1590" s="3">
        <v>78.394000000000005</v>
      </c>
      <c r="I1590" s="3">
        <v>31.71</v>
      </c>
      <c r="J1590" s="3">
        <v>124.218</v>
      </c>
      <c r="K1590" s="3">
        <v>1746.5419999999999</v>
      </c>
      <c r="L1590" s="3">
        <v>-8.4581999999999997</v>
      </c>
      <c r="M1590" s="3">
        <v>-11.861799999999999</v>
      </c>
      <c r="N1590" s="3">
        <v>1085.7737999999999</v>
      </c>
      <c r="O1590" s="3">
        <v>59.173000000000002</v>
      </c>
      <c r="P1590" s="3">
        <v>1155.5222000000001</v>
      </c>
      <c r="Q1590" s="3">
        <v>94.106999999999999</v>
      </c>
      <c r="R1590" s="25">
        <v>215.5</v>
      </c>
      <c r="S1590" s="25">
        <v>324</v>
      </c>
      <c r="T1590" s="25">
        <v>383.04199999999997</v>
      </c>
      <c r="U1590" s="25">
        <v>258</v>
      </c>
      <c r="V1590" s="25">
        <v>97</v>
      </c>
      <c r="W1590" s="25">
        <v>469</v>
      </c>
    </row>
    <row r="1591" spans="1:23" x14ac:dyDescent="0.3">
      <c r="A1591" s="8">
        <v>43958</v>
      </c>
      <c r="B1591" s="3">
        <v>27</v>
      </c>
      <c r="C1591" s="3">
        <v>9</v>
      </c>
      <c r="D1591" s="3">
        <v>45.823999999999998</v>
      </c>
      <c r="E1591" s="3">
        <v>43.77</v>
      </c>
      <c r="F1591" s="3">
        <v>38</v>
      </c>
      <c r="G1591" s="3">
        <v>10.5</v>
      </c>
      <c r="H1591" s="3">
        <v>78.540999999999997</v>
      </c>
      <c r="I1591" s="3">
        <v>31.77</v>
      </c>
      <c r="J1591" s="3">
        <v>124.36499999999999</v>
      </c>
      <c r="K1591" s="3">
        <v>1372.1</v>
      </c>
      <c r="L1591" s="3">
        <v>-8.4581999999999997</v>
      </c>
      <c r="M1591" s="3">
        <v>-11.8491</v>
      </c>
      <c r="N1591" s="3">
        <v>1085.7737999999999</v>
      </c>
      <c r="O1591" s="3">
        <v>59.173000000000002</v>
      </c>
      <c r="P1591" s="3">
        <v>1155.5349000000001</v>
      </c>
      <c r="Q1591" s="3">
        <v>94.253999999999991</v>
      </c>
      <c r="R1591" s="25">
        <v>118.2</v>
      </c>
      <c r="S1591" s="25">
        <v>283</v>
      </c>
      <c r="T1591" s="25">
        <v>333.9</v>
      </c>
      <c r="U1591" s="25">
        <v>151</v>
      </c>
      <c r="V1591" s="25">
        <v>104</v>
      </c>
      <c r="W1591" s="25">
        <v>382</v>
      </c>
    </row>
    <row r="1592" spans="1:23" x14ac:dyDescent="0.3">
      <c r="A1592" s="8">
        <v>43959</v>
      </c>
      <c r="B1592" s="3">
        <v>27</v>
      </c>
      <c r="C1592" s="3">
        <v>8</v>
      </c>
      <c r="D1592" s="3">
        <v>45.978999999999999</v>
      </c>
      <c r="E1592" s="3">
        <v>43.92</v>
      </c>
      <c r="F1592" s="3">
        <v>38</v>
      </c>
      <c r="G1592" s="3">
        <v>7.5</v>
      </c>
      <c r="H1592" s="3">
        <v>79.424000000000007</v>
      </c>
      <c r="I1592" s="3">
        <v>32.119999999999997</v>
      </c>
      <c r="J1592" s="3">
        <v>125.40300000000001</v>
      </c>
      <c r="K1592" s="3">
        <v>2018.662</v>
      </c>
      <c r="L1592" s="3">
        <v>-8.4328000000000003</v>
      </c>
      <c r="M1592" s="3">
        <v>-11.7729</v>
      </c>
      <c r="N1592" s="3">
        <v>1085.7991999999999</v>
      </c>
      <c r="O1592" s="3">
        <v>59.328000000000003</v>
      </c>
      <c r="P1592" s="3">
        <v>1155.6111000000001</v>
      </c>
      <c r="Q1592" s="3">
        <v>95.137</v>
      </c>
      <c r="R1592" s="25">
        <v>145.80000000000001</v>
      </c>
      <c r="S1592" s="25">
        <v>313</v>
      </c>
      <c r="T1592" s="25">
        <v>678.86199999999997</v>
      </c>
      <c r="U1592" s="25">
        <v>165</v>
      </c>
      <c r="V1592" s="25">
        <v>93</v>
      </c>
      <c r="W1592" s="25">
        <v>623</v>
      </c>
    </row>
    <row r="1593" spans="1:23" x14ac:dyDescent="0.3">
      <c r="A1593" s="8">
        <v>43960</v>
      </c>
      <c r="B1593" s="3">
        <v>27</v>
      </c>
      <c r="C1593" s="3">
        <v>6</v>
      </c>
      <c r="D1593" s="3">
        <v>46.287999999999997</v>
      </c>
      <c r="E1593" s="3">
        <v>44.21</v>
      </c>
      <c r="F1593" s="3">
        <v>38</v>
      </c>
      <c r="G1593" s="3">
        <v>6.5</v>
      </c>
      <c r="H1593" s="3">
        <v>79.718000000000018</v>
      </c>
      <c r="I1593" s="3">
        <v>32.24</v>
      </c>
      <c r="J1593" s="3">
        <v>126.00600000000001</v>
      </c>
      <c r="K1593" s="3">
        <v>1538.2</v>
      </c>
      <c r="L1593" s="3">
        <v>-8.3819999999999997</v>
      </c>
      <c r="M1593" s="3">
        <v>-11.747499999999999</v>
      </c>
      <c r="N1593" s="3">
        <v>1085.8499999999999</v>
      </c>
      <c r="O1593" s="3">
        <v>59.637</v>
      </c>
      <c r="P1593" s="3">
        <v>1155.6365000000001</v>
      </c>
      <c r="Q1593" s="3">
        <v>95.431000000000012</v>
      </c>
      <c r="R1593" s="25">
        <v>102</v>
      </c>
      <c r="S1593" s="25">
        <v>317</v>
      </c>
      <c r="T1593" s="25">
        <v>428.2</v>
      </c>
      <c r="U1593" s="25">
        <v>166</v>
      </c>
      <c r="V1593" s="25">
        <v>92</v>
      </c>
      <c r="W1593" s="25">
        <v>433</v>
      </c>
    </row>
    <row r="1594" spans="1:23" x14ac:dyDescent="0.3">
      <c r="A1594" s="8">
        <v>43961</v>
      </c>
      <c r="B1594" s="3">
        <v>26</v>
      </c>
      <c r="C1594" s="3">
        <v>7</v>
      </c>
      <c r="D1594" s="3">
        <v>47.986999999999995</v>
      </c>
      <c r="E1594" s="3">
        <v>45.84</v>
      </c>
      <c r="F1594" s="3">
        <v>38</v>
      </c>
      <c r="G1594" s="3">
        <v>4.5</v>
      </c>
      <c r="H1594" s="3">
        <v>80.306000000000012</v>
      </c>
      <c r="I1594" s="3">
        <v>32.479999999999997</v>
      </c>
      <c r="J1594" s="3">
        <v>128.29300000000001</v>
      </c>
      <c r="K1594" s="3">
        <v>1168.8899999999999</v>
      </c>
      <c r="L1594" s="3">
        <v>-8.1025999999999989</v>
      </c>
      <c r="M1594" s="3">
        <v>-11.6967</v>
      </c>
      <c r="N1594" s="3">
        <v>1086.1294</v>
      </c>
      <c r="O1594" s="3">
        <v>61.335999999999999</v>
      </c>
      <c r="P1594" s="3">
        <v>1155.6873000000001</v>
      </c>
      <c r="Q1594" s="3">
        <v>96.019000000000005</v>
      </c>
      <c r="R1594" s="25">
        <v>70</v>
      </c>
      <c r="S1594" s="25">
        <v>200</v>
      </c>
      <c r="T1594" s="25">
        <v>375.89</v>
      </c>
      <c r="U1594" s="25">
        <v>94</v>
      </c>
      <c r="V1594" s="25">
        <v>120</v>
      </c>
      <c r="W1594" s="25">
        <v>309</v>
      </c>
    </row>
    <row r="1595" spans="1:23" x14ac:dyDescent="0.3">
      <c r="A1595" s="8">
        <v>43962</v>
      </c>
      <c r="B1595" s="3">
        <v>25</v>
      </c>
      <c r="C1595" s="3">
        <v>7</v>
      </c>
      <c r="D1595" s="3">
        <v>49.840999999999994</v>
      </c>
      <c r="E1595" s="3">
        <v>47.61</v>
      </c>
      <c r="F1595" s="3">
        <v>38</v>
      </c>
      <c r="G1595" s="3">
        <v>2.5</v>
      </c>
      <c r="H1595" s="3">
        <v>80.89500000000001</v>
      </c>
      <c r="I1595" s="3">
        <v>32.72</v>
      </c>
      <c r="J1595" s="3">
        <v>130.73599999999999</v>
      </c>
      <c r="K1595" s="3">
        <v>1604.5920000000001</v>
      </c>
      <c r="L1595" s="3">
        <v>-7.7977999999999996</v>
      </c>
      <c r="M1595" s="3">
        <v>-11.645899999999999</v>
      </c>
      <c r="N1595" s="3">
        <v>1086.4341999999999</v>
      </c>
      <c r="O1595" s="3">
        <v>63.19</v>
      </c>
      <c r="P1595" s="3">
        <v>1155.7381</v>
      </c>
      <c r="Q1595" s="3">
        <v>96.608000000000004</v>
      </c>
      <c r="R1595" s="25">
        <v>323.3</v>
      </c>
      <c r="S1595" s="25">
        <v>152</v>
      </c>
      <c r="T1595" s="25">
        <v>386.29199999999997</v>
      </c>
      <c r="U1595" s="25">
        <v>210</v>
      </c>
      <c r="V1595" s="25">
        <v>124</v>
      </c>
      <c r="W1595" s="25">
        <v>409</v>
      </c>
    </row>
    <row r="1596" spans="1:23" x14ac:dyDescent="0.3">
      <c r="A1596" s="8">
        <v>43963</v>
      </c>
      <c r="B1596" s="3">
        <v>25</v>
      </c>
      <c r="C1596" s="3">
        <v>4</v>
      </c>
      <c r="D1596" s="3">
        <v>50.305000000000007</v>
      </c>
      <c r="E1596" s="3">
        <v>48.05</v>
      </c>
      <c r="F1596" s="3">
        <v>38</v>
      </c>
      <c r="G1596" s="3">
        <v>3</v>
      </c>
      <c r="H1596" s="3">
        <v>80.748000000000005</v>
      </c>
      <c r="I1596" s="3">
        <v>32.659999999999997</v>
      </c>
      <c r="J1596" s="3">
        <v>131.053</v>
      </c>
      <c r="K1596" s="3">
        <v>2061.2860000000001</v>
      </c>
      <c r="L1596" s="3">
        <v>-7.7215999999999996</v>
      </c>
      <c r="M1596" s="3">
        <v>-11.6586</v>
      </c>
      <c r="N1596" s="3">
        <v>1086.5103999999999</v>
      </c>
      <c r="O1596" s="3">
        <v>63.654000000000011</v>
      </c>
      <c r="P1596" s="3">
        <v>1155.7254</v>
      </c>
      <c r="Q1596" s="3">
        <v>96.460999999999999</v>
      </c>
      <c r="R1596" s="25">
        <v>309.2</v>
      </c>
      <c r="S1596" s="25">
        <v>162</v>
      </c>
      <c r="T1596" s="25">
        <v>643.08600000000001</v>
      </c>
      <c r="U1596" s="25">
        <v>157</v>
      </c>
      <c r="V1596" s="25">
        <v>151</v>
      </c>
      <c r="W1596" s="25">
        <v>639</v>
      </c>
    </row>
    <row r="1597" spans="1:23" x14ac:dyDescent="0.3">
      <c r="A1597" s="8">
        <v>43964</v>
      </c>
      <c r="B1597" s="3">
        <v>24</v>
      </c>
      <c r="C1597" s="3">
        <v>0</v>
      </c>
      <c r="D1597" s="3">
        <v>52.900999999999996</v>
      </c>
      <c r="E1597" s="3">
        <v>50.53</v>
      </c>
      <c r="F1597" s="3">
        <v>37</v>
      </c>
      <c r="G1597" s="3">
        <v>1.5</v>
      </c>
      <c r="H1597" s="3">
        <v>84.718999999999994</v>
      </c>
      <c r="I1597" s="3">
        <v>34.26</v>
      </c>
      <c r="J1597" s="3">
        <v>137.62</v>
      </c>
      <c r="K1597" s="3">
        <v>2267.8040000000001</v>
      </c>
      <c r="L1597" s="3">
        <v>-7.3151999999999999</v>
      </c>
      <c r="M1597" s="3">
        <v>-11.3157</v>
      </c>
      <c r="N1597" s="3">
        <v>1086.9168</v>
      </c>
      <c r="O1597" s="3">
        <v>66.25</v>
      </c>
      <c r="P1597" s="3">
        <v>1156.0682999999999</v>
      </c>
      <c r="Q1597" s="3">
        <v>100.43199999999999</v>
      </c>
      <c r="R1597" s="25">
        <v>265.2</v>
      </c>
      <c r="S1597" s="25">
        <v>262</v>
      </c>
      <c r="T1597" s="25">
        <v>779.60400000000004</v>
      </c>
      <c r="U1597" s="25">
        <v>193</v>
      </c>
      <c r="V1597" s="25">
        <v>128</v>
      </c>
      <c r="W1597" s="25">
        <v>640</v>
      </c>
    </row>
    <row r="1598" spans="1:23" x14ac:dyDescent="0.3">
      <c r="A1598" s="8">
        <v>43965</v>
      </c>
      <c r="B1598" s="3">
        <v>23</v>
      </c>
      <c r="C1598" s="3">
        <v>6</v>
      </c>
      <c r="D1598" s="3">
        <v>53.888999999999996</v>
      </c>
      <c r="E1598" s="3">
        <v>51.48</v>
      </c>
      <c r="F1598" s="3">
        <v>36</v>
      </c>
      <c r="G1598" s="3">
        <v>11</v>
      </c>
      <c r="H1598" s="3">
        <v>85.455000000000013</v>
      </c>
      <c r="I1598" s="3">
        <v>34.56</v>
      </c>
      <c r="J1598" s="3">
        <v>139.34399999999999</v>
      </c>
      <c r="K1598" s="3">
        <v>2205.2799999999997</v>
      </c>
      <c r="L1598" s="3">
        <v>-7.1627999999999998</v>
      </c>
      <c r="M1598" s="3">
        <v>-11.2522</v>
      </c>
      <c r="N1598" s="3">
        <v>1087.0691999999999</v>
      </c>
      <c r="O1598" s="3">
        <v>67.238</v>
      </c>
      <c r="P1598" s="3">
        <v>1156.1318000000001</v>
      </c>
      <c r="Q1598" s="3">
        <v>101.16800000000001</v>
      </c>
      <c r="R1598" s="25">
        <v>53.6</v>
      </c>
      <c r="S1598" s="25">
        <v>327</v>
      </c>
      <c r="T1598" s="25">
        <v>816.68</v>
      </c>
      <c r="U1598" s="25">
        <v>143</v>
      </c>
      <c r="V1598" s="25">
        <v>235</v>
      </c>
      <c r="W1598" s="25">
        <v>630</v>
      </c>
    </row>
    <row r="1599" spans="1:23" x14ac:dyDescent="0.3">
      <c r="A1599" s="8">
        <v>43966</v>
      </c>
      <c r="B1599" s="3">
        <v>23</v>
      </c>
      <c r="C1599" s="3">
        <v>4</v>
      </c>
      <c r="D1599" s="3">
        <v>54.218999999999994</v>
      </c>
      <c r="E1599" s="3">
        <v>51.79</v>
      </c>
      <c r="F1599" s="3">
        <v>36</v>
      </c>
      <c r="G1599" s="3">
        <v>11</v>
      </c>
      <c r="H1599" s="3">
        <v>85.455000000000013</v>
      </c>
      <c r="I1599" s="3">
        <v>34.56</v>
      </c>
      <c r="J1599" s="3">
        <v>139.67400000000001</v>
      </c>
      <c r="K1599" s="3">
        <v>1786.6999999999998</v>
      </c>
      <c r="L1599" s="3">
        <v>-7.1120000000000001</v>
      </c>
      <c r="M1599" s="3">
        <v>-11.2522</v>
      </c>
      <c r="N1599" s="3">
        <v>1087.1199999999999</v>
      </c>
      <c r="O1599" s="3">
        <v>67.567999999999998</v>
      </c>
      <c r="P1599" s="3">
        <v>1156.1318000000001</v>
      </c>
      <c r="Q1599" s="3">
        <v>101.16800000000001</v>
      </c>
      <c r="R1599" s="25">
        <v>4.4000000000000004</v>
      </c>
      <c r="S1599" s="25">
        <v>298</v>
      </c>
      <c r="T1599" s="25">
        <v>782.3</v>
      </c>
      <c r="U1599" s="25">
        <v>64</v>
      </c>
      <c r="V1599" s="25">
        <v>0</v>
      </c>
      <c r="W1599" s="25">
        <v>638</v>
      </c>
    </row>
    <row r="1600" spans="1:23" x14ac:dyDescent="0.3">
      <c r="A1600" s="8">
        <v>43967</v>
      </c>
      <c r="B1600" s="3">
        <v>21</v>
      </c>
      <c r="C1600" s="3">
        <v>5</v>
      </c>
      <c r="D1600" s="3">
        <v>58.009</v>
      </c>
      <c r="E1600" s="3">
        <v>55.41</v>
      </c>
      <c r="F1600" s="3">
        <v>35</v>
      </c>
      <c r="G1600" s="3">
        <v>1.5</v>
      </c>
      <c r="H1600" s="3">
        <v>91.78</v>
      </c>
      <c r="I1600" s="3">
        <v>37.119999999999997</v>
      </c>
      <c r="J1600" s="3">
        <v>149.78899999999999</v>
      </c>
      <c r="K1600" s="3">
        <v>5356.4560000000001</v>
      </c>
      <c r="L1600" s="3">
        <v>-6.5278</v>
      </c>
      <c r="M1600" s="3">
        <v>-10.706099999999999</v>
      </c>
      <c r="N1600" s="3">
        <v>1087.7041999999999</v>
      </c>
      <c r="O1600" s="3">
        <v>71.358000000000004</v>
      </c>
      <c r="P1600" s="3">
        <v>1156.6778999999999</v>
      </c>
      <c r="Q1600" s="3">
        <v>107.49299999999999</v>
      </c>
      <c r="R1600" s="25">
        <v>617</v>
      </c>
      <c r="S1600" s="25">
        <v>522</v>
      </c>
      <c r="T1600" s="25">
        <v>1945.4559999999999</v>
      </c>
      <c r="U1600" s="25">
        <v>144</v>
      </c>
      <c r="V1600" s="25">
        <v>253</v>
      </c>
      <c r="W1600" s="25">
        <v>1875</v>
      </c>
    </row>
    <row r="1601" spans="1:23" x14ac:dyDescent="0.3">
      <c r="A1601" s="8">
        <v>43968</v>
      </c>
      <c r="B1601" s="3">
        <v>20</v>
      </c>
      <c r="C1601" s="3">
        <v>2</v>
      </c>
      <c r="D1601" s="3">
        <v>60.480999999999995</v>
      </c>
      <c r="E1601" s="3">
        <v>57.77</v>
      </c>
      <c r="F1601" s="3">
        <v>34</v>
      </c>
      <c r="G1601" s="3">
        <v>5</v>
      </c>
      <c r="H1601" s="3">
        <v>94.311000000000007</v>
      </c>
      <c r="I1601" s="3">
        <v>38.14</v>
      </c>
      <c r="J1601" s="3">
        <v>154.792</v>
      </c>
      <c r="K1601" s="3">
        <v>2999.1400000000003</v>
      </c>
      <c r="L1601" s="3">
        <v>-6.1467999999999998</v>
      </c>
      <c r="M1601" s="3">
        <v>-10.4902</v>
      </c>
      <c r="N1601" s="3">
        <v>1088.0852</v>
      </c>
      <c r="O1601" s="3">
        <v>73.83</v>
      </c>
      <c r="P1601" s="3">
        <v>1156.8938000000001</v>
      </c>
      <c r="Q1601" s="3">
        <v>110.024</v>
      </c>
      <c r="R1601" s="25">
        <v>289.5</v>
      </c>
      <c r="S1601" s="25">
        <v>251</v>
      </c>
      <c r="T1601" s="25">
        <v>1197.6400000000001</v>
      </c>
      <c r="U1601" s="25">
        <v>153</v>
      </c>
      <c r="V1601" s="25">
        <v>120</v>
      </c>
      <c r="W1601" s="25">
        <v>988</v>
      </c>
    </row>
    <row r="1602" spans="1:23" x14ac:dyDescent="0.3">
      <c r="A1602" s="8">
        <v>43969</v>
      </c>
      <c r="B1602" s="3">
        <v>18</v>
      </c>
      <c r="C1602" s="3">
        <v>11</v>
      </c>
      <c r="D1602" s="3">
        <v>63.087000000000003</v>
      </c>
      <c r="E1602" s="3">
        <v>60.26</v>
      </c>
      <c r="F1602" s="3">
        <v>33</v>
      </c>
      <c r="G1602" s="3">
        <v>3.5</v>
      </c>
      <c r="H1602" s="3">
        <v>98.341000000000008</v>
      </c>
      <c r="I1602" s="3">
        <v>39.770000000000003</v>
      </c>
      <c r="J1602" s="3">
        <v>161.428</v>
      </c>
      <c r="K1602" s="3">
        <v>3539</v>
      </c>
      <c r="L1602" s="3">
        <v>-5.7657999999999996</v>
      </c>
      <c r="M1602" s="3">
        <v>-10.1473</v>
      </c>
      <c r="N1602" s="3">
        <v>1088.4662000000001</v>
      </c>
      <c r="O1602" s="3">
        <v>76.436000000000007</v>
      </c>
      <c r="P1602" s="3">
        <v>1157.2366999999999</v>
      </c>
      <c r="Q1602" s="3">
        <v>114.054</v>
      </c>
      <c r="R1602" s="25">
        <v>496.6</v>
      </c>
      <c r="S1602" s="25">
        <v>341</v>
      </c>
      <c r="T1602" s="25">
        <v>1353.4</v>
      </c>
      <c r="U1602" s="25">
        <v>0</v>
      </c>
      <c r="V1602" s="25">
        <v>63</v>
      </c>
      <c r="W1602" s="25">
        <v>1285</v>
      </c>
    </row>
    <row r="1603" spans="1:23" x14ac:dyDescent="0.3">
      <c r="A1603" s="8">
        <v>43970</v>
      </c>
      <c r="B1603" s="3">
        <v>15</v>
      </c>
      <c r="C1603" s="3">
        <v>4</v>
      </c>
      <c r="D1603" s="3">
        <v>70.61699999999999</v>
      </c>
      <c r="E1603" s="3">
        <v>67.45</v>
      </c>
      <c r="F1603" s="3">
        <v>29</v>
      </c>
      <c r="G1603" s="3">
        <v>6.5</v>
      </c>
      <c r="H1603" s="3">
        <v>111.7745</v>
      </c>
      <c r="I1603" s="3">
        <v>45.21</v>
      </c>
      <c r="J1603" s="3">
        <v>182.39150000000001</v>
      </c>
      <c r="K1603" s="3">
        <v>4808.9579999999996</v>
      </c>
      <c r="L1603" s="3">
        <v>-4.6735999999999995</v>
      </c>
      <c r="M1603" s="3">
        <v>-9.0042999999999989</v>
      </c>
      <c r="N1603" s="3">
        <v>1089.5583999999999</v>
      </c>
      <c r="O1603" s="3">
        <v>83.965999999999994</v>
      </c>
      <c r="P1603" s="3">
        <v>1158.3797</v>
      </c>
      <c r="Q1603" s="3">
        <v>127.4875</v>
      </c>
      <c r="R1603" s="25">
        <v>598.1</v>
      </c>
      <c r="S1603" s="25">
        <v>439</v>
      </c>
      <c r="T1603" s="25">
        <v>2026.8579999999999</v>
      </c>
      <c r="U1603" s="25">
        <v>0</v>
      </c>
      <c r="V1603" s="25">
        <v>0</v>
      </c>
      <c r="W1603" s="25">
        <v>1745</v>
      </c>
    </row>
    <row r="1604" spans="1:23" x14ac:dyDescent="0.3">
      <c r="A1604" s="8">
        <v>43971</v>
      </c>
      <c r="B1604" s="3">
        <v>8</v>
      </c>
      <c r="C1604" s="3">
        <v>6</v>
      </c>
      <c r="D1604" s="3">
        <v>85.777999999999992</v>
      </c>
      <c r="E1604" s="3">
        <v>81.94</v>
      </c>
      <c r="F1604" s="3">
        <v>24</v>
      </c>
      <c r="G1604" s="3">
        <v>5</v>
      </c>
      <c r="H1604" s="3">
        <v>130.565</v>
      </c>
      <c r="I1604" s="3">
        <v>52.81</v>
      </c>
      <c r="J1604" s="3">
        <v>216.34299999999999</v>
      </c>
      <c r="K1604" s="3">
        <v>4884.1080000000002</v>
      </c>
      <c r="L1604" s="3">
        <v>-2.5907999999999998</v>
      </c>
      <c r="M1604" s="3">
        <v>-7.4421999999999997</v>
      </c>
      <c r="N1604" s="3">
        <v>1091.6412</v>
      </c>
      <c r="O1604" s="3">
        <v>99.126999999999995</v>
      </c>
      <c r="P1604" s="3">
        <v>1159.9418000000001</v>
      </c>
      <c r="Q1604" s="3">
        <v>146.27799999999999</v>
      </c>
      <c r="R1604" s="25">
        <v>651.20000000000005</v>
      </c>
      <c r="S1604" s="25">
        <v>436</v>
      </c>
      <c r="T1604" s="25">
        <v>1455.9079999999999</v>
      </c>
      <c r="U1604" s="25">
        <v>330</v>
      </c>
      <c r="V1604" s="25">
        <v>411</v>
      </c>
      <c r="W1604" s="25">
        <v>1600</v>
      </c>
    </row>
    <row r="1605" spans="1:23" x14ac:dyDescent="0.3">
      <c r="A1605" s="8">
        <v>43972</v>
      </c>
      <c r="B1605" s="3">
        <v>7</v>
      </c>
      <c r="C1605" s="3">
        <v>6</v>
      </c>
      <c r="D1605" s="3">
        <v>88.003</v>
      </c>
      <c r="E1605" s="3">
        <v>84.06</v>
      </c>
      <c r="F1605" s="3">
        <v>23</v>
      </c>
      <c r="G1605" s="3">
        <v>10.5</v>
      </c>
      <c r="H1605" s="3">
        <v>132.65349999999998</v>
      </c>
      <c r="I1605" s="3">
        <v>53.65</v>
      </c>
      <c r="J1605" s="3">
        <v>220.65649999999999</v>
      </c>
      <c r="K1605" s="3">
        <v>4484.8999999999996</v>
      </c>
      <c r="L1605" s="3">
        <v>-2.286</v>
      </c>
      <c r="M1605" s="3">
        <v>-7.2770999999999999</v>
      </c>
      <c r="N1605" s="3">
        <v>1091.9459999999999</v>
      </c>
      <c r="O1605" s="3">
        <v>101.352</v>
      </c>
      <c r="P1605" s="3">
        <v>1160.1069</v>
      </c>
      <c r="Q1605" s="3">
        <v>148.36649999999997</v>
      </c>
      <c r="R1605" s="25">
        <v>636.4</v>
      </c>
      <c r="S1605" s="25">
        <v>464</v>
      </c>
      <c r="T1605" s="25">
        <v>1368.5</v>
      </c>
      <c r="U1605" s="25">
        <v>284</v>
      </c>
      <c r="V1605" s="25">
        <v>241</v>
      </c>
      <c r="W1605" s="25">
        <v>1491</v>
      </c>
    </row>
    <row r="1606" spans="1:23" x14ac:dyDescent="0.3">
      <c r="A1606" s="8">
        <v>43973</v>
      </c>
      <c r="B1606" s="3">
        <v>6</v>
      </c>
      <c r="C1606" s="3">
        <v>5</v>
      </c>
      <c r="D1606" s="3">
        <v>90.412999999999997</v>
      </c>
      <c r="E1606" s="3">
        <v>86.36</v>
      </c>
      <c r="F1606" s="3">
        <v>22</v>
      </c>
      <c r="G1606" s="3">
        <v>9</v>
      </c>
      <c r="H1606" s="3">
        <v>136.99</v>
      </c>
      <c r="I1606" s="3">
        <v>55.4</v>
      </c>
      <c r="J1606" s="3">
        <v>227.40300000000002</v>
      </c>
      <c r="K1606" s="3">
        <v>4849.4480000000003</v>
      </c>
      <c r="L1606" s="3">
        <v>-1.9558</v>
      </c>
      <c r="M1606" s="3">
        <v>-6.9341999999999997</v>
      </c>
      <c r="N1606" s="3">
        <v>1092.2762</v>
      </c>
      <c r="O1606" s="3">
        <v>103.762</v>
      </c>
      <c r="P1606" s="3">
        <v>1160.4498000000001</v>
      </c>
      <c r="Q1606" s="3">
        <v>152.703</v>
      </c>
      <c r="R1606" s="25">
        <v>571.9</v>
      </c>
      <c r="S1606" s="25">
        <v>486</v>
      </c>
      <c r="T1606" s="25">
        <v>1518.548</v>
      </c>
      <c r="U1606" s="25">
        <v>363</v>
      </c>
      <c r="V1606" s="25">
        <v>335</v>
      </c>
      <c r="W1606" s="25">
        <v>1575</v>
      </c>
    </row>
    <row r="1607" spans="1:23" x14ac:dyDescent="0.3">
      <c r="A1607" s="8">
        <v>43974</v>
      </c>
      <c r="B1607" s="3">
        <v>5</v>
      </c>
      <c r="C1607" s="3">
        <v>10</v>
      </c>
      <c r="D1607" s="3">
        <v>91.710999999999999</v>
      </c>
      <c r="E1607" s="3">
        <v>87.6</v>
      </c>
      <c r="F1607" s="3">
        <v>22</v>
      </c>
      <c r="G1607" s="3">
        <v>0.5</v>
      </c>
      <c r="H1607" s="3">
        <v>139.72049999999999</v>
      </c>
      <c r="I1607" s="3">
        <v>56.51</v>
      </c>
      <c r="J1607" s="3">
        <v>231.43149999999997</v>
      </c>
      <c r="K1607" s="3">
        <v>4918.9879999999994</v>
      </c>
      <c r="L1607" s="3">
        <v>-1.778</v>
      </c>
      <c r="M1607" s="3">
        <v>-6.7183000000000002</v>
      </c>
      <c r="N1607" s="3">
        <v>1092.454</v>
      </c>
      <c r="O1607" s="3">
        <v>105.06</v>
      </c>
      <c r="P1607" s="3">
        <v>1160.6657</v>
      </c>
      <c r="Q1607" s="3">
        <v>155.43349999999998</v>
      </c>
      <c r="R1607" s="25">
        <v>578.6</v>
      </c>
      <c r="S1607" s="25">
        <v>484</v>
      </c>
      <c r="T1607" s="25">
        <v>1519.3879999999999</v>
      </c>
      <c r="U1607" s="25">
        <v>310</v>
      </c>
      <c r="V1607" s="25">
        <v>474</v>
      </c>
      <c r="W1607" s="25">
        <v>1553</v>
      </c>
    </row>
    <row r="1608" spans="1:23" x14ac:dyDescent="0.3">
      <c r="A1608" s="8">
        <v>43975</v>
      </c>
      <c r="B1608" s="3">
        <v>5</v>
      </c>
      <c r="C1608" s="3">
        <v>5</v>
      </c>
      <c r="D1608" s="3">
        <v>92.637999999999991</v>
      </c>
      <c r="E1608" s="3">
        <v>88.49</v>
      </c>
      <c r="F1608" s="3">
        <v>21</v>
      </c>
      <c r="G1608" s="3">
        <v>10.5</v>
      </c>
      <c r="H1608" s="3">
        <v>140.45450000000002</v>
      </c>
      <c r="I1608" s="3">
        <v>56.81</v>
      </c>
      <c r="J1608" s="3">
        <v>233.09250000000003</v>
      </c>
      <c r="K1608" s="3">
        <v>3959.4</v>
      </c>
      <c r="L1608" s="3">
        <v>-1.651</v>
      </c>
      <c r="M1608" s="3">
        <v>-6.6674999999999995</v>
      </c>
      <c r="N1608" s="3">
        <v>1092.5809999999999</v>
      </c>
      <c r="O1608" s="3">
        <v>105.98699999999999</v>
      </c>
      <c r="P1608" s="3">
        <v>1160.7165</v>
      </c>
      <c r="Q1608" s="3">
        <v>156.16750000000002</v>
      </c>
      <c r="R1608" s="25">
        <v>496.2</v>
      </c>
      <c r="S1608" s="25">
        <v>393</v>
      </c>
      <c r="T1608" s="25">
        <v>1324.2</v>
      </c>
      <c r="U1608" s="25">
        <v>175</v>
      </c>
      <c r="V1608" s="25">
        <v>182</v>
      </c>
      <c r="W1608" s="25">
        <v>1389</v>
      </c>
    </row>
    <row r="1609" spans="1:23" x14ac:dyDescent="0.3">
      <c r="A1609" s="8">
        <v>43976</v>
      </c>
      <c r="B1609" s="3">
        <v>5</v>
      </c>
      <c r="C1609" s="3">
        <v>2</v>
      </c>
      <c r="D1609" s="3">
        <v>93.194000000000003</v>
      </c>
      <c r="E1609" s="3">
        <v>89.02</v>
      </c>
      <c r="F1609" s="3">
        <v>21</v>
      </c>
      <c r="G1609" s="3">
        <v>5.5</v>
      </c>
      <c r="H1609" s="3">
        <v>142.36600000000001</v>
      </c>
      <c r="I1609" s="3">
        <v>57.58</v>
      </c>
      <c r="J1609" s="3">
        <v>235.56</v>
      </c>
      <c r="K1609" s="3">
        <v>5656.6239999999998</v>
      </c>
      <c r="L1609" s="3">
        <v>-1.5748</v>
      </c>
      <c r="M1609" s="3">
        <v>-6.5404999999999998</v>
      </c>
      <c r="N1609" s="3">
        <v>1092.6571999999999</v>
      </c>
      <c r="O1609" s="3">
        <v>106.54300000000001</v>
      </c>
      <c r="P1609" s="3">
        <v>1160.8434999999999</v>
      </c>
      <c r="Q1609" s="3">
        <v>158.07900000000001</v>
      </c>
      <c r="R1609" s="25">
        <v>696.7</v>
      </c>
      <c r="S1609" s="25">
        <v>532</v>
      </c>
      <c r="T1609" s="25">
        <v>1748.924</v>
      </c>
      <c r="U1609" s="25">
        <v>485</v>
      </c>
      <c r="V1609" s="25">
        <v>436</v>
      </c>
      <c r="W1609" s="25">
        <v>1758</v>
      </c>
    </row>
    <row r="1610" spans="1:23" x14ac:dyDescent="0.3">
      <c r="A1610" s="8">
        <v>43977</v>
      </c>
      <c r="B1610" s="3">
        <v>5</v>
      </c>
      <c r="C1610" s="3">
        <v>4</v>
      </c>
      <c r="D1610" s="3">
        <v>92.822999999999993</v>
      </c>
      <c r="E1610" s="3">
        <v>88.67</v>
      </c>
      <c r="F1610" s="3">
        <v>21</v>
      </c>
      <c r="G1610" s="3">
        <v>4.5</v>
      </c>
      <c r="H1610" s="3">
        <v>142.74850000000001</v>
      </c>
      <c r="I1610" s="3">
        <v>57.73</v>
      </c>
      <c r="J1610" s="3">
        <v>235.57150000000001</v>
      </c>
      <c r="K1610" s="3">
        <v>6016.9139999999998</v>
      </c>
      <c r="L1610" s="3">
        <v>-1.6255999999999999</v>
      </c>
      <c r="M1610" s="3">
        <v>-6.5150999999999994</v>
      </c>
      <c r="N1610" s="3">
        <v>1092.6063999999999</v>
      </c>
      <c r="O1610" s="3">
        <v>106.172</v>
      </c>
      <c r="P1610" s="3">
        <v>1160.8688999999999</v>
      </c>
      <c r="Q1610" s="3">
        <v>158.4615</v>
      </c>
      <c r="R1610" s="25">
        <v>696.8</v>
      </c>
      <c r="S1610" s="25">
        <v>532</v>
      </c>
      <c r="T1610" s="25">
        <v>1965.114</v>
      </c>
      <c r="U1610" s="25">
        <v>483</v>
      </c>
      <c r="V1610" s="25">
        <v>528</v>
      </c>
      <c r="W1610" s="25">
        <v>1812</v>
      </c>
    </row>
    <row r="1611" spans="1:23" x14ac:dyDescent="0.3">
      <c r="A1611" s="8">
        <v>43978</v>
      </c>
      <c r="B1611" s="3">
        <v>5</v>
      </c>
      <c r="C1611" s="3">
        <v>8</v>
      </c>
      <c r="D1611" s="3">
        <v>92.081999999999994</v>
      </c>
      <c r="E1611" s="3">
        <v>87.96</v>
      </c>
      <c r="F1611" s="3">
        <v>21</v>
      </c>
      <c r="G1611" s="3">
        <v>2.5</v>
      </c>
      <c r="H1611" s="3">
        <v>143.51300000000001</v>
      </c>
      <c r="I1611" s="3">
        <v>58.04</v>
      </c>
      <c r="J1611" s="3">
        <v>235.595</v>
      </c>
      <c r="K1611" s="3">
        <v>5506.732</v>
      </c>
      <c r="L1611" s="3">
        <v>-1.7271999999999998</v>
      </c>
      <c r="M1611" s="3">
        <v>-6.4642999999999997</v>
      </c>
      <c r="N1611" s="3">
        <v>1092.5047999999999</v>
      </c>
      <c r="O1611" s="3">
        <v>105.431</v>
      </c>
      <c r="P1611" s="3">
        <v>1160.9196999999999</v>
      </c>
      <c r="Q1611" s="3">
        <v>159.226</v>
      </c>
      <c r="R1611" s="25">
        <v>660.2</v>
      </c>
      <c r="S1611" s="25">
        <v>477</v>
      </c>
      <c r="T1611" s="25">
        <v>1849.5319999999999</v>
      </c>
      <c r="U1611" s="25">
        <v>423</v>
      </c>
      <c r="V1611" s="25">
        <v>428</v>
      </c>
      <c r="W1611" s="25">
        <v>1669</v>
      </c>
    </row>
    <row r="1612" spans="1:23" x14ac:dyDescent="0.3">
      <c r="A1612" s="8">
        <v>43979</v>
      </c>
      <c r="B1612" s="3">
        <v>5</v>
      </c>
      <c r="C1612" s="3">
        <v>8</v>
      </c>
      <c r="D1612" s="3">
        <v>92.081999999999994</v>
      </c>
      <c r="E1612" s="3">
        <v>87.96</v>
      </c>
      <c r="F1612" s="3">
        <v>20</v>
      </c>
      <c r="G1612" s="3">
        <v>4</v>
      </c>
      <c r="H1612" s="3">
        <v>147.52700000000002</v>
      </c>
      <c r="I1612" s="3">
        <v>59.67</v>
      </c>
      <c r="J1612" s="3">
        <v>239.60900000000001</v>
      </c>
      <c r="K1612" s="3">
        <v>5568.3019999999997</v>
      </c>
      <c r="L1612" s="3">
        <v>-1.7271999999999998</v>
      </c>
      <c r="M1612" s="3">
        <v>-6.1975999999999996</v>
      </c>
      <c r="N1612" s="3">
        <v>1092.5047999999999</v>
      </c>
      <c r="O1612" s="3">
        <v>105.431</v>
      </c>
      <c r="P1612" s="3">
        <v>1161.1864</v>
      </c>
      <c r="Q1612" s="3">
        <v>163.24</v>
      </c>
      <c r="R1612" s="25">
        <v>659</v>
      </c>
      <c r="S1612" s="25">
        <v>501</v>
      </c>
      <c r="T1612" s="25">
        <v>1796.3019999999999</v>
      </c>
      <c r="U1612" s="25">
        <v>425</v>
      </c>
      <c r="V1612" s="25">
        <v>444</v>
      </c>
      <c r="W1612" s="25">
        <v>1743</v>
      </c>
    </row>
    <row r="1613" spans="1:23" x14ac:dyDescent="0.3">
      <c r="A1613" s="8">
        <v>43980</v>
      </c>
      <c r="B1613" s="3">
        <v>6</v>
      </c>
      <c r="C1613" s="3">
        <v>0</v>
      </c>
      <c r="D1613" s="3">
        <v>91.339999999999989</v>
      </c>
      <c r="E1613" s="3">
        <v>87.25</v>
      </c>
      <c r="F1613" s="3">
        <v>20</v>
      </c>
      <c r="G1613" s="3">
        <v>1</v>
      </c>
      <c r="H1613" s="3">
        <v>148.67400000000001</v>
      </c>
      <c r="I1613" s="3">
        <v>60.13</v>
      </c>
      <c r="J1613" s="3">
        <v>240.01400000000001</v>
      </c>
      <c r="K1613" s="3">
        <v>5452.4859999999999</v>
      </c>
      <c r="L1613" s="3">
        <v>-1.8288</v>
      </c>
      <c r="M1613" s="3">
        <v>-6.1213999999999995</v>
      </c>
      <c r="N1613" s="3">
        <v>1092.4032</v>
      </c>
      <c r="O1613" s="3">
        <v>104.68899999999999</v>
      </c>
      <c r="P1613" s="3">
        <v>1161.2626</v>
      </c>
      <c r="Q1613" s="3">
        <v>164.387</v>
      </c>
      <c r="R1613" s="25">
        <v>672</v>
      </c>
      <c r="S1613" s="25">
        <v>498</v>
      </c>
      <c r="T1613" s="25">
        <v>1708.4860000000001</v>
      </c>
      <c r="U1613" s="25">
        <v>471</v>
      </c>
      <c r="V1613" s="25">
        <v>484</v>
      </c>
      <c r="W1613" s="25">
        <v>1619</v>
      </c>
    </row>
    <row r="1614" spans="1:23" x14ac:dyDescent="0.3">
      <c r="A1614" s="8">
        <v>43981</v>
      </c>
      <c r="B1614" s="3">
        <v>6</v>
      </c>
      <c r="C1614" s="3">
        <v>5</v>
      </c>
      <c r="D1614" s="3">
        <v>90.412999999999997</v>
      </c>
      <c r="E1614" s="3">
        <v>86.36</v>
      </c>
      <c r="F1614" s="3">
        <v>19</v>
      </c>
      <c r="G1614" s="3">
        <v>10.5</v>
      </c>
      <c r="H1614" s="3">
        <v>149.65800000000002</v>
      </c>
      <c r="I1614" s="3">
        <v>60.53</v>
      </c>
      <c r="J1614" s="3">
        <v>240.07100000000003</v>
      </c>
      <c r="K1614" s="3">
        <v>5698.4</v>
      </c>
      <c r="L1614" s="3">
        <v>-1.9558</v>
      </c>
      <c r="M1614" s="3">
        <v>-6.0579000000000001</v>
      </c>
      <c r="N1614" s="3">
        <v>1092.2762</v>
      </c>
      <c r="O1614" s="3">
        <v>103.762</v>
      </c>
      <c r="P1614" s="3">
        <v>1161.3261</v>
      </c>
      <c r="Q1614" s="3">
        <v>165.37100000000001</v>
      </c>
      <c r="R1614" s="25">
        <v>676.4</v>
      </c>
      <c r="S1614" s="25">
        <v>484</v>
      </c>
      <c r="T1614" s="25">
        <v>1853</v>
      </c>
      <c r="U1614" s="25">
        <v>488</v>
      </c>
      <c r="V1614" s="25">
        <v>512</v>
      </c>
      <c r="W1614" s="25">
        <v>1685</v>
      </c>
    </row>
    <row r="1615" spans="1:23" x14ac:dyDescent="0.3">
      <c r="A1615" s="8">
        <v>43982</v>
      </c>
      <c r="B1615" s="3">
        <v>6</v>
      </c>
      <c r="C1615" s="3">
        <v>11</v>
      </c>
      <c r="D1615" s="3">
        <v>89.301000000000002</v>
      </c>
      <c r="E1615" s="3">
        <v>85.3</v>
      </c>
      <c r="F1615" s="3">
        <v>19</v>
      </c>
      <c r="G1615" s="3">
        <v>11.5</v>
      </c>
      <c r="H1615" s="3">
        <v>149.26150000000001</v>
      </c>
      <c r="I1615" s="3">
        <v>60.37</v>
      </c>
      <c r="J1615" s="3">
        <v>238.5625</v>
      </c>
      <c r="K1615" s="3">
        <v>3948.8359999999998</v>
      </c>
      <c r="L1615" s="3">
        <v>-2.1082000000000001</v>
      </c>
      <c r="M1615" s="3">
        <v>-6.0832999999999995</v>
      </c>
      <c r="N1615" s="3">
        <v>1092.1238000000001</v>
      </c>
      <c r="O1615" s="3">
        <v>102.65</v>
      </c>
      <c r="P1615" s="3">
        <v>1161.3007</v>
      </c>
      <c r="Q1615" s="3">
        <v>164.97450000000001</v>
      </c>
      <c r="R1615" s="25">
        <v>643.29999999999995</v>
      </c>
      <c r="S1615" s="25">
        <v>414</v>
      </c>
      <c r="T1615" s="25">
        <v>1001.5359999999999</v>
      </c>
      <c r="U1615" s="25">
        <v>403</v>
      </c>
      <c r="V1615" s="25">
        <v>348</v>
      </c>
      <c r="W1615" s="25">
        <v>1139</v>
      </c>
    </row>
    <row r="1616" spans="1:23" x14ac:dyDescent="0.3">
      <c r="A1616" s="8">
        <v>43983</v>
      </c>
      <c r="B1616" s="3">
        <v>7</v>
      </c>
      <c r="C1616" s="3">
        <v>3</v>
      </c>
      <c r="D1616" s="3">
        <v>88.558999999999997</v>
      </c>
      <c r="E1616" s="3">
        <v>84.59</v>
      </c>
      <c r="F1616" s="3">
        <v>19</v>
      </c>
      <c r="G1616" s="3">
        <v>10.5</v>
      </c>
      <c r="H1616" s="3">
        <v>149.65800000000002</v>
      </c>
      <c r="I1616" s="3">
        <v>60.53</v>
      </c>
      <c r="J1616" s="3">
        <v>238.21700000000001</v>
      </c>
      <c r="K1616" s="3">
        <v>5767.6660000000002</v>
      </c>
      <c r="L1616" s="3">
        <v>-2.2098</v>
      </c>
      <c r="M1616" s="3">
        <v>-6.0579000000000001</v>
      </c>
      <c r="N1616" s="3">
        <v>1092.0221999999999</v>
      </c>
      <c r="O1616" s="3">
        <v>101.908</v>
      </c>
      <c r="P1616" s="3">
        <v>1161.3261</v>
      </c>
      <c r="Q1616" s="3">
        <v>165.37100000000001</v>
      </c>
      <c r="R1616" s="25">
        <v>639.5</v>
      </c>
      <c r="S1616" s="25">
        <v>512</v>
      </c>
      <c r="T1616" s="25">
        <v>1902.1659999999999</v>
      </c>
      <c r="U1616" s="25">
        <v>501</v>
      </c>
      <c r="V1616" s="25">
        <v>546</v>
      </c>
      <c r="W1616" s="25">
        <v>1667</v>
      </c>
    </row>
    <row r="1617" spans="1:23" x14ac:dyDescent="0.3">
      <c r="A1617" s="8">
        <v>43984</v>
      </c>
      <c r="B1617" s="3">
        <v>8</v>
      </c>
      <c r="C1617" s="3">
        <v>0</v>
      </c>
      <c r="D1617" s="3">
        <v>86.890999999999991</v>
      </c>
      <c r="E1617" s="3">
        <v>83</v>
      </c>
      <c r="F1617" s="3">
        <v>20</v>
      </c>
      <c r="G1617" s="3">
        <v>3</v>
      </c>
      <c r="H1617" s="3">
        <v>147.90900000000002</v>
      </c>
      <c r="I1617" s="3">
        <v>59.82</v>
      </c>
      <c r="J1617" s="3">
        <v>234.8</v>
      </c>
      <c r="K1617" s="3">
        <v>5778.6</v>
      </c>
      <c r="L1617" s="3">
        <v>-2.4383999999999997</v>
      </c>
      <c r="M1617" s="3">
        <v>-6.1722000000000001</v>
      </c>
      <c r="N1617" s="3">
        <v>1091.7936</v>
      </c>
      <c r="O1617" s="3">
        <v>100.24</v>
      </c>
      <c r="P1617" s="3">
        <v>1161.2118</v>
      </c>
      <c r="Q1617" s="3">
        <v>163.62200000000001</v>
      </c>
      <c r="R1617" s="25">
        <v>696.6</v>
      </c>
      <c r="S1617" s="25">
        <v>527</v>
      </c>
      <c r="T1617" s="25">
        <v>1828</v>
      </c>
      <c r="U1617" s="25">
        <v>510</v>
      </c>
      <c r="V1617" s="25">
        <v>582</v>
      </c>
      <c r="W1617" s="25">
        <v>1635</v>
      </c>
    </row>
    <row r="1618" spans="1:23" x14ac:dyDescent="0.3">
      <c r="A1618" s="8">
        <v>43985</v>
      </c>
      <c r="B1618" s="3">
        <v>8</v>
      </c>
      <c r="C1618" s="3">
        <v>8</v>
      </c>
      <c r="D1618" s="3">
        <v>85.406999999999996</v>
      </c>
      <c r="E1618" s="3">
        <v>81.58</v>
      </c>
      <c r="F1618" s="3">
        <v>20</v>
      </c>
      <c r="G1618" s="3">
        <v>5.5</v>
      </c>
      <c r="H1618" s="3">
        <v>146.95400000000001</v>
      </c>
      <c r="I1618" s="3">
        <v>59.43</v>
      </c>
      <c r="J1618" s="3">
        <v>232.36099999999999</v>
      </c>
      <c r="K1618" s="3">
        <v>5420.6219999999994</v>
      </c>
      <c r="L1618" s="3">
        <v>-2.6415999999999999</v>
      </c>
      <c r="M1618" s="3">
        <v>-6.2356999999999996</v>
      </c>
      <c r="N1618" s="3">
        <v>1091.5904</v>
      </c>
      <c r="O1618" s="3">
        <v>98.756</v>
      </c>
      <c r="P1618" s="3">
        <v>1161.1483000000001</v>
      </c>
      <c r="Q1618" s="3">
        <v>162.667</v>
      </c>
      <c r="R1618" s="25">
        <v>590.29999999999995</v>
      </c>
      <c r="S1618" s="25">
        <v>442</v>
      </c>
      <c r="T1618" s="25">
        <v>1827.3219999999999</v>
      </c>
      <c r="U1618" s="25">
        <v>443</v>
      </c>
      <c r="V1618" s="25">
        <v>601</v>
      </c>
      <c r="W1618" s="25">
        <v>1517</v>
      </c>
    </row>
    <row r="1619" spans="1:23" x14ac:dyDescent="0.3">
      <c r="A1619" s="8">
        <v>43986</v>
      </c>
      <c r="B1619" s="3">
        <v>9</v>
      </c>
      <c r="C1619" s="3">
        <v>3</v>
      </c>
      <c r="D1619" s="3">
        <v>84.11</v>
      </c>
      <c r="E1619" s="3">
        <v>80.34</v>
      </c>
      <c r="F1619" s="3">
        <v>20</v>
      </c>
      <c r="G1619" s="3">
        <v>11</v>
      </c>
      <c r="H1619" s="3">
        <v>144.851</v>
      </c>
      <c r="I1619" s="3">
        <v>58.58</v>
      </c>
      <c r="J1619" s="3">
        <v>228.96100000000001</v>
      </c>
      <c r="K1619" s="3">
        <v>5727.0219999999999</v>
      </c>
      <c r="L1619" s="3">
        <v>-2.8193999999999999</v>
      </c>
      <c r="M1619" s="3">
        <v>-6.3754</v>
      </c>
      <c r="N1619" s="3">
        <v>1091.4125999999999</v>
      </c>
      <c r="O1619" s="3">
        <v>97.459000000000003</v>
      </c>
      <c r="P1619" s="3">
        <v>1161.0086000000001</v>
      </c>
      <c r="Q1619" s="3">
        <v>160.56399999999999</v>
      </c>
      <c r="R1619" s="25">
        <v>697.1</v>
      </c>
      <c r="S1619" s="25">
        <v>540</v>
      </c>
      <c r="T1619" s="25">
        <v>1736.922</v>
      </c>
      <c r="U1619" s="25">
        <v>581</v>
      </c>
      <c r="V1619" s="25">
        <v>578</v>
      </c>
      <c r="W1619" s="25">
        <v>1594</v>
      </c>
    </row>
    <row r="1620" spans="1:23" x14ac:dyDescent="0.3">
      <c r="A1620" s="8">
        <v>43987</v>
      </c>
      <c r="B1620" s="3">
        <v>9</v>
      </c>
      <c r="C1620" s="3">
        <v>11</v>
      </c>
      <c r="D1620" s="3">
        <v>82.625999999999991</v>
      </c>
      <c r="E1620" s="3">
        <v>78.930000000000007</v>
      </c>
      <c r="F1620" s="3">
        <v>21</v>
      </c>
      <c r="G1620" s="3">
        <v>4</v>
      </c>
      <c r="H1620" s="3">
        <v>142.94</v>
      </c>
      <c r="I1620" s="3">
        <v>57.81</v>
      </c>
      <c r="J1620" s="3">
        <v>225.56599999999997</v>
      </c>
      <c r="K1620" s="3">
        <v>4107.7</v>
      </c>
      <c r="L1620" s="3">
        <v>-3.0225999999999997</v>
      </c>
      <c r="M1620" s="3">
        <v>-6.5023999999999997</v>
      </c>
      <c r="N1620" s="3">
        <v>1091.2094</v>
      </c>
      <c r="O1620" s="3">
        <v>95.974999999999994</v>
      </c>
      <c r="P1620" s="3">
        <v>1160.8815999999999</v>
      </c>
      <c r="Q1620" s="3">
        <v>158.65299999999999</v>
      </c>
      <c r="R1620" s="25">
        <v>666.9</v>
      </c>
      <c r="S1620" s="25">
        <v>517</v>
      </c>
      <c r="T1620" s="25">
        <v>930.8</v>
      </c>
      <c r="U1620" s="25">
        <v>526</v>
      </c>
      <c r="V1620" s="25">
        <v>295</v>
      </c>
      <c r="W1620" s="25">
        <v>1172</v>
      </c>
    </row>
    <row r="1621" spans="1:23" x14ac:dyDescent="0.3">
      <c r="A1621" s="8">
        <v>43988</v>
      </c>
      <c r="B1621" s="3">
        <v>10</v>
      </c>
      <c r="C1621" s="3">
        <v>9</v>
      </c>
      <c r="D1621" s="3">
        <v>80.771999999999991</v>
      </c>
      <c r="E1621" s="3">
        <v>77.150000000000006</v>
      </c>
      <c r="F1621" s="3">
        <v>21</v>
      </c>
      <c r="G1621" s="3">
        <v>5</v>
      </c>
      <c r="H1621" s="3">
        <v>142.55700000000002</v>
      </c>
      <c r="I1621" s="3">
        <v>57.66</v>
      </c>
      <c r="J1621" s="3">
        <v>223.32900000000001</v>
      </c>
      <c r="K1621" s="3">
        <v>5055.6559999999999</v>
      </c>
      <c r="L1621" s="3">
        <v>-3.2765999999999997</v>
      </c>
      <c r="M1621" s="3">
        <v>-6.5278</v>
      </c>
      <c r="N1621" s="3">
        <v>1090.9554000000001</v>
      </c>
      <c r="O1621" s="3">
        <v>94.120999999999995</v>
      </c>
      <c r="P1621" s="3">
        <v>1160.8561999999999</v>
      </c>
      <c r="Q1621" s="3">
        <v>158.27000000000001</v>
      </c>
      <c r="R1621" s="25">
        <v>672.5</v>
      </c>
      <c r="S1621" s="25">
        <v>520</v>
      </c>
      <c r="T1621" s="25">
        <v>1408.1559999999999</v>
      </c>
      <c r="U1621" s="25">
        <v>521</v>
      </c>
      <c r="V1621" s="25">
        <v>509</v>
      </c>
      <c r="W1621" s="25">
        <v>1425</v>
      </c>
    </row>
    <row r="1622" spans="1:23" x14ac:dyDescent="0.3">
      <c r="A1622" s="8">
        <v>43989</v>
      </c>
      <c r="B1622" s="3">
        <v>11</v>
      </c>
      <c r="C1622" s="3">
        <v>4</v>
      </c>
      <c r="D1622" s="3">
        <v>79.474999999999994</v>
      </c>
      <c r="E1622" s="3">
        <v>75.92</v>
      </c>
      <c r="F1622" s="3">
        <v>21</v>
      </c>
      <c r="G1622" s="3">
        <v>6</v>
      </c>
      <c r="H1622" s="3">
        <v>142.17500000000001</v>
      </c>
      <c r="I1622" s="3">
        <v>57.5</v>
      </c>
      <c r="J1622" s="3">
        <v>221.65</v>
      </c>
      <c r="K1622" s="3">
        <v>3648.4740000000002</v>
      </c>
      <c r="L1622" s="3">
        <v>-3.4543999999999997</v>
      </c>
      <c r="M1622" s="3">
        <v>-6.5531999999999995</v>
      </c>
      <c r="N1622" s="3">
        <v>1090.7775999999999</v>
      </c>
      <c r="O1622" s="3">
        <v>92.823999999999998</v>
      </c>
      <c r="P1622" s="3">
        <v>1160.8308</v>
      </c>
      <c r="Q1622" s="3">
        <v>157.88800000000001</v>
      </c>
      <c r="R1622" s="25">
        <v>495.9</v>
      </c>
      <c r="S1622" s="25">
        <v>468</v>
      </c>
      <c r="T1622" s="25">
        <v>1094.5740000000001</v>
      </c>
      <c r="U1622" s="25">
        <v>311</v>
      </c>
      <c r="V1622" s="25">
        <v>117</v>
      </c>
      <c r="W1622" s="25">
        <v>1162</v>
      </c>
    </row>
    <row r="1623" spans="1:23" x14ac:dyDescent="0.3">
      <c r="A1623" s="8">
        <v>43990</v>
      </c>
      <c r="B1623" s="3">
        <v>11</v>
      </c>
      <c r="C1623" s="3">
        <v>4</v>
      </c>
      <c r="D1623" s="3">
        <v>79.474999999999994</v>
      </c>
      <c r="E1623" s="3">
        <v>75.92</v>
      </c>
      <c r="F1623" s="3">
        <v>20</v>
      </c>
      <c r="G1623" s="3">
        <v>10.5</v>
      </c>
      <c r="H1623" s="3">
        <v>145.042</v>
      </c>
      <c r="I1623" s="3">
        <v>58.66</v>
      </c>
      <c r="J1623" s="3">
        <v>224.517</v>
      </c>
      <c r="K1623" s="3">
        <v>5326.3</v>
      </c>
      <c r="L1623" s="3">
        <v>-3.4543999999999997</v>
      </c>
      <c r="M1623" s="3">
        <v>-6.3626999999999994</v>
      </c>
      <c r="N1623" s="3">
        <v>1090.7775999999999</v>
      </c>
      <c r="O1623" s="3">
        <v>92.823999999999998</v>
      </c>
      <c r="P1623" s="3">
        <v>1161.0213000000001</v>
      </c>
      <c r="Q1623" s="3">
        <v>160.755</v>
      </c>
      <c r="R1623" s="25">
        <v>606.79999999999995</v>
      </c>
      <c r="S1623" s="25">
        <v>423</v>
      </c>
      <c r="T1623" s="25">
        <v>1791.5</v>
      </c>
      <c r="U1623" s="25">
        <v>395</v>
      </c>
      <c r="V1623" s="25">
        <v>502</v>
      </c>
      <c r="W1623" s="25">
        <v>1608</v>
      </c>
    </row>
    <row r="1624" spans="1:23" x14ac:dyDescent="0.3">
      <c r="A1624" s="8">
        <v>43991</v>
      </c>
      <c r="B1624" s="3">
        <v>11</v>
      </c>
      <c r="C1624" s="3">
        <v>8</v>
      </c>
      <c r="D1624" s="3">
        <v>78.73299999999999</v>
      </c>
      <c r="E1624" s="3">
        <v>75.209999999999994</v>
      </c>
      <c r="F1624" s="3">
        <v>21</v>
      </c>
      <c r="G1624" s="3">
        <v>0</v>
      </c>
      <c r="H1624" s="3">
        <v>144.46899999999999</v>
      </c>
      <c r="I1624" s="3">
        <v>58.43</v>
      </c>
      <c r="J1624" s="3">
        <v>223.202</v>
      </c>
      <c r="K1624" s="3">
        <v>5330.8630000000003</v>
      </c>
      <c r="L1624" s="3">
        <v>-3.556</v>
      </c>
      <c r="M1624" s="3">
        <v>-6.4007999999999994</v>
      </c>
      <c r="N1624" s="3">
        <v>1090.6759999999999</v>
      </c>
      <c r="O1624" s="3">
        <v>92.081999999999994</v>
      </c>
      <c r="P1624" s="3">
        <v>1160.9832000000001</v>
      </c>
      <c r="Q1624" s="3">
        <v>160.18199999999999</v>
      </c>
      <c r="R1624" s="25">
        <v>665.9</v>
      </c>
      <c r="S1624" s="25">
        <v>516</v>
      </c>
      <c r="T1624" s="25">
        <v>1622.963</v>
      </c>
      <c r="U1624" s="25">
        <v>466</v>
      </c>
      <c r="V1624" s="25">
        <v>511</v>
      </c>
      <c r="W1624" s="25">
        <v>1549</v>
      </c>
    </row>
    <row r="1625" spans="1:23" x14ac:dyDescent="0.3">
      <c r="A1625" s="8">
        <v>43992</v>
      </c>
      <c r="B1625" s="3">
        <v>12</v>
      </c>
      <c r="C1625" s="3">
        <v>4</v>
      </c>
      <c r="D1625" s="3">
        <v>77.25</v>
      </c>
      <c r="E1625" s="3">
        <v>73.790000000000006</v>
      </c>
      <c r="F1625" s="3">
        <v>21</v>
      </c>
      <c r="G1625" s="3">
        <v>3</v>
      </c>
      <c r="H1625" s="3">
        <v>143.322</v>
      </c>
      <c r="I1625" s="3">
        <v>57.97</v>
      </c>
      <c r="J1625" s="3">
        <v>220.572</v>
      </c>
      <c r="K1625" s="3">
        <v>5441.25</v>
      </c>
      <c r="L1625" s="3">
        <v>-3.7591999999999999</v>
      </c>
      <c r="M1625" s="3">
        <v>-6.4769999999999994</v>
      </c>
      <c r="N1625" s="3">
        <v>1090.4728</v>
      </c>
      <c r="O1625" s="3">
        <v>90.599000000000004</v>
      </c>
      <c r="P1625" s="3">
        <v>1160.9069999999999</v>
      </c>
      <c r="Q1625" s="3">
        <v>159.035</v>
      </c>
      <c r="R1625" s="25">
        <v>645.4</v>
      </c>
      <c r="S1625" s="25">
        <v>508</v>
      </c>
      <c r="T1625" s="25">
        <v>1708.85</v>
      </c>
      <c r="U1625" s="25">
        <v>505</v>
      </c>
      <c r="V1625" s="25">
        <v>512</v>
      </c>
      <c r="W1625" s="25">
        <v>1562</v>
      </c>
    </row>
    <row r="1626" spans="1:23" x14ac:dyDescent="0.3">
      <c r="A1626" s="8">
        <v>43993</v>
      </c>
      <c r="B1626" s="3">
        <v>12</v>
      </c>
      <c r="C1626" s="3">
        <v>8</v>
      </c>
      <c r="D1626" s="3">
        <v>76.507999999999996</v>
      </c>
      <c r="E1626" s="3">
        <v>73.08</v>
      </c>
      <c r="F1626" s="3">
        <v>21</v>
      </c>
      <c r="G1626" s="3">
        <v>3</v>
      </c>
      <c r="H1626" s="3">
        <v>143.322</v>
      </c>
      <c r="I1626" s="3">
        <v>57.97</v>
      </c>
      <c r="J1626" s="3">
        <v>219.82999999999998</v>
      </c>
      <c r="K1626" s="3">
        <v>4811.3999999999996</v>
      </c>
      <c r="L1626" s="3">
        <v>-3.8607999999999998</v>
      </c>
      <c r="M1626" s="3">
        <v>-6.4769999999999994</v>
      </c>
      <c r="N1626" s="3">
        <v>1090.3712</v>
      </c>
      <c r="O1626" s="3">
        <v>89.856999999999999</v>
      </c>
      <c r="P1626" s="3">
        <v>1160.9069999999999</v>
      </c>
      <c r="Q1626" s="3">
        <v>159.035</v>
      </c>
      <c r="R1626" s="25">
        <v>527.9</v>
      </c>
      <c r="S1626" s="25">
        <v>338</v>
      </c>
      <c r="T1626" s="25">
        <v>1900.5</v>
      </c>
      <c r="U1626" s="25">
        <v>119</v>
      </c>
      <c r="V1626" s="25">
        <v>164</v>
      </c>
      <c r="W1626" s="25">
        <v>1762</v>
      </c>
    </row>
    <row r="1627" spans="1:23" x14ac:dyDescent="0.3">
      <c r="A1627" s="8">
        <v>43994</v>
      </c>
      <c r="B1627" s="3">
        <v>12</v>
      </c>
      <c r="C1627" s="3">
        <v>2</v>
      </c>
      <c r="D1627" s="3">
        <v>77.620999999999995</v>
      </c>
      <c r="E1627" s="3">
        <v>74.14</v>
      </c>
      <c r="F1627" s="3">
        <v>19</v>
      </c>
      <c r="G1627" s="3">
        <v>10</v>
      </c>
      <c r="H1627" s="3">
        <v>149.84900000000002</v>
      </c>
      <c r="I1627" s="3">
        <v>60.6</v>
      </c>
      <c r="J1627" s="3">
        <v>227.47000000000003</v>
      </c>
      <c r="K1627" s="3">
        <v>5153.5259999999998</v>
      </c>
      <c r="L1627" s="3">
        <v>-3.7083999999999997</v>
      </c>
      <c r="M1627" s="3">
        <v>-6.0451999999999995</v>
      </c>
      <c r="N1627" s="3">
        <v>1090.5236</v>
      </c>
      <c r="O1627" s="3">
        <v>90.97</v>
      </c>
      <c r="P1627" s="3">
        <v>1161.3388</v>
      </c>
      <c r="Q1627" s="3">
        <v>165.56200000000001</v>
      </c>
      <c r="R1627" s="25">
        <v>692.2</v>
      </c>
      <c r="S1627" s="25">
        <v>541</v>
      </c>
      <c r="T1627" s="25">
        <v>1527.326</v>
      </c>
      <c r="U1627" s="25">
        <v>361</v>
      </c>
      <c r="V1627" s="25">
        <v>288</v>
      </c>
      <c r="W1627" s="25">
        <v>1744</v>
      </c>
    </row>
    <row r="1628" spans="1:23" x14ac:dyDescent="0.3">
      <c r="A1628" s="8">
        <v>43995</v>
      </c>
      <c r="B1628" s="3">
        <v>12</v>
      </c>
      <c r="C1628" s="3">
        <v>4</v>
      </c>
      <c r="D1628" s="3">
        <v>77.25</v>
      </c>
      <c r="E1628" s="3">
        <v>73.790000000000006</v>
      </c>
      <c r="F1628" s="3">
        <v>19</v>
      </c>
      <c r="G1628" s="3">
        <v>1</v>
      </c>
      <c r="H1628" s="3">
        <v>153.31700000000001</v>
      </c>
      <c r="I1628" s="3">
        <v>62.01</v>
      </c>
      <c r="J1628" s="3">
        <v>230.56700000000001</v>
      </c>
      <c r="K1628" s="3">
        <v>5348.2920000000004</v>
      </c>
      <c r="L1628" s="3">
        <v>-3.7591999999999999</v>
      </c>
      <c r="M1628" s="3">
        <v>-5.8165999999999993</v>
      </c>
      <c r="N1628" s="3">
        <v>1090.4728</v>
      </c>
      <c r="O1628" s="3">
        <v>90.599000000000004</v>
      </c>
      <c r="P1628" s="3">
        <v>1161.5673999999999</v>
      </c>
      <c r="Q1628" s="3">
        <v>169.03</v>
      </c>
      <c r="R1628" s="25">
        <v>701.7</v>
      </c>
      <c r="S1628" s="25">
        <v>547</v>
      </c>
      <c r="T1628" s="25">
        <v>1568.5920000000001</v>
      </c>
      <c r="U1628" s="25">
        <v>418</v>
      </c>
      <c r="V1628" s="25">
        <v>389</v>
      </c>
      <c r="W1628" s="25">
        <v>1724</v>
      </c>
    </row>
    <row r="1629" spans="1:23" x14ac:dyDescent="0.3">
      <c r="A1629" s="8">
        <v>43996</v>
      </c>
      <c r="B1629" s="3">
        <v>12</v>
      </c>
      <c r="C1629" s="3">
        <v>10</v>
      </c>
      <c r="D1629" s="3">
        <v>76.137</v>
      </c>
      <c r="E1629" s="3">
        <v>72.73</v>
      </c>
      <c r="F1629" s="3">
        <v>19</v>
      </c>
      <c r="G1629" s="3">
        <v>0</v>
      </c>
      <c r="H1629" s="3">
        <v>153.72800000000001</v>
      </c>
      <c r="I1629" s="3">
        <v>62.17</v>
      </c>
      <c r="J1629" s="3">
        <v>229.86500000000001</v>
      </c>
      <c r="K1629" s="3">
        <v>6044.4</v>
      </c>
      <c r="L1629" s="3">
        <v>-3.9116</v>
      </c>
      <c r="M1629" s="3">
        <v>-5.7911999999999999</v>
      </c>
      <c r="N1629" s="3">
        <v>1090.3204000000001</v>
      </c>
      <c r="O1629" s="3">
        <v>89.486000000000004</v>
      </c>
      <c r="P1629" s="3">
        <v>1161.5928000000001</v>
      </c>
      <c r="Q1629" s="3">
        <v>169.441</v>
      </c>
      <c r="R1629" s="25">
        <v>603.29999999999995</v>
      </c>
      <c r="S1629" s="25">
        <v>542</v>
      </c>
      <c r="T1629" s="25">
        <v>2079.1</v>
      </c>
      <c r="U1629" s="25">
        <v>394</v>
      </c>
      <c r="V1629" s="25">
        <v>625</v>
      </c>
      <c r="W1629" s="25">
        <v>1801</v>
      </c>
    </row>
    <row r="1630" spans="1:23" x14ac:dyDescent="0.3">
      <c r="A1630" s="8">
        <v>43997</v>
      </c>
      <c r="B1630" s="3">
        <v>13</v>
      </c>
      <c r="C1630" s="3">
        <v>2</v>
      </c>
      <c r="D1630" s="3">
        <v>75.396000000000001</v>
      </c>
      <c r="E1630" s="3">
        <v>72.02</v>
      </c>
      <c r="F1630" s="3">
        <v>19</v>
      </c>
      <c r="G1630" s="3">
        <v>2.5</v>
      </c>
      <c r="H1630" s="3">
        <v>152.71600000000001</v>
      </c>
      <c r="I1630" s="3">
        <v>61.76</v>
      </c>
      <c r="J1630" s="3">
        <v>228.11200000000002</v>
      </c>
      <c r="K1630" s="3">
        <v>6306.7780000000002</v>
      </c>
      <c r="L1630" s="3">
        <v>-4.0131999999999994</v>
      </c>
      <c r="M1630" s="3">
        <v>-5.8546999999999993</v>
      </c>
      <c r="N1630" s="3">
        <v>1090.2187999999999</v>
      </c>
      <c r="O1630" s="3">
        <v>88.745000000000005</v>
      </c>
      <c r="P1630" s="3">
        <v>1161.5292999999999</v>
      </c>
      <c r="Q1630" s="3">
        <v>168.429</v>
      </c>
      <c r="R1630" s="25">
        <v>696.8</v>
      </c>
      <c r="S1630" s="25">
        <v>542</v>
      </c>
      <c r="T1630" s="25">
        <v>2067.9780000000001</v>
      </c>
      <c r="U1630" s="25">
        <v>486</v>
      </c>
      <c r="V1630" s="25">
        <v>672</v>
      </c>
      <c r="W1630" s="25">
        <v>1842</v>
      </c>
    </row>
    <row r="1631" spans="1:23" x14ac:dyDescent="0.3">
      <c r="A1631" s="8">
        <v>43998</v>
      </c>
      <c r="B1631" s="3">
        <v>13</v>
      </c>
      <c r="C1631" s="3">
        <v>8</v>
      </c>
      <c r="D1631" s="3">
        <v>74.283000000000001</v>
      </c>
      <c r="E1631" s="3">
        <v>70.959999999999994</v>
      </c>
      <c r="F1631" s="3">
        <v>19</v>
      </c>
      <c r="G1631" s="3">
        <v>4.5</v>
      </c>
      <c r="H1631" s="3">
        <v>151.95150000000001</v>
      </c>
      <c r="I1631" s="3">
        <v>61.46</v>
      </c>
      <c r="J1631" s="3">
        <v>226.23450000000003</v>
      </c>
      <c r="K1631" s="3">
        <v>5657.54</v>
      </c>
      <c r="L1631" s="3">
        <v>-4.1655999999999995</v>
      </c>
      <c r="M1631" s="3">
        <v>-5.9055</v>
      </c>
      <c r="N1631" s="3">
        <v>1090.0663999999999</v>
      </c>
      <c r="O1631" s="3">
        <v>87.632000000000005</v>
      </c>
      <c r="P1631" s="3">
        <v>1161.4784999999999</v>
      </c>
      <c r="Q1631" s="3">
        <v>167.6645</v>
      </c>
      <c r="R1631" s="25">
        <v>695.5</v>
      </c>
      <c r="S1631" s="25">
        <v>541</v>
      </c>
      <c r="T1631" s="25">
        <v>1781.04</v>
      </c>
      <c r="U1631" s="25">
        <v>479</v>
      </c>
      <c r="V1631" s="25">
        <v>487</v>
      </c>
      <c r="W1631" s="25">
        <v>1674</v>
      </c>
    </row>
    <row r="1632" spans="1:23" x14ac:dyDescent="0.3">
      <c r="A1632" s="8">
        <v>43999</v>
      </c>
      <c r="B1632" s="3">
        <v>14</v>
      </c>
      <c r="C1632" s="3">
        <v>5</v>
      </c>
      <c r="D1632" s="3">
        <v>72.614999999999995</v>
      </c>
      <c r="E1632" s="3">
        <v>69.36</v>
      </c>
      <c r="F1632" s="3">
        <v>19</v>
      </c>
      <c r="G1632" s="3">
        <v>5.5</v>
      </c>
      <c r="H1632" s="3">
        <v>151.56900000000002</v>
      </c>
      <c r="I1632" s="3">
        <v>61.3</v>
      </c>
      <c r="J1632" s="3">
        <v>224.18400000000003</v>
      </c>
      <c r="K1632" s="3">
        <v>5657</v>
      </c>
      <c r="L1632" s="3">
        <v>-4.3941999999999997</v>
      </c>
      <c r="M1632" s="3">
        <v>-5.9308999999999994</v>
      </c>
      <c r="N1632" s="3">
        <v>1089.8378</v>
      </c>
      <c r="O1632" s="3">
        <v>85.963999999999999</v>
      </c>
      <c r="P1632" s="3">
        <v>1161.4530999999999</v>
      </c>
      <c r="Q1632" s="3">
        <v>167.28200000000001</v>
      </c>
      <c r="R1632" s="25">
        <v>700.4</v>
      </c>
      <c r="S1632" s="25">
        <v>541</v>
      </c>
      <c r="T1632" s="25">
        <v>1768.6</v>
      </c>
      <c r="U1632" s="25">
        <v>484</v>
      </c>
      <c r="V1632" s="25">
        <v>528</v>
      </c>
      <c r="W1632" s="25">
        <v>1635</v>
      </c>
    </row>
    <row r="1633" spans="1:23" x14ac:dyDescent="0.3">
      <c r="A1633" s="8">
        <v>44000</v>
      </c>
      <c r="B1633" s="3">
        <v>14</v>
      </c>
      <c r="C1633" s="3">
        <v>11</v>
      </c>
      <c r="D1633" s="3">
        <v>71.501999999999995</v>
      </c>
      <c r="E1633" s="3">
        <v>68.3</v>
      </c>
      <c r="F1633" s="3">
        <v>19</v>
      </c>
      <c r="G1633" s="3">
        <v>9</v>
      </c>
      <c r="H1633" s="3">
        <v>150.23099999999999</v>
      </c>
      <c r="I1633" s="3">
        <v>60.76</v>
      </c>
      <c r="J1633" s="3">
        <v>221.733</v>
      </c>
      <c r="K1633" s="3">
        <v>5461.4259999999995</v>
      </c>
      <c r="L1633" s="3">
        <v>-4.5465999999999998</v>
      </c>
      <c r="M1633" s="3">
        <v>-6.0198</v>
      </c>
      <c r="N1633" s="3">
        <v>1089.6854000000001</v>
      </c>
      <c r="O1633" s="3">
        <v>84.850999999999999</v>
      </c>
      <c r="P1633" s="3">
        <v>1161.3642</v>
      </c>
      <c r="Q1633" s="3">
        <v>165.94399999999999</v>
      </c>
      <c r="R1633" s="25">
        <v>655.8</v>
      </c>
      <c r="S1633" s="25">
        <v>475</v>
      </c>
      <c r="T1633" s="25">
        <v>1759.626</v>
      </c>
      <c r="U1633" s="25">
        <v>456</v>
      </c>
      <c r="V1633" s="25">
        <v>558</v>
      </c>
      <c r="W1633" s="25">
        <v>1557</v>
      </c>
    </row>
    <row r="1634" spans="1:23" x14ac:dyDescent="0.3">
      <c r="A1634" s="8">
        <v>44001</v>
      </c>
      <c r="B1634" s="3">
        <v>15</v>
      </c>
      <c r="C1634" s="3">
        <v>6</v>
      </c>
      <c r="D1634" s="3">
        <v>70.265999999999991</v>
      </c>
      <c r="E1634" s="3">
        <v>67.12</v>
      </c>
      <c r="F1634" s="3">
        <v>20</v>
      </c>
      <c r="G1634" s="3">
        <v>1.5</v>
      </c>
      <c r="H1634" s="3">
        <v>148.483</v>
      </c>
      <c r="I1634" s="3">
        <v>60.05</v>
      </c>
      <c r="J1634" s="3">
        <v>218.749</v>
      </c>
      <c r="K1634" s="3">
        <v>5827.5280000000002</v>
      </c>
      <c r="L1634" s="3">
        <v>-4.7244000000000002</v>
      </c>
      <c r="M1634" s="3">
        <v>-6.1341000000000001</v>
      </c>
      <c r="N1634" s="3">
        <v>1089.5075999999999</v>
      </c>
      <c r="O1634" s="3">
        <v>83.614999999999995</v>
      </c>
      <c r="P1634" s="3">
        <v>1161.2499</v>
      </c>
      <c r="Q1634" s="3">
        <v>164.196</v>
      </c>
      <c r="R1634" s="25">
        <v>625.29999999999995</v>
      </c>
      <c r="S1634" s="25">
        <v>504</v>
      </c>
      <c r="T1634" s="25">
        <v>1940.2280000000001</v>
      </c>
      <c r="U1634" s="25">
        <v>453</v>
      </c>
      <c r="V1634" s="25">
        <v>624</v>
      </c>
      <c r="W1634" s="25">
        <v>1681</v>
      </c>
    </row>
    <row r="1635" spans="1:23" x14ac:dyDescent="0.3">
      <c r="A1635" s="8">
        <v>44002</v>
      </c>
      <c r="B1635" s="3">
        <v>16</v>
      </c>
      <c r="C1635" s="3">
        <v>1</v>
      </c>
      <c r="D1635" s="3">
        <v>69.040999999999997</v>
      </c>
      <c r="E1635" s="3">
        <v>65.95</v>
      </c>
      <c r="F1635" s="3">
        <v>20</v>
      </c>
      <c r="G1635" s="3">
        <v>4</v>
      </c>
      <c r="H1635" s="3">
        <v>147.52700000000002</v>
      </c>
      <c r="I1635" s="3">
        <v>59.67</v>
      </c>
      <c r="J1635" s="3">
        <v>216.56800000000001</v>
      </c>
      <c r="K1635" s="3">
        <v>4942.7</v>
      </c>
      <c r="L1635" s="3">
        <v>-4.9021999999999997</v>
      </c>
      <c r="M1635" s="3">
        <v>-6.1975999999999996</v>
      </c>
      <c r="N1635" s="3">
        <v>1089.3298</v>
      </c>
      <c r="O1635" s="3">
        <v>82.39</v>
      </c>
      <c r="P1635" s="3">
        <v>1161.1864</v>
      </c>
      <c r="Q1635" s="3">
        <v>163.24</v>
      </c>
      <c r="R1635" s="25">
        <v>591.20000000000005</v>
      </c>
      <c r="S1635" s="25">
        <v>474</v>
      </c>
      <c r="T1635" s="25">
        <v>1616.5</v>
      </c>
      <c r="U1635" s="25">
        <v>413</v>
      </c>
      <c r="V1635" s="25">
        <v>379</v>
      </c>
      <c r="W1635" s="25">
        <v>1469</v>
      </c>
    </row>
    <row r="1636" spans="1:23" x14ac:dyDescent="0.3">
      <c r="A1636" s="8">
        <v>44003</v>
      </c>
      <c r="B1636" s="3">
        <v>16</v>
      </c>
      <c r="C1636" s="3">
        <v>7</v>
      </c>
      <c r="D1636" s="3">
        <v>67.989999999999995</v>
      </c>
      <c r="E1636" s="3">
        <v>64.94</v>
      </c>
      <c r="F1636" s="3">
        <v>20</v>
      </c>
      <c r="G1636" s="3">
        <v>5.5</v>
      </c>
      <c r="H1636" s="3">
        <v>146.95400000000001</v>
      </c>
      <c r="I1636" s="3">
        <v>59.43</v>
      </c>
      <c r="J1636" s="3">
        <v>214.94400000000002</v>
      </c>
      <c r="K1636" s="3">
        <v>2978.7739999999999</v>
      </c>
      <c r="L1636" s="3">
        <v>-5.0545999999999998</v>
      </c>
      <c r="M1636" s="3">
        <v>-6.2356999999999996</v>
      </c>
      <c r="N1636" s="3">
        <v>1089.1774</v>
      </c>
      <c r="O1636" s="3">
        <v>81.338999999999999</v>
      </c>
      <c r="P1636" s="3">
        <v>1161.1483000000001</v>
      </c>
      <c r="Q1636" s="3">
        <v>162.667</v>
      </c>
      <c r="R1636" s="25">
        <v>562</v>
      </c>
      <c r="S1636" s="25">
        <v>431</v>
      </c>
      <c r="T1636" s="25">
        <v>426.774</v>
      </c>
      <c r="U1636" s="25">
        <v>371</v>
      </c>
      <c r="V1636" s="25">
        <v>238</v>
      </c>
      <c r="W1636" s="25">
        <v>950</v>
      </c>
    </row>
    <row r="1637" spans="1:23" x14ac:dyDescent="0.3">
      <c r="A1637" s="8">
        <v>44004</v>
      </c>
      <c r="B1637" s="3">
        <v>17</v>
      </c>
      <c r="C1637" s="3">
        <v>0</v>
      </c>
      <c r="D1637" s="3">
        <v>67.114999999999995</v>
      </c>
      <c r="E1637" s="3">
        <v>64.11</v>
      </c>
      <c r="F1637" s="3">
        <v>20</v>
      </c>
      <c r="G1637" s="3">
        <v>5.5</v>
      </c>
      <c r="H1637" s="3">
        <v>146.95400000000001</v>
      </c>
      <c r="I1637" s="3">
        <v>59.43</v>
      </c>
      <c r="J1637" s="3">
        <v>214.06900000000002</v>
      </c>
      <c r="K1637" s="3">
        <v>5220.7260000000006</v>
      </c>
      <c r="L1637" s="3">
        <v>-5.1815999999999995</v>
      </c>
      <c r="M1637" s="3">
        <v>-6.2356999999999996</v>
      </c>
      <c r="N1637" s="3">
        <v>1089.0504000000001</v>
      </c>
      <c r="O1637" s="3">
        <v>80.463999999999999</v>
      </c>
      <c r="P1637" s="3">
        <v>1161.1483000000001</v>
      </c>
      <c r="Q1637" s="3">
        <v>162.667</v>
      </c>
      <c r="R1637" s="25">
        <v>586.1</v>
      </c>
      <c r="S1637" s="25">
        <v>322</v>
      </c>
      <c r="T1637" s="25">
        <v>1926.626</v>
      </c>
      <c r="U1637" s="25">
        <v>354</v>
      </c>
      <c r="V1637" s="25">
        <v>540</v>
      </c>
      <c r="W1637" s="25">
        <v>1492</v>
      </c>
    </row>
    <row r="1638" spans="1:23" x14ac:dyDescent="0.3">
      <c r="A1638" s="8">
        <v>44005</v>
      </c>
      <c r="B1638" s="3">
        <v>17</v>
      </c>
      <c r="C1638" s="3">
        <v>5</v>
      </c>
      <c r="D1638" s="3">
        <v>66.23899999999999</v>
      </c>
      <c r="E1638" s="3">
        <v>63.27</v>
      </c>
      <c r="F1638" s="3">
        <v>20</v>
      </c>
      <c r="G1638" s="3">
        <v>10.5</v>
      </c>
      <c r="H1638" s="3">
        <v>145.042</v>
      </c>
      <c r="I1638" s="3">
        <v>58.66</v>
      </c>
      <c r="J1638" s="3">
        <v>211.28100000000001</v>
      </c>
      <c r="K1638" s="3">
        <v>5208.7</v>
      </c>
      <c r="L1638" s="3">
        <v>-5.3086000000000002</v>
      </c>
      <c r="M1638" s="3">
        <v>-6.3626999999999994</v>
      </c>
      <c r="N1638" s="3">
        <v>1088.9233999999999</v>
      </c>
      <c r="O1638" s="3">
        <v>79.587999999999994</v>
      </c>
      <c r="P1638" s="3">
        <v>1161.0213000000001</v>
      </c>
      <c r="Q1638" s="3">
        <v>160.755</v>
      </c>
      <c r="R1638" s="25">
        <v>535.1</v>
      </c>
      <c r="S1638" s="25">
        <v>423</v>
      </c>
      <c r="T1638" s="25">
        <v>1813.6</v>
      </c>
      <c r="U1638" s="25">
        <v>381</v>
      </c>
      <c r="V1638" s="25">
        <v>584</v>
      </c>
      <c r="W1638" s="25">
        <v>1472</v>
      </c>
    </row>
    <row r="1639" spans="1:23" x14ac:dyDescent="0.3">
      <c r="A1639" s="8">
        <v>44006</v>
      </c>
      <c r="B1639" s="3">
        <v>17</v>
      </c>
      <c r="C1639" s="3">
        <v>11</v>
      </c>
      <c r="D1639" s="3">
        <v>65.188000000000002</v>
      </c>
      <c r="E1639" s="3">
        <v>62.27</v>
      </c>
      <c r="F1639" s="3">
        <v>21</v>
      </c>
      <c r="G1639" s="3">
        <v>2.5</v>
      </c>
      <c r="H1639" s="3">
        <v>143.51300000000001</v>
      </c>
      <c r="I1639" s="3">
        <v>58.04</v>
      </c>
      <c r="J1639" s="3">
        <v>208.70100000000002</v>
      </c>
      <c r="K1639" s="3">
        <v>5189.7739999999994</v>
      </c>
      <c r="L1639" s="3">
        <v>-5.4609999999999994</v>
      </c>
      <c r="M1639" s="3">
        <v>-6.4642999999999997</v>
      </c>
      <c r="N1639" s="3">
        <v>1088.771</v>
      </c>
      <c r="O1639" s="3">
        <v>78.537000000000006</v>
      </c>
      <c r="P1639" s="3">
        <v>1160.9196999999999</v>
      </c>
      <c r="Q1639" s="3">
        <v>159.226</v>
      </c>
      <c r="R1639" s="25">
        <v>469.3</v>
      </c>
      <c r="S1639" s="25">
        <v>446</v>
      </c>
      <c r="T1639" s="25">
        <v>1875.4739999999999</v>
      </c>
      <c r="U1639" s="25">
        <v>355</v>
      </c>
      <c r="V1639" s="25">
        <v>563</v>
      </c>
      <c r="W1639" s="25">
        <v>1481</v>
      </c>
    </row>
    <row r="1640" spans="1:23" x14ac:dyDescent="0.3">
      <c r="A1640" s="8">
        <v>44007</v>
      </c>
      <c r="B1640" s="3">
        <v>18</v>
      </c>
      <c r="C1640" s="3">
        <v>4</v>
      </c>
      <c r="D1640" s="3">
        <v>64.313000000000002</v>
      </c>
      <c r="E1640" s="3">
        <v>61.43</v>
      </c>
      <c r="F1640" s="3">
        <v>21</v>
      </c>
      <c r="G1640" s="3">
        <v>6.5</v>
      </c>
      <c r="H1640" s="3">
        <v>141.98400000000001</v>
      </c>
      <c r="I1640" s="3">
        <v>57.42</v>
      </c>
      <c r="J1640" s="3">
        <v>206.29700000000003</v>
      </c>
      <c r="K1640" s="3">
        <v>4758.5380000000005</v>
      </c>
      <c r="L1640" s="3">
        <v>-5.5880000000000001</v>
      </c>
      <c r="M1640" s="3">
        <v>-6.5659000000000001</v>
      </c>
      <c r="N1640" s="3">
        <v>1088.644</v>
      </c>
      <c r="O1640" s="3">
        <v>77.662000000000006</v>
      </c>
      <c r="P1640" s="3">
        <v>1160.8181</v>
      </c>
      <c r="Q1640" s="3">
        <v>157.697</v>
      </c>
      <c r="R1640" s="25">
        <v>450.8</v>
      </c>
      <c r="S1640" s="25">
        <v>379</v>
      </c>
      <c r="T1640" s="25">
        <v>1729.7380000000001</v>
      </c>
      <c r="U1640" s="25">
        <v>277</v>
      </c>
      <c r="V1640" s="25">
        <v>539</v>
      </c>
      <c r="W1640" s="25">
        <v>1383</v>
      </c>
    </row>
    <row r="1641" spans="1:23" x14ac:dyDescent="0.3">
      <c r="A1641" s="8">
        <v>44008</v>
      </c>
      <c r="B1641" s="3">
        <v>18</v>
      </c>
      <c r="C1641" s="3">
        <v>6</v>
      </c>
      <c r="D1641" s="3">
        <v>63.962999999999994</v>
      </c>
      <c r="E1641" s="3">
        <v>61.1</v>
      </c>
      <c r="F1641" s="3">
        <v>21</v>
      </c>
      <c r="G1641" s="3">
        <v>8.5</v>
      </c>
      <c r="H1641" s="3">
        <v>141.21900000000002</v>
      </c>
      <c r="I1641" s="3">
        <v>57.11</v>
      </c>
      <c r="J1641" s="3">
        <v>205.18200000000002</v>
      </c>
      <c r="K1641" s="3">
        <v>3490.7</v>
      </c>
      <c r="L1641" s="3">
        <v>-5.6387999999999998</v>
      </c>
      <c r="M1641" s="3">
        <v>-6.6166999999999998</v>
      </c>
      <c r="N1641" s="3">
        <v>1088.5932</v>
      </c>
      <c r="O1641" s="3">
        <v>77.311999999999998</v>
      </c>
      <c r="P1641" s="3">
        <v>1160.7673</v>
      </c>
      <c r="Q1641" s="3">
        <v>156.93200000000002</v>
      </c>
      <c r="R1641" s="25">
        <v>409.1</v>
      </c>
      <c r="S1641" s="25">
        <v>355</v>
      </c>
      <c r="T1641" s="25">
        <v>1130.5999999999999</v>
      </c>
      <c r="U1641" s="25">
        <v>100</v>
      </c>
      <c r="V1641" s="25">
        <v>172</v>
      </c>
      <c r="W1641" s="25">
        <v>1324</v>
      </c>
    </row>
    <row r="1642" spans="1:23" x14ac:dyDescent="0.3">
      <c r="A1642" s="8">
        <v>44009</v>
      </c>
      <c r="B1642" s="3">
        <v>17</v>
      </c>
      <c r="C1642" s="3">
        <v>9</v>
      </c>
      <c r="D1642" s="3">
        <v>65.539000000000001</v>
      </c>
      <c r="E1642" s="3">
        <v>62.6</v>
      </c>
      <c r="F1642" s="3">
        <v>20</v>
      </c>
      <c r="G1642" s="3">
        <v>9.5</v>
      </c>
      <c r="H1642" s="3">
        <v>145.42449999999999</v>
      </c>
      <c r="I1642" s="3">
        <v>58.82</v>
      </c>
      <c r="J1642" s="3">
        <v>210.96350000000001</v>
      </c>
      <c r="K1642" s="3">
        <v>4427.4639999999999</v>
      </c>
      <c r="L1642" s="3">
        <v>-5.4101999999999997</v>
      </c>
      <c r="M1642" s="3">
        <v>-6.3372999999999999</v>
      </c>
      <c r="N1642" s="3">
        <v>1088.8217999999999</v>
      </c>
      <c r="O1642" s="3">
        <v>78.888000000000005</v>
      </c>
      <c r="P1642" s="3">
        <v>1161.0467000000001</v>
      </c>
      <c r="Q1642" s="3">
        <v>161.13749999999999</v>
      </c>
      <c r="R1642" s="25">
        <v>381.2</v>
      </c>
      <c r="S1642" s="25">
        <v>352</v>
      </c>
      <c r="T1642" s="25">
        <v>1760.2639999999999</v>
      </c>
      <c r="U1642" s="25">
        <v>141</v>
      </c>
      <c r="V1642" s="25">
        <v>348</v>
      </c>
      <c r="W1642" s="25">
        <v>1445</v>
      </c>
    </row>
    <row r="1643" spans="1:23" x14ac:dyDescent="0.3">
      <c r="A1643" s="8">
        <v>44010</v>
      </c>
      <c r="B1643" s="3">
        <v>17</v>
      </c>
      <c r="C1643" s="3">
        <v>6</v>
      </c>
      <c r="D1643" s="3">
        <v>66.063999999999993</v>
      </c>
      <c r="E1643" s="3">
        <v>63.11</v>
      </c>
      <c r="F1643" s="3">
        <v>20</v>
      </c>
      <c r="G1643" s="3">
        <v>9</v>
      </c>
      <c r="H1643" s="3">
        <v>145.61600000000001</v>
      </c>
      <c r="I1643" s="3">
        <v>58.89</v>
      </c>
      <c r="J1643" s="3">
        <v>211.68</v>
      </c>
      <c r="K1643" s="3">
        <v>3501.2660000000001</v>
      </c>
      <c r="L1643" s="3">
        <v>-5.3339999999999996</v>
      </c>
      <c r="M1643" s="3">
        <v>-6.3245999999999993</v>
      </c>
      <c r="N1643" s="3">
        <v>1088.8979999999999</v>
      </c>
      <c r="O1643" s="3">
        <v>79.412999999999997</v>
      </c>
      <c r="P1643" s="3">
        <v>1161.0594000000001</v>
      </c>
      <c r="Q1643" s="3">
        <v>161.32900000000001</v>
      </c>
      <c r="R1643" s="25">
        <v>371</v>
      </c>
      <c r="S1643" s="25">
        <v>306</v>
      </c>
      <c r="T1643" s="25">
        <v>1205.2660000000001</v>
      </c>
      <c r="U1643" s="25">
        <v>188</v>
      </c>
      <c r="V1643" s="25">
        <v>373</v>
      </c>
      <c r="W1643" s="25">
        <v>1058</v>
      </c>
    </row>
    <row r="1644" spans="1:23" x14ac:dyDescent="0.3">
      <c r="A1644" s="8">
        <v>44011</v>
      </c>
      <c r="B1644" s="3">
        <v>17</v>
      </c>
      <c r="C1644" s="3">
        <v>7</v>
      </c>
      <c r="D1644" s="3">
        <v>65.888999999999996</v>
      </c>
      <c r="E1644" s="3">
        <v>62.94</v>
      </c>
      <c r="F1644" s="3">
        <v>20</v>
      </c>
      <c r="G1644" s="3">
        <v>9.5</v>
      </c>
      <c r="H1644" s="3">
        <v>145.42449999999999</v>
      </c>
      <c r="I1644" s="3">
        <v>58.82</v>
      </c>
      <c r="J1644" s="3">
        <v>211.31349999999998</v>
      </c>
      <c r="K1644" s="3">
        <v>4401.8</v>
      </c>
      <c r="L1644" s="3">
        <v>-5.3593999999999999</v>
      </c>
      <c r="M1644" s="3">
        <v>-6.3372999999999999</v>
      </c>
      <c r="N1644" s="3">
        <v>1088.8725999999999</v>
      </c>
      <c r="O1644" s="3">
        <v>79.238</v>
      </c>
      <c r="P1644" s="3">
        <v>1161.0467000000001</v>
      </c>
      <c r="Q1644" s="3">
        <v>161.13749999999999</v>
      </c>
      <c r="R1644" s="25">
        <v>482.7</v>
      </c>
      <c r="S1644" s="25">
        <v>275</v>
      </c>
      <c r="T1644" s="25">
        <v>1557.1</v>
      </c>
      <c r="U1644" s="25">
        <v>238</v>
      </c>
      <c r="V1644" s="25">
        <v>506</v>
      </c>
      <c r="W1644" s="25">
        <v>1343</v>
      </c>
    </row>
    <row r="1645" spans="1:23" x14ac:dyDescent="0.3">
      <c r="A1645" s="8">
        <v>44012</v>
      </c>
      <c r="B1645" s="3">
        <v>17</v>
      </c>
      <c r="C1645" s="3">
        <v>7</v>
      </c>
      <c r="D1645" s="3">
        <v>65.888999999999996</v>
      </c>
      <c r="E1645" s="3">
        <v>62.94</v>
      </c>
      <c r="F1645" s="3">
        <v>20</v>
      </c>
      <c r="G1645" s="3">
        <v>8.5</v>
      </c>
      <c r="H1645" s="3">
        <v>145.80700000000002</v>
      </c>
      <c r="I1645" s="3">
        <v>58.97</v>
      </c>
      <c r="J1645" s="3">
        <v>211.69600000000003</v>
      </c>
      <c r="K1645" s="3">
        <v>3797.2939999999999</v>
      </c>
      <c r="L1645" s="3">
        <v>-5.3593999999999999</v>
      </c>
      <c r="M1645" s="3">
        <v>-6.3118999999999996</v>
      </c>
      <c r="N1645" s="3">
        <v>1088.8725999999999</v>
      </c>
      <c r="O1645" s="3">
        <v>79.238</v>
      </c>
      <c r="P1645" s="3">
        <v>1161.0721000000001</v>
      </c>
      <c r="Q1645" s="3">
        <v>161.52000000000001</v>
      </c>
      <c r="R1645" s="25">
        <v>355.6</v>
      </c>
      <c r="S1645" s="25">
        <v>268</v>
      </c>
      <c r="T1645" s="25">
        <v>1511.694</v>
      </c>
      <c r="U1645" s="25">
        <v>104</v>
      </c>
      <c r="V1645" s="25">
        <v>297</v>
      </c>
      <c r="W1645" s="25">
        <v>1261</v>
      </c>
    </row>
    <row r="1646" spans="1:23" x14ac:dyDescent="0.3">
      <c r="A1646" s="8">
        <v>44013</v>
      </c>
      <c r="B1646" s="3">
        <v>17</v>
      </c>
      <c r="C1646" s="3">
        <v>5</v>
      </c>
      <c r="D1646" s="3">
        <v>66.23899999999999</v>
      </c>
      <c r="E1646" s="3">
        <v>63.27</v>
      </c>
      <c r="F1646" s="3">
        <v>20</v>
      </c>
      <c r="G1646" s="3">
        <v>7.5</v>
      </c>
      <c r="H1646" s="3">
        <v>146.18899999999999</v>
      </c>
      <c r="I1646" s="3">
        <v>59.12</v>
      </c>
      <c r="J1646" s="3">
        <v>212.428</v>
      </c>
      <c r="K1646" s="3">
        <v>4019.0280000000002</v>
      </c>
      <c r="L1646" s="3">
        <v>-5.3086000000000002</v>
      </c>
      <c r="M1646" s="3">
        <v>-6.2864999999999993</v>
      </c>
      <c r="N1646" s="3">
        <v>1088.9233999999999</v>
      </c>
      <c r="O1646" s="3">
        <v>79.587999999999994</v>
      </c>
      <c r="P1646" s="3">
        <v>1161.0975000000001</v>
      </c>
      <c r="Q1646" s="3">
        <v>161.90199999999999</v>
      </c>
      <c r="R1646" s="25">
        <v>399.7</v>
      </c>
      <c r="S1646" s="25">
        <v>267</v>
      </c>
      <c r="T1646" s="25">
        <v>1503.328</v>
      </c>
      <c r="U1646" s="25">
        <v>204</v>
      </c>
      <c r="V1646" s="25">
        <v>425</v>
      </c>
      <c r="W1646" s="25">
        <v>1220</v>
      </c>
    </row>
    <row r="1647" spans="1:23" x14ac:dyDescent="0.3">
      <c r="A1647" s="8">
        <v>44014</v>
      </c>
      <c r="B1647" s="3">
        <v>17</v>
      </c>
      <c r="C1647" s="3">
        <v>5</v>
      </c>
      <c r="D1647" s="3">
        <v>66.23899999999999</v>
      </c>
      <c r="E1647" s="3">
        <v>63.27</v>
      </c>
      <c r="F1647" s="3">
        <v>20</v>
      </c>
      <c r="G1647" s="3">
        <v>8.5</v>
      </c>
      <c r="H1647" s="3">
        <v>145.80700000000002</v>
      </c>
      <c r="I1647" s="3">
        <v>58.97</v>
      </c>
      <c r="J1647" s="3">
        <v>212.04599999999999</v>
      </c>
      <c r="K1647" s="3">
        <v>4160.0959999999995</v>
      </c>
      <c r="L1647" s="3">
        <v>-5.3086000000000002</v>
      </c>
      <c r="M1647" s="3">
        <v>-6.3118999999999996</v>
      </c>
      <c r="N1647" s="3">
        <v>1088.9233999999999</v>
      </c>
      <c r="O1647" s="3">
        <v>79.587999999999994</v>
      </c>
      <c r="P1647" s="3">
        <v>1161.0721000000001</v>
      </c>
      <c r="Q1647" s="3">
        <v>161.52000000000001</v>
      </c>
      <c r="R1647" s="25">
        <v>355.2</v>
      </c>
      <c r="S1647" s="25">
        <v>292</v>
      </c>
      <c r="T1647" s="25">
        <v>1604.896</v>
      </c>
      <c r="U1647" s="25">
        <v>212</v>
      </c>
      <c r="V1647" s="25">
        <v>466</v>
      </c>
      <c r="W1647" s="25">
        <v>1230</v>
      </c>
    </row>
    <row r="1648" spans="1:23" x14ac:dyDescent="0.3">
      <c r="A1648" s="8">
        <v>44015</v>
      </c>
      <c r="B1648" s="3">
        <v>17</v>
      </c>
      <c r="C1648" s="3">
        <v>6</v>
      </c>
      <c r="D1648" s="3">
        <v>66.063999999999993</v>
      </c>
      <c r="E1648" s="3">
        <v>63.11</v>
      </c>
      <c r="F1648" s="3">
        <v>20</v>
      </c>
      <c r="G1648" s="3">
        <v>9</v>
      </c>
      <c r="H1648" s="3">
        <v>145.61600000000001</v>
      </c>
      <c r="I1648" s="3">
        <v>58.89</v>
      </c>
      <c r="J1648" s="3">
        <v>211.68</v>
      </c>
      <c r="K1648" s="3">
        <v>3975.4839999999999</v>
      </c>
      <c r="L1648" s="3">
        <v>-5.3339999999999996</v>
      </c>
      <c r="M1648" s="3">
        <v>-6.3245999999999993</v>
      </c>
      <c r="N1648" s="3">
        <v>1088.8979999999999</v>
      </c>
      <c r="O1648" s="3">
        <v>79.412999999999997</v>
      </c>
      <c r="P1648" s="3">
        <v>1161.0594000000001</v>
      </c>
      <c r="Q1648" s="3">
        <v>161.32900000000001</v>
      </c>
      <c r="R1648" s="25">
        <v>359.4</v>
      </c>
      <c r="S1648" s="25">
        <v>301</v>
      </c>
      <c r="T1648" s="25">
        <v>1527.0840000000001</v>
      </c>
      <c r="U1648" s="25">
        <v>138</v>
      </c>
      <c r="V1648" s="25">
        <v>404</v>
      </c>
      <c r="W1648" s="25">
        <v>1246</v>
      </c>
    </row>
    <row r="1649" spans="1:23" x14ac:dyDescent="0.3">
      <c r="A1649" s="8">
        <v>44016</v>
      </c>
      <c r="B1649" s="3">
        <v>17</v>
      </c>
      <c r="C1649" s="3">
        <v>7</v>
      </c>
      <c r="D1649" s="3">
        <v>65.888999999999996</v>
      </c>
      <c r="E1649" s="3">
        <v>62.94</v>
      </c>
      <c r="F1649" s="3">
        <v>20</v>
      </c>
      <c r="G1649" s="3">
        <v>9.5</v>
      </c>
      <c r="H1649" s="3">
        <v>145.42449999999999</v>
      </c>
      <c r="I1649" s="3">
        <v>58.82</v>
      </c>
      <c r="J1649" s="3">
        <v>211.31349999999998</v>
      </c>
      <c r="K1649" s="3">
        <v>3818.0219999999999</v>
      </c>
      <c r="L1649" s="3">
        <v>-5.3593999999999999</v>
      </c>
      <c r="M1649" s="3">
        <v>-6.3372999999999999</v>
      </c>
      <c r="N1649" s="3">
        <v>1088.8725999999999</v>
      </c>
      <c r="O1649" s="3">
        <v>79.238</v>
      </c>
      <c r="P1649" s="3">
        <v>1161.0467000000001</v>
      </c>
      <c r="Q1649" s="3">
        <v>161.13749999999999</v>
      </c>
      <c r="R1649" s="25">
        <v>322.3</v>
      </c>
      <c r="S1649" s="25">
        <v>274</v>
      </c>
      <c r="T1649" s="25">
        <v>1516.722</v>
      </c>
      <c r="U1649" s="25">
        <v>144</v>
      </c>
      <c r="V1649" s="25">
        <v>406</v>
      </c>
      <c r="W1649" s="25">
        <v>1155</v>
      </c>
    </row>
    <row r="1650" spans="1:23" x14ac:dyDescent="0.3">
      <c r="A1650" s="8">
        <v>44017</v>
      </c>
      <c r="B1650" s="3">
        <v>17</v>
      </c>
      <c r="C1650" s="3">
        <v>5</v>
      </c>
      <c r="D1650" s="3">
        <v>66.23899999999999</v>
      </c>
      <c r="E1650" s="3">
        <v>63.27</v>
      </c>
      <c r="F1650" s="3">
        <v>20</v>
      </c>
      <c r="G1650" s="3">
        <v>10.5</v>
      </c>
      <c r="H1650" s="3">
        <v>145.042</v>
      </c>
      <c r="I1650" s="3">
        <v>58.66</v>
      </c>
      <c r="J1650" s="3">
        <v>211.28100000000001</v>
      </c>
      <c r="K1650" s="3">
        <v>4226.1900000000005</v>
      </c>
      <c r="L1650" s="3">
        <v>-5.3086000000000002</v>
      </c>
      <c r="M1650" s="3">
        <v>-6.3626999999999994</v>
      </c>
      <c r="N1650" s="3">
        <v>1088.9233999999999</v>
      </c>
      <c r="O1650" s="3">
        <v>79.587999999999994</v>
      </c>
      <c r="P1650" s="3">
        <v>1161.0213000000001</v>
      </c>
      <c r="Q1650" s="3">
        <v>160.755</v>
      </c>
      <c r="R1650" s="25">
        <v>604.1</v>
      </c>
      <c r="S1650" s="25">
        <v>282</v>
      </c>
      <c r="T1650" s="25">
        <v>1528.09</v>
      </c>
      <c r="U1650" s="25">
        <v>193</v>
      </c>
      <c r="V1650" s="25">
        <v>471</v>
      </c>
      <c r="W1650" s="25">
        <v>1148</v>
      </c>
    </row>
    <row r="1651" spans="1:23" x14ac:dyDescent="0.3">
      <c r="A1651" s="8">
        <v>44018</v>
      </c>
      <c r="B1651" s="3">
        <v>17</v>
      </c>
      <c r="C1651" s="3">
        <v>6</v>
      </c>
      <c r="D1651" s="3">
        <v>66.063999999999993</v>
      </c>
      <c r="E1651" s="3">
        <v>63.11</v>
      </c>
      <c r="F1651" s="3">
        <v>21</v>
      </c>
      <c r="G1651" s="3">
        <v>0.5</v>
      </c>
      <c r="H1651" s="3">
        <v>144.2775</v>
      </c>
      <c r="I1651" s="3">
        <v>58.35</v>
      </c>
      <c r="J1651" s="3">
        <v>210.3415</v>
      </c>
      <c r="K1651" s="3">
        <v>3993.4759999999997</v>
      </c>
      <c r="L1651" s="3">
        <v>-5.3339999999999996</v>
      </c>
      <c r="M1651" s="3">
        <v>-6.4135</v>
      </c>
      <c r="N1651" s="3">
        <v>1088.8979999999999</v>
      </c>
      <c r="O1651" s="3">
        <v>79.412999999999997</v>
      </c>
      <c r="P1651" s="3">
        <v>1160.9704999999999</v>
      </c>
      <c r="Q1651" s="3">
        <v>159.9905</v>
      </c>
      <c r="R1651" s="25">
        <v>303.8</v>
      </c>
      <c r="S1651" s="25">
        <v>310</v>
      </c>
      <c r="T1651" s="25">
        <v>1586.6759999999999</v>
      </c>
      <c r="U1651" s="25">
        <v>177</v>
      </c>
      <c r="V1651" s="25">
        <v>453</v>
      </c>
      <c r="W1651" s="25">
        <v>1163</v>
      </c>
    </row>
    <row r="1652" spans="1:23" x14ac:dyDescent="0.3">
      <c r="A1652" s="8">
        <v>44019</v>
      </c>
      <c r="B1652" s="3">
        <v>17</v>
      </c>
      <c r="C1652" s="3">
        <v>7</v>
      </c>
      <c r="D1652" s="3">
        <v>65.888999999999996</v>
      </c>
      <c r="E1652" s="3">
        <v>62.94</v>
      </c>
      <c r="F1652" s="3">
        <v>21</v>
      </c>
      <c r="G1652" s="3">
        <v>3</v>
      </c>
      <c r="H1652" s="3">
        <v>143.322</v>
      </c>
      <c r="I1652" s="3">
        <v>57.97</v>
      </c>
      <c r="J1652" s="3">
        <v>209.21100000000001</v>
      </c>
      <c r="K1652" s="3">
        <v>3925.7020000000002</v>
      </c>
      <c r="L1652" s="3">
        <v>-5.3593999999999999</v>
      </c>
      <c r="M1652" s="3">
        <v>-6.4769999999999994</v>
      </c>
      <c r="N1652" s="3">
        <v>1088.8725999999999</v>
      </c>
      <c r="O1652" s="3">
        <v>79.238</v>
      </c>
      <c r="P1652" s="3">
        <v>1160.9069999999999</v>
      </c>
      <c r="Q1652" s="3">
        <v>159.035</v>
      </c>
      <c r="R1652" s="25">
        <v>300.8</v>
      </c>
      <c r="S1652" s="25">
        <v>301</v>
      </c>
      <c r="T1652" s="25">
        <v>1589.902</v>
      </c>
      <c r="U1652" s="25">
        <v>128</v>
      </c>
      <c r="V1652" s="25">
        <v>408</v>
      </c>
      <c r="W1652" s="25">
        <v>1198</v>
      </c>
    </row>
    <row r="1653" spans="1:23" x14ac:dyDescent="0.3">
      <c r="A1653" s="8">
        <v>44020</v>
      </c>
      <c r="B1653" s="3">
        <v>17</v>
      </c>
      <c r="C1653" s="3">
        <v>6</v>
      </c>
      <c r="D1653" s="3">
        <v>66.063999999999993</v>
      </c>
      <c r="E1653" s="3">
        <v>63.11</v>
      </c>
      <c r="F1653" s="3">
        <v>21</v>
      </c>
      <c r="G1653" s="3">
        <v>3.5</v>
      </c>
      <c r="H1653" s="3">
        <v>143.131</v>
      </c>
      <c r="I1653" s="3">
        <v>57.89</v>
      </c>
      <c r="J1653" s="3">
        <v>209.19499999999999</v>
      </c>
      <c r="K1653" s="3">
        <v>3914.63</v>
      </c>
      <c r="L1653" s="3">
        <v>-5.3339999999999996</v>
      </c>
      <c r="M1653" s="3">
        <v>-6.4897</v>
      </c>
      <c r="N1653" s="3">
        <v>1088.8979999999999</v>
      </c>
      <c r="O1653" s="3">
        <v>79.412999999999997</v>
      </c>
      <c r="P1653" s="3">
        <v>1160.8942999999999</v>
      </c>
      <c r="Q1653" s="3">
        <v>158.84399999999999</v>
      </c>
      <c r="R1653" s="25">
        <v>305.7</v>
      </c>
      <c r="S1653" s="25">
        <v>270</v>
      </c>
      <c r="T1653" s="25">
        <v>1534.93</v>
      </c>
      <c r="U1653" s="25">
        <v>185</v>
      </c>
      <c r="V1653" s="25">
        <v>469</v>
      </c>
      <c r="W1653" s="25">
        <v>1150</v>
      </c>
    </row>
    <row r="1654" spans="1:23" x14ac:dyDescent="0.3">
      <c r="A1654" s="8">
        <v>44021</v>
      </c>
      <c r="B1654" s="3">
        <v>17</v>
      </c>
      <c r="C1654" s="3">
        <v>5</v>
      </c>
      <c r="D1654" s="3">
        <v>66.23899999999999</v>
      </c>
      <c r="E1654" s="3">
        <v>63.27</v>
      </c>
      <c r="F1654" s="3">
        <v>21</v>
      </c>
      <c r="G1654" s="3">
        <v>6</v>
      </c>
      <c r="H1654" s="3">
        <v>142.17500000000001</v>
      </c>
      <c r="I1654" s="3">
        <v>57.5</v>
      </c>
      <c r="J1654" s="3">
        <v>208.41399999999999</v>
      </c>
      <c r="K1654" s="3">
        <v>3162.7220000000002</v>
      </c>
      <c r="L1654" s="3">
        <v>-5.3086000000000002</v>
      </c>
      <c r="M1654" s="3">
        <v>-6.5531999999999995</v>
      </c>
      <c r="N1654" s="3">
        <v>1088.9233999999999</v>
      </c>
      <c r="O1654" s="3">
        <v>79.587999999999994</v>
      </c>
      <c r="P1654" s="3">
        <v>1160.8308</v>
      </c>
      <c r="Q1654" s="3">
        <v>157.88800000000001</v>
      </c>
      <c r="R1654" s="25">
        <v>224.1</v>
      </c>
      <c r="S1654" s="25">
        <v>221</v>
      </c>
      <c r="T1654" s="25">
        <v>1354.6220000000001</v>
      </c>
      <c r="U1654" s="25">
        <v>70</v>
      </c>
      <c r="V1654" s="25">
        <v>352</v>
      </c>
      <c r="W1654" s="25">
        <v>941</v>
      </c>
    </row>
    <row r="1655" spans="1:23" x14ac:dyDescent="0.3">
      <c r="A1655" s="8">
        <v>44022</v>
      </c>
      <c r="B1655" s="3">
        <v>17</v>
      </c>
      <c r="C1655" s="3">
        <v>5</v>
      </c>
      <c r="D1655" s="3">
        <v>66.23899999999999</v>
      </c>
      <c r="E1655" s="3">
        <v>63.27</v>
      </c>
      <c r="F1655" s="3">
        <v>21</v>
      </c>
      <c r="G1655" s="3">
        <v>7</v>
      </c>
      <c r="H1655" s="3">
        <v>141.79300000000001</v>
      </c>
      <c r="I1655" s="3">
        <v>57.35</v>
      </c>
      <c r="J1655" s="3">
        <v>208.03199999999998</v>
      </c>
      <c r="K1655" s="3">
        <v>4504.9920000000002</v>
      </c>
      <c r="L1655" s="3">
        <v>-5.3086000000000002</v>
      </c>
      <c r="M1655" s="3">
        <v>-6.5785999999999998</v>
      </c>
      <c r="N1655" s="3">
        <v>1088.9233999999999</v>
      </c>
      <c r="O1655" s="3">
        <v>79.587999999999994</v>
      </c>
      <c r="P1655" s="3">
        <v>1160.8054</v>
      </c>
      <c r="Q1655" s="3">
        <v>157.506</v>
      </c>
      <c r="R1655" s="25">
        <v>400.8</v>
      </c>
      <c r="S1655" s="25">
        <v>313</v>
      </c>
      <c r="T1655" s="25">
        <v>1701.192</v>
      </c>
      <c r="U1655" s="25">
        <v>293</v>
      </c>
      <c r="V1655" s="25">
        <v>525</v>
      </c>
      <c r="W1655" s="25">
        <v>1272</v>
      </c>
    </row>
    <row r="1656" spans="1:23" x14ac:dyDescent="0.3">
      <c r="A1656" s="8">
        <v>44023</v>
      </c>
      <c r="B1656" s="3">
        <v>17</v>
      </c>
      <c r="C1656" s="3">
        <v>6</v>
      </c>
      <c r="D1656" s="3">
        <v>66.063999999999993</v>
      </c>
      <c r="E1656" s="3">
        <v>63.11</v>
      </c>
      <c r="F1656" s="3">
        <v>21</v>
      </c>
      <c r="G1656" s="3">
        <v>9</v>
      </c>
      <c r="H1656" s="3">
        <v>141.02800000000002</v>
      </c>
      <c r="I1656" s="3">
        <v>57.04</v>
      </c>
      <c r="J1656" s="3">
        <v>207.09200000000001</v>
      </c>
      <c r="K1656" s="3">
        <v>2738.828</v>
      </c>
      <c r="L1656" s="3">
        <v>-5.3339999999999996</v>
      </c>
      <c r="M1656" s="3">
        <v>-6.6293999999999995</v>
      </c>
      <c r="N1656" s="3">
        <v>1088.8979999999999</v>
      </c>
      <c r="O1656" s="3">
        <v>79.412999999999997</v>
      </c>
      <c r="P1656" s="3">
        <v>1160.7546</v>
      </c>
      <c r="Q1656" s="3">
        <v>156.74100000000001</v>
      </c>
      <c r="R1656" s="25">
        <v>231.3</v>
      </c>
      <c r="S1656" s="25">
        <v>242</v>
      </c>
      <c r="T1656" s="25">
        <v>984.52800000000002</v>
      </c>
      <c r="U1656" s="25">
        <v>153</v>
      </c>
      <c r="V1656" s="25">
        <v>359</v>
      </c>
      <c r="W1656" s="25">
        <v>769</v>
      </c>
    </row>
    <row r="1657" spans="1:23" x14ac:dyDescent="0.3">
      <c r="A1657" s="8">
        <v>44024</v>
      </c>
      <c r="B1657" s="3">
        <v>17</v>
      </c>
      <c r="C1657" s="3">
        <v>9</v>
      </c>
      <c r="D1657" s="3">
        <v>65.539000000000001</v>
      </c>
      <c r="E1657" s="3">
        <v>62.6</v>
      </c>
      <c r="F1657" s="3">
        <v>21</v>
      </c>
      <c r="G1657" s="3">
        <v>9.5</v>
      </c>
      <c r="H1657" s="3">
        <v>140.83700000000002</v>
      </c>
      <c r="I1657" s="3">
        <v>56.96</v>
      </c>
      <c r="J1657" s="3">
        <v>206.37600000000003</v>
      </c>
      <c r="K1657" s="3">
        <v>2791.056</v>
      </c>
      <c r="L1657" s="3">
        <v>-5.4101999999999997</v>
      </c>
      <c r="M1657" s="3">
        <v>-6.6421000000000001</v>
      </c>
      <c r="N1657" s="3">
        <v>1088.8217999999999</v>
      </c>
      <c r="O1657" s="3">
        <v>78.888000000000005</v>
      </c>
      <c r="P1657" s="3">
        <v>1160.7419</v>
      </c>
      <c r="Q1657" s="3">
        <v>156.55000000000001</v>
      </c>
      <c r="R1657" s="25">
        <v>233.6</v>
      </c>
      <c r="S1657" s="25">
        <v>240</v>
      </c>
      <c r="T1657" s="25">
        <v>1081.4559999999999</v>
      </c>
      <c r="U1657" s="25">
        <v>151</v>
      </c>
      <c r="V1657" s="25">
        <v>300</v>
      </c>
      <c r="W1657" s="25">
        <v>785</v>
      </c>
    </row>
    <row r="1658" spans="1:23" x14ac:dyDescent="0.3">
      <c r="A1658" s="8">
        <v>44025</v>
      </c>
      <c r="B1658" s="3">
        <v>17</v>
      </c>
      <c r="C1658" s="3">
        <v>8</v>
      </c>
      <c r="D1658" s="3">
        <v>65.713999999999999</v>
      </c>
      <c r="E1658" s="3">
        <v>62.77</v>
      </c>
      <c r="F1658" s="3">
        <v>21</v>
      </c>
      <c r="G1658" s="3">
        <v>11</v>
      </c>
      <c r="H1658" s="3">
        <v>140.26300000000001</v>
      </c>
      <c r="I1658" s="3">
        <v>56.73</v>
      </c>
      <c r="J1658" s="3">
        <v>205.977</v>
      </c>
      <c r="K1658" s="3">
        <v>2865.0679999999998</v>
      </c>
      <c r="L1658" s="3">
        <v>-5.3847999999999994</v>
      </c>
      <c r="M1658" s="3">
        <v>-6.6802000000000001</v>
      </c>
      <c r="N1658" s="3">
        <v>1088.8471999999999</v>
      </c>
      <c r="O1658" s="3">
        <v>79.063000000000002</v>
      </c>
      <c r="P1658" s="3">
        <v>1160.7038</v>
      </c>
      <c r="Q1658" s="3">
        <v>155.976</v>
      </c>
      <c r="R1658" s="25">
        <v>293.89999999999998</v>
      </c>
      <c r="S1658" s="25">
        <v>265</v>
      </c>
      <c r="T1658" s="25">
        <v>1024.1679999999999</v>
      </c>
      <c r="U1658" s="25">
        <v>145</v>
      </c>
      <c r="V1658" s="25">
        <v>337</v>
      </c>
      <c r="W1658" s="25">
        <v>800</v>
      </c>
    </row>
    <row r="1659" spans="1:23" x14ac:dyDescent="0.3">
      <c r="A1659" s="8">
        <v>44026</v>
      </c>
      <c r="B1659" s="3">
        <v>17</v>
      </c>
      <c r="C1659" s="3">
        <v>10</v>
      </c>
      <c r="D1659" s="3">
        <v>65.36399999999999</v>
      </c>
      <c r="E1659" s="3">
        <v>62.44</v>
      </c>
      <c r="F1659" s="3">
        <v>22</v>
      </c>
      <c r="G1659" s="3">
        <v>0.5</v>
      </c>
      <c r="H1659" s="3">
        <v>139.72049999999999</v>
      </c>
      <c r="I1659" s="3">
        <v>56.51</v>
      </c>
      <c r="J1659" s="3">
        <v>205.08449999999999</v>
      </c>
      <c r="K1659" s="3">
        <v>4134.0740000000005</v>
      </c>
      <c r="L1659" s="3">
        <v>-5.4356</v>
      </c>
      <c r="M1659" s="3">
        <v>-6.7183000000000002</v>
      </c>
      <c r="N1659" s="3">
        <v>1088.7963999999999</v>
      </c>
      <c r="O1659" s="3">
        <v>78.712999999999994</v>
      </c>
      <c r="P1659" s="3">
        <v>1160.6657</v>
      </c>
      <c r="Q1659" s="3">
        <v>155.43349999999998</v>
      </c>
      <c r="R1659" s="25">
        <v>378.7</v>
      </c>
      <c r="S1659" s="25">
        <v>386</v>
      </c>
      <c r="T1659" s="25">
        <v>1493.374</v>
      </c>
      <c r="U1659" s="25">
        <v>312</v>
      </c>
      <c r="V1659" s="25">
        <v>369</v>
      </c>
      <c r="W1659" s="25">
        <v>1195</v>
      </c>
    </row>
    <row r="1660" spans="1:23" x14ac:dyDescent="0.3">
      <c r="A1660" s="8">
        <v>44027</v>
      </c>
      <c r="B1660" s="3">
        <v>18</v>
      </c>
      <c r="C1660" s="3">
        <v>5</v>
      </c>
      <c r="D1660" s="3">
        <v>64.137999999999991</v>
      </c>
      <c r="E1660" s="3">
        <v>61.27</v>
      </c>
      <c r="F1660" s="3">
        <v>22</v>
      </c>
      <c r="G1660" s="3">
        <v>3</v>
      </c>
      <c r="H1660" s="3">
        <v>138.917</v>
      </c>
      <c r="I1660" s="3">
        <v>56.18</v>
      </c>
      <c r="J1660" s="3">
        <v>203.05500000000001</v>
      </c>
      <c r="K1660" s="3">
        <v>3399.8739999999998</v>
      </c>
      <c r="L1660" s="3">
        <v>-5.6133999999999995</v>
      </c>
      <c r="M1660" s="3">
        <v>-6.7817999999999996</v>
      </c>
      <c r="N1660" s="3">
        <v>1088.6186</v>
      </c>
      <c r="O1660" s="3">
        <v>77.486999999999995</v>
      </c>
      <c r="P1660" s="3">
        <v>1160.6022</v>
      </c>
      <c r="Q1660" s="3">
        <v>154.63</v>
      </c>
      <c r="R1660" s="25">
        <v>328.3</v>
      </c>
      <c r="S1660" s="25">
        <v>285</v>
      </c>
      <c r="T1660" s="25">
        <v>1230.5740000000001</v>
      </c>
      <c r="U1660" s="25">
        <v>180</v>
      </c>
      <c r="V1660" s="25">
        <v>431</v>
      </c>
      <c r="W1660" s="25">
        <v>945</v>
      </c>
    </row>
    <row r="1661" spans="1:23" x14ac:dyDescent="0.3">
      <c r="A1661" s="8">
        <v>44028</v>
      </c>
      <c r="B1661" s="3">
        <v>18</v>
      </c>
      <c r="C1661" s="3">
        <v>7</v>
      </c>
      <c r="D1661" s="3">
        <v>63.787999999999997</v>
      </c>
      <c r="E1661" s="3">
        <v>60.93</v>
      </c>
      <c r="F1661" s="3">
        <v>22</v>
      </c>
      <c r="G1661" s="3">
        <v>6</v>
      </c>
      <c r="H1661" s="3">
        <v>137.95400000000001</v>
      </c>
      <c r="I1661" s="3">
        <v>55.79</v>
      </c>
      <c r="J1661" s="3">
        <v>201.74200000000002</v>
      </c>
      <c r="K1661" s="3">
        <v>2389.0839999999998</v>
      </c>
      <c r="L1661" s="3">
        <v>-5.6642000000000001</v>
      </c>
      <c r="M1661" s="3">
        <v>-6.8579999999999997</v>
      </c>
      <c r="N1661" s="3">
        <v>1088.5678</v>
      </c>
      <c r="O1661" s="3">
        <v>77.137</v>
      </c>
      <c r="P1661" s="3">
        <v>1160.5260000000001</v>
      </c>
      <c r="Q1661" s="3">
        <v>153.667</v>
      </c>
      <c r="R1661" s="25">
        <v>239.4</v>
      </c>
      <c r="S1661" s="25">
        <v>219</v>
      </c>
      <c r="T1661" s="25">
        <v>893.68399999999997</v>
      </c>
      <c r="U1661" s="25">
        <v>108</v>
      </c>
      <c r="V1661" s="25">
        <v>173</v>
      </c>
      <c r="W1661" s="25">
        <v>756</v>
      </c>
    </row>
    <row r="1662" spans="1:23" x14ac:dyDescent="0.3">
      <c r="A1662" s="8">
        <v>44029</v>
      </c>
      <c r="B1662" s="3">
        <v>18</v>
      </c>
      <c r="C1662" s="3">
        <v>4</v>
      </c>
      <c r="D1662" s="3">
        <v>64.313000000000002</v>
      </c>
      <c r="E1662" s="3">
        <v>61.43</v>
      </c>
      <c r="F1662" s="3">
        <v>22</v>
      </c>
      <c r="G1662" s="3">
        <v>3.5</v>
      </c>
      <c r="H1662" s="3">
        <v>138.75649999999999</v>
      </c>
      <c r="I1662" s="3">
        <v>56.12</v>
      </c>
      <c r="J1662" s="3">
        <v>203.06950000000001</v>
      </c>
      <c r="K1662" s="3">
        <v>3190.2460000000001</v>
      </c>
      <c r="L1662" s="3">
        <v>-5.5880000000000001</v>
      </c>
      <c r="M1662" s="3">
        <v>-6.7944999999999993</v>
      </c>
      <c r="N1662" s="3">
        <v>1088.644</v>
      </c>
      <c r="O1662" s="3">
        <v>77.662000000000006</v>
      </c>
      <c r="P1662" s="3">
        <v>1160.5895</v>
      </c>
      <c r="Q1662" s="3">
        <v>154.46949999999998</v>
      </c>
      <c r="R1662" s="25">
        <v>366.3</v>
      </c>
      <c r="S1662" s="25">
        <v>256</v>
      </c>
      <c r="T1662" s="25">
        <v>1062.9459999999999</v>
      </c>
      <c r="U1662" s="25">
        <v>261</v>
      </c>
      <c r="V1662" s="25">
        <v>348</v>
      </c>
      <c r="W1662" s="25">
        <v>896</v>
      </c>
    </row>
    <row r="1663" spans="1:23" x14ac:dyDescent="0.3">
      <c r="A1663" s="8">
        <v>44030</v>
      </c>
      <c r="B1663" s="3">
        <v>18</v>
      </c>
      <c r="C1663" s="3">
        <v>7</v>
      </c>
      <c r="D1663" s="3">
        <v>63.787999999999997</v>
      </c>
      <c r="E1663" s="3">
        <v>60.93</v>
      </c>
      <c r="F1663" s="3">
        <v>22</v>
      </c>
      <c r="G1663" s="3">
        <v>4</v>
      </c>
      <c r="H1663" s="3">
        <v>138.596</v>
      </c>
      <c r="I1663" s="3">
        <v>56.05</v>
      </c>
      <c r="J1663" s="3">
        <v>202.38400000000001</v>
      </c>
      <c r="K1663" s="3">
        <v>2197.7820000000002</v>
      </c>
      <c r="L1663" s="3">
        <v>-5.6642000000000001</v>
      </c>
      <c r="M1663" s="3">
        <v>-6.8071999999999999</v>
      </c>
      <c r="N1663" s="3">
        <v>1088.5678</v>
      </c>
      <c r="O1663" s="3">
        <v>77.137</v>
      </c>
      <c r="P1663" s="3">
        <v>1160.5768</v>
      </c>
      <c r="Q1663" s="3">
        <v>154.309</v>
      </c>
      <c r="R1663" s="25">
        <v>129.9</v>
      </c>
      <c r="S1663" s="25">
        <v>199</v>
      </c>
      <c r="T1663" s="25">
        <v>912.88199999999995</v>
      </c>
      <c r="U1663" s="25">
        <v>60</v>
      </c>
      <c r="V1663" s="25">
        <v>222</v>
      </c>
      <c r="W1663" s="25">
        <v>674</v>
      </c>
    </row>
    <row r="1664" spans="1:23" x14ac:dyDescent="0.3">
      <c r="A1664" s="8">
        <v>44031</v>
      </c>
      <c r="B1664" s="3">
        <v>17</v>
      </c>
      <c r="C1664" s="3">
        <v>6</v>
      </c>
      <c r="D1664" s="3">
        <v>66.063999999999993</v>
      </c>
      <c r="E1664" s="3">
        <v>63.11</v>
      </c>
      <c r="F1664" s="3">
        <v>22</v>
      </c>
      <c r="G1664" s="3">
        <v>0.5</v>
      </c>
      <c r="H1664" s="3">
        <v>139.72049999999999</v>
      </c>
      <c r="I1664" s="3">
        <v>56.51</v>
      </c>
      <c r="J1664" s="3">
        <v>205.78449999999998</v>
      </c>
      <c r="K1664" s="3">
        <v>2721.8119999999999</v>
      </c>
      <c r="L1664" s="3">
        <v>-5.3339999999999996</v>
      </c>
      <c r="M1664" s="3">
        <v>-6.7183000000000002</v>
      </c>
      <c r="N1664" s="3">
        <v>1088.8979999999999</v>
      </c>
      <c r="O1664" s="3">
        <v>79.412999999999997</v>
      </c>
      <c r="P1664" s="3">
        <v>1160.6657</v>
      </c>
      <c r="Q1664" s="3">
        <v>155.43349999999998</v>
      </c>
      <c r="R1664" s="25">
        <v>312.60000000000002</v>
      </c>
      <c r="S1664" s="25">
        <v>254</v>
      </c>
      <c r="T1664" s="25">
        <v>975.21199999999999</v>
      </c>
      <c r="U1664" s="25">
        <v>116</v>
      </c>
      <c r="V1664" s="25">
        <v>218</v>
      </c>
      <c r="W1664" s="25">
        <v>846</v>
      </c>
    </row>
    <row r="1665" spans="1:23" x14ac:dyDescent="0.3">
      <c r="A1665" s="8">
        <v>44032</v>
      </c>
      <c r="B1665" s="3">
        <v>17</v>
      </c>
      <c r="C1665" s="3">
        <v>1</v>
      </c>
      <c r="D1665" s="3">
        <v>66.938999999999993</v>
      </c>
      <c r="E1665" s="3">
        <v>63.94</v>
      </c>
      <c r="F1665" s="3">
        <v>21</v>
      </c>
      <c r="G1665" s="3">
        <v>11</v>
      </c>
      <c r="H1665" s="3">
        <v>140.26300000000001</v>
      </c>
      <c r="I1665" s="3">
        <v>56.73</v>
      </c>
      <c r="J1665" s="3">
        <v>207.202</v>
      </c>
      <c r="K1665" s="3">
        <v>2088.6279999999997</v>
      </c>
      <c r="L1665" s="3">
        <v>-5.2069999999999999</v>
      </c>
      <c r="M1665" s="3">
        <v>-6.6802000000000001</v>
      </c>
      <c r="N1665" s="3">
        <v>1089.0249999999999</v>
      </c>
      <c r="O1665" s="3">
        <v>80.287999999999997</v>
      </c>
      <c r="P1665" s="3">
        <v>1160.7038</v>
      </c>
      <c r="Q1665" s="3">
        <v>155.976</v>
      </c>
      <c r="R1665" s="25">
        <v>194.3</v>
      </c>
      <c r="S1665" s="25">
        <v>188</v>
      </c>
      <c r="T1665" s="25">
        <v>741.32799999999997</v>
      </c>
      <c r="U1665" s="25">
        <v>119</v>
      </c>
      <c r="V1665" s="25">
        <v>182</v>
      </c>
      <c r="W1665" s="25">
        <v>664</v>
      </c>
    </row>
    <row r="1666" spans="1:23" x14ac:dyDescent="0.3">
      <c r="A1666" s="8">
        <v>44033</v>
      </c>
      <c r="B1666" s="3">
        <v>16</v>
      </c>
      <c r="C1666" s="3">
        <v>10</v>
      </c>
      <c r="D1666" s="3">
        <v>67.464999999999989</v>
      </c>
      <c r="E1666" s="3">
        <v>64.44</v>
      </c>
      <c r="F1666" s="3">
        <v>21</v>
      </c>
      <c r="G1666" s="3">
        <v>8.5</v>
      </c>
      <c r="H1666" s="3">
        <v>141.21900000000002</v>
      </c>
      <c r="I1666" s="3">
        <v>57.11</v>
      </c>
      <c r="J1666" s="3">
        <v>208.68400000000003</v>
      </c>
      <c r="K1666" s="3">
        <v>3252.654</v>
      </c>
      <c r="L1666" s="3">
        <v>-5.1307999999999998</v>
      </c>
      <c r="M1666" s="3">
        <v>-6.6166999999999998</v>
      </c>
      <c r="N1666" s="3">
        <v>1089.1012000000001</v>
      </c>
      <c r="O1666" s="3">
        <v>80.813999999999993</v>
      </c>
      <c r="P1666" s="3">
        <v>1160.7673</v>
      </c>
      <c r="Q1666" s="3">
        <v>156.93200000000002</v>
      </c>
      <c r="R1666" s="25">
        <v>316.89999999999998</v>
      </c>
      <c r="S1666" s="25">
        <v>240</v>
      </c>
      <c r="T1666" s="25">
        <v>1146.7539999999999</v>
      </c>
      <c r="U1666" s="25">
        <v>226</v>
      </c>
      <c r="V1666" s="25">
        <v>403</v>
      </c>
      <c r="W1666" s="25">
        <v>920</v>
      </c>
    </row>
    <row r="1667" spans="1:23" x14ac:dyDescent="0.3">
      <c r="A1667" s="8">
        <v>44034</v>
      </c>
      <c r="B1667" s="3">
        <v>16</v>
      </c>
      <c r="C1667" s="3">
        <v>10</v>
      </c>
      <c r="D1667" s="3">
        <v>67.464999999999989</v>
      </c>
      <c r="E1667" s="3">
        <v>64.44</v>
      </c>
      <c r="F1667" s="3">
        <v>21</v>
      </c>
      <c r="G1667" s="3">
        <v>10</v>
      </c>
      <c r="H1667" s="3">
        <v>140.64600000000002</v>
      </c>
      <c r="I1667" s="3">
        <v>56.88</v>
      </c>
      <c r="J1667" s="3">
        <v>208.11099999999999</v>
      </c>
      <c r="K1667" s="3">
        <v>3059.0520000000001</v>
      </c>
      <c r="L1667" s="3">
        <v>-5.1307999999999998</v>
      </c>
      <c r="M1667" s="3">
        <v>-6.6547999999999998</v>
      </c>
      <c r="N1667" s="3">
        <v>1089.1012000000001</v>
      </c>
      <c r="O1667" s="3">
        <v>80.813999999999993</v>
      </c>
      <c r="P1667" s="3">
        <v>1160.7292</v>
      </c>
      <c r="Q1667" s="3">
        <v>156.35900000000001</v>
      </c>
      <c r="R1667" s="25">
        <v>330.9</v>
      </c>
      <c r="S1667" s="25">
        <v>250</v>
      </c>
      <c r="T1667" s="25">
        <v>1101.152</v>
      </c>
      <c r="U1667" s="25">
        <v>145</v>
      </c>
      <c r="V1667" s="25">
        <v>331</v>
      </c>
      <c r="W1667" s="25">
        <v>901</v>
      </c>
    </row>
    <row r="1668" spans="1:23" x14ac:dyDescent="0.3">
      <c r="A1668" s="8">
        <v>44035</v>
      </c>
      <c r="B1668" s="3">
        <v>16</v>
      </c>
      <c r="C1668" s="3">
        <v>10</v>
      </c>
      <c r="D1668" s="3">
        <v>67.464999999999989</v>
      </c>
      <c r="E1668" s="3">
        <v>64.44</v>
      </c>
      <c r="F1668" s="3">
        <v>22</v>
      </c>
      <c r="G1668" s="3">
        <v>0</v>
      </c>
      <c r="H1668" s="3">
        <v>139.881</v>
      </c>
      <c r="I1668" s="3">
        <v>56.57</v>
      </c>
      <c r="J1668" s="3">
        <v>207.346</v>
      </c>
      <c r="K1668" s="3">
        <v>2287.8000000000002</v>
      </c>
      <c r="L1668" s="3">
        <v>-5.1307999999999998</v>
      </c>
      <c r="M1668" s="3">
        <v>-6.7055999999999996</v>
      </c>
      <c r="N1668" s="3">
        <v>1089.1012000000001</v>
      </c>
      <c r="O1668" s="3">
        <v>80.813999999999993</v>
      </c>
      <c r="P1668" s="3">
        <v>1160.6784</v>
      </c>
      <c r="Q1668" s="3">
        <v>155.59399999999999</v>
      </c>
      <c r="R1668" s="25">
        <v>160.80000000000001</v>
      </c>
      <c r="S1668" s="25">
        <v>212</v>
      </c>
      <c r="T1668" s="25">
        <v>918</v>
      </c>
      <c r="U1668" s="25">
        <v>144</v>
      </c>
      <c r="V1668" s="25">
        <v>185</v>
      </c>
      <c r="W1668" s="25">
        <v>668</v>
      </c>
    </row>
    <row r="1669" spans="1:23" x14ac:dyDescent="0.3">
      <c r="A1669" s="8">
        <v>44036</v>
      </c>
      <c r="B1669" s="3">
        <v>16</v>
      </c>
      <c r="C1669" s="3">
        <v>10</v>
      </c>
      <c r="D1669" s="3">
        <v>67.464999999999989</v>
      </c>
      <c r="E1669" s="3">
        <v>64.44</v>
      </c>
      <c r="F1669" s="3">
        <v>21</v>
      </c>
      <c r="G1669" s="3">
        <v>9</v>
      </c>
      <c r="H1669" s="3">
        <v>141.02800000000002</v>
      </c>
      <c r="I1669" s="3">
        <v>57.04</v>
      </c>
      <c r="J1669" s="3">
        <v>208.49299999999999</v>
      </c>
      <c r="K1669" s="3">
        <v>2514.58</v>
      </c>
      <c r="L1669" s="3">
        <v>-5.1307999999999998</v>
      </c>
      <c r="M1669" s="3">
        <v>-6.6293999999999995</v>
      </c>
      <c r="N1669" s="3">
        <v>1089.1012000000001</v>
      </c>
      <c r="O1669" s="3">
        <v>80.813999999999993</v>
      </c>
      <c r="P1669" s="3">
        <v>1160.7546</v>
      </c>
      <c r="Q1669" s="3">
        <v>156.74100000000001</v>
      </c>
      <c r="R1669" s="25">
        <v>255.2</v>
      </c>
      <c r="S1669" s="25">
        <v>261</v>
      </c>
      <c r="T1669" s="25">
        <v>813.38</v>
      </c>
      <c r="U1669" s="25">
        <v>192</v>
      </c>
      <c r="V1669" s="25">
        <v>275</v>
      </c>
      <c r="W1669" s="25">
        <v>718</v>
      </c>
    </row>
    <row r="1670" spans="1:23" x14ac:dyDescent="0.3">
      <c r="A1670" s="8">
        <v>44037</v>
      </c>
      <c r="B1670" s="3">
        <v>17</v>
      </c>
      <c r="C1670" s="3">
        <v>1</v>
      </c>
      <c r="D1670" s="3">
        <v>66.938999999999993</v>
      </c>
      <c r="E1670" s="3">
        <v>63.94</v>
      </c>
      <c r="F1670" s="3">
        <v>21</v>
      </c>
      <c r="G1670" s="3">
        <v>8.5</v>
      </c>
      <c r="H1670" s="3">
        <v>141.21900000000002</v>
      </c>
      <c r="I1670" s="3">
        <v>57.11</v>
      </c>
      <c r="J1670" s="3">
        <v>208.15800000000002</v>
      </c>
      <c r="K1670" s="3">
        <v>2873.08</v>
      </c>
      <c r="L1670" s="3">
        <v>-5.2069999999999999</v>
      </c>
      <c r="M1670" s="3">
        <v>-6.6166999999999998</v>
      </c>
      <c r="N1670" s="3">
        <v>1089.0249999999999</v>
      </c>
      <c r="O1670" s="3">
        <v>80.287999999999997</v>
      </c>
      <c r="P1670" s="3">
        <v>1160.7673</v>
      </c>
      <c r="Q1670" s="3">
        <v>156.93200000000002</v>
      </c>
      <c r="R1670" s="25">
        <v>263.5</v>
      </c>
      <c r="S1670" s="25">
        <v>211</v>
      </c>
      <c r="T1670" s="25">
        <v>1097.58</v>
      </c>
      <c r="U1670" s="25">
        <v>145</v>
      </c>
      <c r="V1670" s="25">
        <v>339</v>
      </c>
      <c r="W1670" s="25">
        <v>817</v>
      </c>
    </row>
    <row r="1671" spans="1:23" x14ac:dyDescent="0.3">
      <c r="A1671" s="8">
        <v>44038</v>
      </c>
      <c r="B1671" s="3">
        <v>17</v>
      </c>
      <c r="C1671" s="3">
        <v>0</v>
      </c>
      <c r="D1671" s="3">
        <v>67.114999999999995</v>
      </c>
      <c r="E1671" s="3">
        <v>64.11</v>
      </c>
      <c r="F1671" s="3">
        <v>21</v>
      </c>
      <c r="G1671" s="3">
        <v>9.5</v>
      </c>
      <c r="H1671" s="3">
        <v>140.83700000000002</v>
      </c>
      <c r="I1671" s="3">
        <v>56.96</v>
      </c>
      <c r="J1671" s="3">
        <v>207.952</v>
      </c>
      <c r="K1671" s="3">
        <v>2207.172</v>
      </c>
      <c r="L1671" s="3">
        <v>-5.1815999999999995</v>
      </c>
      <c r="M1671" s="3">
        <v>-6.6421000000000001</v>
      </c>
      <c r="N1671" s="3">
        <v>1089.0504000000001</v>
      </c>
      <c r="O1671" s="3">
        <v>80.463999999999999</v>
      </c>
      <c r="P1671" s="3">
        <v>1160.7419</v>
      </c>
      <c r="Q1671" s="3">
        <v>156.55000000000001</v>
      </c>
      <c r="R1671" s="25">
        <v>215.8</v>
      </c>
      <c r="S1671" s="25">
        <v>220</v>
      </c>
      <c r="T1671" s="25">
        <v>765.37199999999996</v>
      </c>
      <c r="U1671" s="25">
        <v>163</v>
      </c>
      <c r="V1671" s="25">
        <v>180</v>
      </c>
      <c r="W1671" s="25">
        <v>663</v>
      </c>
    </row>
    <row r="1672" spans="1:23" x14ac:dyDescent="0.3">
      <c r="A1672" s="8">
        <v>44039</v>
      </c>
      <c r="B1672" s="3">
        <v>17</v>
      </c>
      <c r="C1672" s="3">
        <v>0</v>
      </c>
      <c r="D1672" s="3">
        <v>67.114999999999995</v>
      </c>
      <c r="E1672" s="3">
        <v>64.11</v>
      </c>
      <c r="F1672" s="3">
        <v>21</v>
      </c>
      <c r="G1672" s="3">
        <v>10</v>
      </c>
      <c r="H1672" s="3">
        <v>140.64600000000002</v>
      </c>
      <c r="I1672" s="3">
        <v>56.88</v>
      </c>
      <c r="J1672" s="3">
        <v>207.76100000000002</v>
      </c>
      <c r="K1672" s="3">
        <v>3271.52</v>
      </c>
      <c r="L1672" s="3">
        <v>-5.1815999999999995</v>
      </c>
      <c r="M1672" s="3">
        <v>-6.6547999999999998</v>
      </c>
      <c r="N1672" s="3">
        <v>1089.0504000000001</v>
      </c>
      <c r="O1672" s="3">
        <v>80.463999999999999</v>
      </c>
      <c r="P1672" s="3">
        <v>1160.7292</v>
      </c>
      <c r="Q1672" s="3">
        <v>156.35900000000001</v>
      </c>
      <c r="R1672" s="25">
        <v>361.6</v>
      </c>
      <c r="S1672" s="25">
        <v>228</v>
      </c>
      <c r="T1672" s="25">
        <v>1187.92</v>
      </c>
      <c r="U1672" s="25">
        <v>203</v>
      </c>
      <c r="V1672" s="25">
        <v>400</v>
      </c>
      <c r="W1672" s="25">
        <v>891</v>
      </c>
    </row>
    <row r="1673" spans="1:23" x14ac:dyDescent="0.3">
      <c r="A1673" s="8">
        <v>44040</v>
      </c>
      <c r="B1673" s="3">
        <v>17</v>
      </c>
      <c r="C1673" s="3">
        <v>3</v>
      </c>
      <c r="D1673" s="3">
        <v>66.588999999999999</v>
      </c>
      <c r="E1673" s="3">
        <v>63.61</v>
      </c>
      <c r="F1673" s="3">
        <v>22</v>
      </c>
      <c r="G1673" s="3">
        <v>1.5</v>
      </c>
      <c r="H1673" s="3">
        <v>139.39950000000002</v>
      </c>
      <c r="I1673" s="3">
        <v>56.38</v>
      </c>
      <c r="J1673" s="3">
        <v>205.98850000000002</v>
      </c>
      <c r="K1673" s="3">
        <v>2870.39</v>
      </c>
      <c r="L1673" s="3">
        <v>-5.2577999999999996</v>
      </c>
      <c r="M1673" s="3">
        <v>-6.7436999999999996</v>
      </c>
      <c r="N1673" s="3">
        <v>1088.9741999999999</v>
      </c>
      <c r="O1673" s="3">
        <v>79.938000000000002</v>
      </c>
      <c r="P1673" s="3">
        <v>1160.6403</v>
      </c>
      <c r="Q1673" s="3">
        <v>155.11250000000001</v>
      </c>
      <c r="R1673" s="25">
        <v>380.8</v>
      </c>
      <c r="S1673" s="25">
        <v>232</v>
      </c>
      <c r="T1673" s="25">
        <v>949.59</v>
      </c>
      <c r="U1673" s="25">
        <v>232</v>
      </c>
      <c r="V1673" s="25">
        <v>267</v>
      </c>
      <c r="W1673" s="25">
        <v>809</v>
      </c>
    </row>
    <row r="1674" spans="1:23" x14ac:dyDescent="0.3">
      <c r="A1674" s="8">
        <v>44041</v>
      </c>
      <c r="B1674" s="3">
        <v>17</v>
      </c>
      <c r="C1674" s="3">
        <v>4</v>
      </c>
      <c r="D1674" s="3">
        <v>66.414000000000001</v>
      </c>
      <c r="E1674" s="3">
        <v>63.44</v>
      </c>
      <c r="F1674" s="3">
        <v>22</v>
      </c>
      <c r="G1674" s="3">
        <v>0</v>
      </c>
      <c r="H1674" s="3">
        <v>139.881</v>
      </c>
      <c r="I1674" s="3">
        <v>56.57</v>
      </c>
      <c r="J1674" s="3">
        <v>206.29500000000002</v>
      </c>
      <c r="K1674" s="3">
        <v>2575.114</v>
      </c>
      <c r="L1674" s="3">
        <v>-5.2831999999999999</v>
      </c>
      <c r="M1674" s="3">
        <v>-6.7055999999999996</v>
      </c>
      <c r="N1674" s="3">
        <v>1088.9487999999999</v>
      </c>
      <c r="O1674" s="3">
        <v>79.763000000000005</v>
      </c>
      <c r="P1674" s="3">
        <v>1160.6784</v>
      </c>
      <c r="Q1674" s="3">
        <v>155.59399999999999</v>
      </c>
      <c r="R1674" s="25">
        <v>370.7</v>
      </c>
      <c r="S1674" s="25">
        <v>283</v>
      </c>
      <c r="T1674" s="25">
        <v>893.41399999999999</v>
      </c>
      <c r="U1674" s="25">
        <v>0</v>
      </c>
      <c r="V1674" s="25">
        <v>61</v>
      </c>
      <c r="W1674" s="25">
        <v>967</v>
      </c>
    </row>
    <row r="1675" spans="1:23" x14ac:dyDescent="0.3">
      <c r="A1675" s="8">
        <v>44042</v>
      </c>
      <c r="B1675" s="3">
        <v>16</v>
      </c>
      <c r="C1675" s="3">
        <v>5</v>
      </c>
      <c r="D1675" s="3">
        <v>68.339999999999989</v>
      </c>
      <c r="E1675" s="3">
        <v>65.28</v>
      </c>
      <c r="F1675" s="3">
        <v>21</v>
      </c>
      <c r="G1675" s="3">
        <v>7</v>
      </c>
      <c r="H1675" s="3">
        <v>141.79300000000001</v>
      </c>
      <c r="I1675" s="3">
        <v>57.35</v>
      </c>
      <c r="J1675" s="3">
        <v>210.13299999999998</v>
      </c>
      <c r="K1675" s="3">
        <v>3223.3420000000001</v>
      </c>
      <c r="L1675" s="3">
        <v>-5.0038</v>
      </c>
      <c r="M1675" s="3">
        <v>-6.5785999999999998</v>
      </c>
      <c r="N1675" s="3">
        <v>1089.2282</v>
      </c>
      <c r="O1675" s="3">
        <v>81.688999999999993</v>
      </c>
      <c r="P1675" s="3">
        <v>1160.8054</v>
      </c>
      <c r="Q1675" s="3">
        <v>157.506</v>
      </c>
      <c r="R1675" s="25">
        <v>417.5</v>
      </c>
      <c r="S1675" s="25">
        <v>314</v>
      </c>
      <c r="T1675" s="25">
        <v>1022.842</v>
      </c>
      <c r="U1675" s="25">
        <v>136</v>
      </c>
      <c r="V1675" s="25">
        <v>299</v>
      </c>
      <c r="W1675" s="25">
        <v>1034</v>
      </c>
    </row>
    <row r="1676" spans="1:23" x14ac:dyDescent="0.3">
      <c r="A1676" s="8">
        <v>44043</v>
      </c>
      <c r="B1676" s="3">
        <v>16</v>
      </c>
      <c r="C1676" s="3">
        <v>2</v>
      </c>
      <c r="D1676" s="3">
        <v>68.866</v>
      </c>
      <c r="E1676" s="3">
        <v>65.78</v>
      </c>
      <c r="F1676" s="3">
        <v>21</v>
      </c>
      <c r="G1676" s="3">
        <v>2.5</v>
      </c>
      <c r="H1676" s="3">
        <v>143.51300000000001</v>
      </c>
      <c r="I1676" s="3">
        <v>58.04</v>
      </c>
      <c r="J1676" s="3">
        <v>212.37900000000002</v>
      </c>
      <c r="K1676" s="3">
        <v>2838.8019999999997</v>
      </c>
      <c r="L1676" s="3">
        <v>-4.9276</v>
      </c>
      <c r="M1676" s="3">
        <v>-6.4642999999999997</v>
      </c>
      <c r="N1676" s="3">
        <v>1089.3044</v>
      </c>
      <c r="O1676" s="3">
        <v>82.215000000000003</v>
      </c>
      <c r="P1676" s="3">
        <v>1160.9196999999999</v>
      </c>
      <c r="Q1676" s="3">
        <v>159.226</v>
      </c>
      <c r="R1676" s="25">
        <v>256.3</v>
      </c>
      <c r="S1676" s="25">
        <v>226</v>
      </c>
      <c r="T1676" s="25">
        <v>1095.502</v>
      </c>
      <c r="U1676" s="25">
        <v>87</v>
      </c>
      <c r="V1676" s="25">
        <v>286</v>
      </c>
      <c r="W1676" s="25">
        <v>888</v>
      </c>
    </row>
    <row r="1677" spans="1:23" x14ac:dyDescent="0.3">
      <c r="A1677" s="8">
        <v>44044</v>
      </c>
      <c r="B1677" s="3">
        <v>16</v>
      </c>
      <c r="C1677" s="3">
        <v>0</v>
      </c>
      <c r="D1677" s="3">
        <v>69.215999999999994</v>
      </c>
      <c r="E1677" s="3">
        <v>66.12</v>
      </c>
      <c r="F1677" s="3">
        <v>21</v>
      </c>
      <c r="G1677" s="3">
        <v>1.5</v>
      </c>
      <c r="H1677" s="3">
        <v>143.89500000000001</v>
      </c>
      <c r="I1677" s="3">
        <v>58.2</v>
      </c>
      <c r="J1677" s="3">
        <v>213.11099999999999</v>
      </c>
      <c r="K1677" s="3">
        <v>2362.8000000000002</v>
      </c>
      <c r="L1677" s="3">
        <v>-4.8767999999999994</v>
      </c>
      <c r="M1677" s="3">
        <v>-6.4388999999999994</v>
      </c>
      <c r="N1677" s="3">
        <v>1089.3552</v>
      </c>
      <c r="O1677" s="3">
        <v>82.564999999999998</v>
      </c>
      <c r="P1677" s="3">
        <v>1160.9450999999999</v>
      </c>
      <c r="Q1677" s="3">
        <v>159.608</v>
      </c>
      <c r="R1677" s="25">
        <v>244.4</v>
      </c>
      <c r="S1677" s="25">
        <v>239</v>
      </c>
      <c r="T1677" s="25">
        <v>821.4</v>
      </c>
      <c r="U1677" s="25">
        <v>87</v>
      </c>
      <c r="V1677" s="25">
        <v>185</v>
      </c>
      <c r="W1677" s="25">
        <v>786</v>
      </c>
    </row>
    <row r="1678" spans="1:23" x14ac:dyDescent="0.3">
      <c r="A1678" s="8">
        <v>44045</v>
      </c>
      <c r="B1678" s="3">
        <v>15</v>
      </c>
      <c r="C1678" s="3">
        <v>7</v>
      </c>
      <c r="D1678" s="3">
        <v>70.090999999999994</v>
      </c>
      <c r="E1678" s="3">
        <v>66.95</v>
      </c>
      <c r="F1678" s="3">
        <v>21</v>
      </c>
      <c r="G1678" s="3">
        <v>1</v>
      </c>
      <c r="H1678" s="3">
        <v>144.08600000000001</v>
      </c>
      <c r="I1678" s="3">
        <v>58.27</v>
      </c>
      <c r="J1678" s="3">
        <v>214.17700000000002</v>
      </c>
      <c r="K1678" s="3">
        <v>3785.2719999999999</v>
      </c>
      <c r="L1678" s="3">
        <v>-4.7497999999999996</v>
      </c>
      <c r="M1678" s="3">
        <v>-6.4261999999999997</v>
      </c>
      <c r="N1678" s="3">
        <v>1089.4821999999999</v>
      </c>
      <c r="O1678" s="3">
        <v>83.44</v>
      </c>
      <c r="P1678" s="3">
        <v>1160.9577999999999</v>
      </c>
      <c r="Q1678" s="3">
        <v>159.79900000000001</v>
      </c>
      <c r="R1678" s="25">
        <v>436.2</v>
      </c>
      <c r="S1678" s="25">
        <v>357</v>
      </c>
      <c r="T1678" s="25">
        <v>1465.0719999999999</v>
      </c>
      <c r="U1678" s="25">
        <v>0</v>
      </c>
      <c r="V1678" s="25">
        <v>0</v>
      </c>
      <c r="W1678" s="25">
        <v>1527</v>
      </c>
    </row>
    <row r="1679" spans="1:23" x14ac:dyDescent="0.3">
      <c r="A1679" s="8">
        <v>44046</v>
      </c>
      <c r="B1679" s="3">
        <v>14</v>
      </c>
      <c r="C1679" s="3">
        <v>4</v>
      </c>
      <c r="D1679" s="3">
        <v>72.8</v>
      </c>
      <c r="E1679" s="3">
        <v>69.540000000000006</v>
      </c>
      <c r="F1679" s="3">
        <v>19</v>
      </c>
      <c r="G1679" s="3">
        <v>9</v>
      </c>
      <c r="H1679" s="3">
        <v>150.23099999999999</v>
      </c>
      <c r="I1679" s="3">
        <v>60.76</v>
      </c>
      <c r="J1679" s="3">
        <v>223.03100000000001</v>
      </c>
      <c r="K1679" s="3">
        <v>3766.2040000000002</v>
      </c>
      <c r="L1679" s="3">
        <v>-4.3688000000000002</v>
      </c>
      <c r="M1679" s="3">
        <v>-6.0198</v>
      </c>
      <c r="N1679" s="3">
        <v>1089.8632</v>
      </c>
      <c r="O1679" s="3">
        <v>86.149000000000001</v>
      </c>
      <c r="P1679" s="3">
        <v>1161.3642</v>
      </c>
      <c r="Q1679" s="3">
        <v>165.94399999999999</v>
      </c>
      <c r="R1679" s="25">
        <v>364.4</v>
      </c>
      <c r="S1679" s="25">
        <v>269</v>
      </c>
      <c r="T1679" s="25">
        <v>1459.8040000000001</v>
      </c>
      <c r="U1679" s="25">
        <v>67</v>
      </c>
      <c r="V1679" s="25">
        <v>276</v>
      </c>
      <c r="W1679" s="25">
        <v>1330</v>
      </c>
    </row>
    <row r="1680" spans="1:23" x14ac:dyDescent="0.3">
      <c r="A1680" s="8">
        <v>44047</v>
      </c>
      <c r="B1680" s="3">
        <v>13</v>
      </c>
      <c r="C1680" s="3">
        <v>7</v>
      </c>
      <c r="D1680" s="3">
        <v>74.468999999999994</v>
      </c>
      <c r="E1680" s="3">
        <v>71.13</v>
      </c>
      <c r="F1680" s="3">
        <v>19</v>
      </c>
      <c r="G1680" s="3">
        <v>5</v>
      </c>
      <c r="H1680" s="3">
        <v>151.76000000000002</v>
      </c>
      <c r="I1680" s="3">
        <v>61.38</v>
      </c>
      <c r="J1680" s="3">
        <v>226.22900000000001</v>
      </c>
      <c r="K1680" s="3">
        <v>4268.34</v>
      </c>
      <c r="L1680" s="3">
        <v>-4.1402000000000001</v>
      </c>
      <c r="M1680" s="3">
        <v>-5.9181999999999997</v>
      </c>
      <c r="N1680" s="3">
        <v>1090.0917999999999</v>
      </c>
      <c r="O1680" s="3">
        <v>87.817999999999998</v>
      </c>
      <c r="P1680" s="3">
        <v>1161.4657999999999</v>
      </c>
      <c r="Q1680" s="3">
        <v>167.47300000000001</v>
      </c>
      <c r="R1680" s="25">
        <v>484.7</v>
      </c>
      <c r="S1680" s="25">
        <v>367</v>
      </c>
      <c r="T1680" s="25">
        <v>1472.64</v>
      </c>
      <c r="U1680" s="25">
        <v>141</v>
      </c>
      <c r="V1680" s="25">
        <v>417</v>
      </c>
      <c r="W1680" s="25">
        <v>1386</v>
      </c>
    </row>
    <row r="1681" spans="1:23" x14ac:dyDescent="0.3">
      <c r="A1681" s="8">
        <v>44048</v>
      </c>
      <c r="B1681" s="3">
        <v>13</v>
      </c>
      <c r="C1681" s="3">
        <v>0</v>
      </c>
      <c r="D1681" s="3">
        <v>75.766999999999996</v>
      </c>
      <c r="E1681" s="3">
        <v>72.37</v>
      </c>
      <c r="F1681" s="3">
        <v>18</v>
      </c>
      <c r="G1681" s="3">
        <v>11</v>
      </c>
      <c r="H1681" s="3">
        <v>154.13800000000001</v>
      </c>
      <c r="I1681" s="3">
        <v>62.34</v>
      </c>
      <c r="J1681" s="3">
        <v>229.905</v>
      </c>
      <c r="K1681" s="3">
        <v>4656.7980000000007</v>
      </c>
      <c r="L1681" s="3">
        <v>-3.9623999999999997</v>
      </c>
      <c r="M1681" s="3">
        <v>-5.7657999999999996</v>
      </c>
      <c r="N1681" s="3">
        <v>1090.2696000000001</v>
      </c>
      <c r="O1681" s="3">
        <v>89.116</v>
      </c>
      <c r="P1681" s="3">
        <v>1161.6182000000001</v>
      </c>
      <c r="Q1681" s="3">
        <v>169.851</v>
      </c>
      <c r="R1681" s="25">
        <v>209.9</v>
      </c>
      <c r="S1681" s="25">
        <v>233</v>
      </c>
      <c r="T1681" s="25">
        <v>2139.8980000000001</v>
      </c>
      <c r="U1681" s="25">
        <v>35</v>
      </c>
      <c r="V1681" s="25">
        <v>562</v>
      </c>
      <c r="W1681" s="25">
        <v>1477</v>
      </c>
    </row>
    <row r="1682" spans="1:23" x14ac:dyDescent="0.3">
      <c r="A1682" s="8">
        <v>44049</v>
      </c>
      <c r="B1682" s="3">
        <v>12</v>
      </c>
      <c r="C1682" s="3">
        <v>5</v>
      </c>
      <c r="D1682" s="3">
        <v>77.063999999999993</v>
      </c>
      <c r="E1682" s="3">
        <v>73.61</v>
      </c>
      <c r="F1682" s="3">
        <v>18</v>
      </c>
      <c r="G1682" s="3">
        <v>8</v>
      </c>
      <c r="H1682" s="3">
        <v>155.369</v>
      </c>
      <c r="I1682" s="3">
        <v>62.84</v>
      </c>
      <c r="J1682" s="3">
        <v>232.43299999999999</v>
      </c>
      <c r="K1682" s="3">
        <v>4854.9840000000004</v>
      </c>
      <c r="L1682" s="3">
        <v>-3.7845999999999997</v>
      </c>
      <c r="M1682" s="3">
        <v>-5.6895999999999995</v>
      </c>
      <c r="N1682" s="3">
        <v>1090.4474</v>
      </c>
      <c r="O1682" s="3">
        <v>90.412999999999997</v>
      </c>
      <c r="P1682" s="3">
        <v>1161.6944000000001</v>
      </c>
      <c r="Q1682" s="3">
        <v>171.08199999999999</v>
      </c>
      <c r="R1682" s="25">
        <v>496.2</v>
      </c>
      <c r="S1682" s="25">
        <v>409</v>
      </c>
      <c r="T1682" s="25">
        <v>1898.7840000000001</v>
      </c>
      <c r="U1682" s="25">
        <v>86</v>
      </c>
      <c r="V1682" s="25">
        <v>226</v>
      </c>
      <c r="W1682" s="25">
        <v>1739</v>
      </c>
    </row>
    <row r="1683" spans="1:23" x14ac:dyDescent="0.3">
      <c r="A1683" s="8">
        <v>44050</v>
      </c>
      <c r="B1683" s="3">
        <v>10</v>
      </c>
      <c r="C1683" s="3">
        <v>3</v>
      </c>
      <c r="D1683" s="3">
        <v>81.884999999999991</v>
      </c>
      <c r="E1683" s="3">
        <v>78.22</v>
      </c>
      <c r="F1683" s="3">
        <v>17</v>
      </c>
      <c r="G1683" s="3">
        <v>3.5</v>
      </c>
      <c r="H1683" s="3">
        <v>162.13700000000003</v>
      </c>
      <c r="I1683" s="3">
        <v>65.569999999999993</v>
      </c>
      <c r="J1683" s="3">
        <v>244.02200000000002</v>
      </c>
      <c r="K1683" s="3">
        <v>4220.3680000000004</v>
      </c>
      <c r="L1683" s="3">
        <v>-3.1242000000000001</v>
      </c>
      <c r="M1683" s="3">
        <v>-5.2705000000000002</v>
      </c>
      <c r="N1683" s="3">
        <v>1091.1078</v>
      </c>
      <c r="O1683" s="3">
        <v>95.233999999999995</v>
      </c>
      <c r="P1683" s="3">
        <v>1162.1134999999999</v>
      </c>
      <c r="Q1683" s="3">
        <v>177.85000000000002</v>
      </c>
      <c r="R1683" s="25">
        <v>524</v>
      </c>
      <c r="S1683" s="25">
        <v>389</v>
      </c>
      <c r="T1683" s="25">
        <v>1508.3679999999999</v>
      </c>
      <c r="U1683" s="25">
        <v>0</v>
      </c>
      <c r="V1683" s="25">
        <v>100</v>
      </c>
      <c r="W1683" s="25">
        <v>1699</v>
      </c>
    </row>
    <row r="1684" spans="1:23" x14ac:dyDescent="0.3">
      <c r="A1684" s="8">
        <v>44051</v>
      </c>
      <c r="B1684" s="3">
        <v>7</v>
      </c>
      <c r="C1684" s="3">
        <v>10</v>
      </c>
      <c r="D1684" s="3">
        <v>87.260999999999996</v>
      </c>
      <c r="E1684" s="3">
        <v>83.35</v>
      </c>
      <c r="F1684" s="3">
        <v>15</v>
      </c>
      <c r="G1684" s="3">
        <v>6.5</v>
      </c>
      <c r="H1684" s="3">
        <v>170.75149999999999</v>
      </c>
      <c r="I1684" s="3">
        <v>69.06</v>
      </c>
      <c r="J1684" s="3">
        <v>258.01249999999999</v>
      </c>
      <c r="K1684" s="3">
        <v>5092.5</v>
      </c>
      <c r="L1684" s="3">
        <v>-2.3875999999999999</v>
      </c>
      <c r="M1684" s="3">
        <v>-4.7370999999999999</v>
      </c>
      <c r="N1684" s="3">
        <v>1091.8444</v>
      </c>
      <c r="O1684" s="3">
        <v>100.61</v>
      </c>
      <c r="P1684" s="3">
        <v>1162.6469</v>
      </c>
      <c r="Q1684" s="3">
        <v>186.46449999999999</v>
      </c>
      <c r="R1684" s="25">
        <v>432.1</v>
      </c>
      <c r="S1684" s="25">
        <v>350</v>
      </c>
      <c r="T1684" s="25">
        <v>2048.4</v>
      </c>
      <c r="U1684" s="25">
        <v>78</v>
      </c>
      <c r="V1684" s="25">
        <v>392</v>
      </c>
      <c r="W1684" s="25">
        <v>1792</v>
      </c>
    </row>
    <row r="1685" spans="1:23" x14ac:dyDescent="0.3">
      <c r="A1685" s="8">
        <v>44052</v>
      </c>
      <c r="B1685" s="3">
        <v>6</v>
      </c>
      <c r="C1685" s="3">
        <v>3</v>
      </c>
      <c r="D1685" s="3">
        <v>90.783999999999992</v>
      </c>
      <c r="E1685" s="3">
        <v>86.72</v>
      </c>
      <c r="F1685" s="3">
        <v>14</v>
      </c>
      <c r="G1685" s="3">
        <v>6.5</v>
      </c>
      <c r="H1685" s="3">
        <v>175.67400000000001</v>
      </c>
      <c r="I1685" s="3">
        <v>71.05</v>
      </c>
      <c r="J1685" s="3">
        <v>266.45799999999997</v>
      </c>
      <c r="K1685" s="3">
        <v>4793.9660000000003</v>
      </c>
      <c r="L1685" s="3">
        <v>-1.905</v>
      </c>
      <c r="M1685" s="3">
        <v>-4.4322999999999997</v>
      </c>
      <c r="N1685" s="3">
        <v>1092.327</v>
      </c>
      <c r="O1685" s="3">
        <v>104.133</v>
      </c>
      <c r="P1685" s="3">
        <v>1162.9517000000001</v>
      </c>
      <c r="Q1685" s="3">
        <v>191.387</v>
      </c>
      <c r="R1685" s="25">
        <v>635.29999999999995</v>
      </c>
      <c r="S1685" s="25">
        <v>465</v>
      </c>
      <c r="T1685" s="25">
        <v>1826.6659999999999</v>
      </c>
      <c r="U1685" s="25">
        <v>0</v>
      </c>
      <c r="V1685" s="25">
        <v>0</v>
      </c>
      <c r="W1685" s="25">
        <v>1867</v>
      </c>
    </row>
    <row r="1686" spans="1:23" x14ac:dyDescent="0.3">
      <c r="A1686" s="8">
        <v>44053</v>
      </c>
      <c r="B1686" s="3">
        <v>3</v>
      </c>
      <c r="C1686" s="3">
        <v>9</v>
      </c>
      <c r="D1686" s="3">
        <v>96.616</v>
      </c>
      <c r="E1686" s="3">
        <v>92.29</v>
      </c>
      <c r="F1686" s="3">
        <v>12</v>
      </c>
      <c r="G1686" s="3">
        <v>10.5</v>
      </c>
      <c r="H1686" s="3">
        <v>183.87800000000001</v>
      </c>
      <c r="I1686" s="3">
        <v>74.37</v>
      </c>
      <c r="J1686" s="3">
        <v>280.49400000000003</v>
      </c>
      <c r="K1686" s="3">
        <v>4851.5</v>
      </c>
      <c r="L1686" s="3">
        <v>-1.143</v>
      </c>
      <c r="M1686" s="3">
        <v>-3.9242999999999997</v>
      </c>
      <c r="N1686" s="3">
        <v>1093.0889999999999</v>
      </c>
      <c r="O1686" s="3">
        <v>109.965</v>
      </c>
      <c r="P1686" s="3">
        <v>1163.4597000000001</v>
      </c>
      <c r="Q1686" s="3">
        <v>199.59100000000001</v>
      </c>
      <c r="R1686" s="25">
        <v>585.70000000000005</v>
      </c>
      <c r="S1686" s="25">
        <v>430</v>
      </c>
      <c r="T1686" s="25">
        <v>1746.8</v>
      </c>
      <c r="U1686" s="25">
        <v>91</v>
      </c>
      <c r="V1686" s="25">
        <v>134</v>
      </c>
      <c r="W1686" s="25">
        <v>1864</v>
      </c>
    </row>
    <row r="1687" spans="1:23" x14ac:dyDescent="0.3">
      <c r="A1687" s="8">
        <v>44054</v>
      </c>
      <c r="B1687" s="3">
        <v>2</v>
      </c>
      <c r="C1687" s="3">
        <v>4</v>
      </c>
      <c r="D1687" s="3">
        <v>99.49799999999999</v>
      </c>
      <c r="E1687" s="3">
        <v>95.04</v>
      </c>
      <c r="F1687" s="3">
        <v>11</v>
      </c>
      <c r="G1687" s="3">
        <v>10.5</v>
      </c>
      <c r="H1687" s="3">
        <v>188.80100000000002</v>
      </c>
      <c r="I1687" s="3">
        <v>76.36</v>
      </c>
      <c r="J1687" s="3">
        <v>288.29899999999998</v>
      </c>
      <c r="K1687" s="3">
        <v>5137.37</v>
      </c>
      <c r="L1687" s="3">
        <v>-0.71119999999999994</v>
      </c>
      <c r="M1687" s="3">
        <v>-3.6194999999999999</v>
      </c>
      <c r="N1687" s="3">
        <v>1093.5208</v>
      </c>
      <c r="O1687" s="3">
        <v>112.84699999999999</v>
      </c>
      <c r="P1687" s="3">
        <v>1163.7645</v>
      </c>
      <c r="Q1687" s="3">
        <v>204.51400000000001</v>
      </c>
      <c r="R1687" s="25">
        <v>670.1</v>
      </c>
      <c r="S1687" s="25">
        <v>508</v>
      </c>
      <c r="T1687" s="25">
        <v>1644.27</v>
      </c>
      <c r="U1687" s="25">
        <v>198</v>
      </c>
      <c r="V1687" s="25">
        <v>243</v>
      </c>
      <c r="W1687" s="25">
        <v>1874</v>
      </c>
    </row>
    <row r="1688" spans="1:23" x14ac:dyDescent="0.3">
      <c r="A1688" s="8">
        <v>44055</v>
      </c>
      <c r="B1688" s="3">
        <v>1</v>
      </c>
      <c r="C1688" s="3">
        <v>1</v>
      </c>
      <c r="D1688" s="3">
        <v>102.279</v>
      </c>
      <c r="E1688" s="3">
        <v>97.7</v>
      </c>
      <c r="F1688" s="3">
        <v>11</v>
      </c>
      <c r="G1688" s="3">
        <v>0</v>
      </c>
      <c r="H1688" s="3">
        <v>193.108</v>
      </c>
      <c r="I1688" s="3">
        <v>78.099999999999994</v>
      </c>
      <c r="J1688" s="3">
        <v>295.387</v>
      </c>
      <c r="K1688" s="3">
        <v>4976</v>
      </c>
      <c r="L1688" s="3">
        <v>-0.33019999999999999</v>
      </c>
      <c r="M1688" s="3">
        <v>-3.3527999999999998</v>
      </c>
      <c r="N1688" s="3">
        <v>1093.9017999999999</v>
      </c>
      <c r="O1688" s="3">
        <v>115.628</v>
      </c>
      <c r="P1688" s="3">
        <v>1164.0312000000001</v>
      </c>
      <c r="Q1688" s="3">
        <v>208.821</v>
      </c>
      <c r="R1688" s="25">
        <v>661.6</v>
      </c>
      <c r="S1688" s="25">
        <v>505</v>
      </c>
      <c r="T1688" s="25">
        <v>1576.4</v>
      </c>
      <c r="U1688" s="25">
        <v>232</v>
      </c>
      <c r="V1688" s="25">
        <v>265</v>
      </c>
      <c r="W1688" s="25">
        <v>1736</v>
      </c>
    </row>
    <row r="1689" spans="1:23" x14ac:dyDescent="0.3">
      <c r="A1689" s="8">
        <v>44056</v>
      </c>
      <c r="B1689" s="3">
        <v>0</v>
      </c>
      <c r="C1689" s="3">
        <v>6.5</v>
      </c>
      <c r="D1689" s="3">
        <v>103.48399999999999</v>
      </c>
      <c r="E1689" s="3">
        <v>98.85</v>
      </c>
      <c r="F1689" s="3">
        <v>10</v>
      </c>
      <c r="G1689" s="3">
        <v>8.5</v>
      </c>
      <c r="H1689" s="3">
        <v>194.54400000000001</v>
      </c>
      <c r="I1689" s="3">
        <v>78.680000000000007</v>
      </c>
      <c r="J1689" s="3">
        <v>298.02800000000002</v>
      </c>
      <c r="K1689" s="3">
        <v>5974.3099999999995</v>
      </c>
      <c r="L1689" s="3">
        <v>-0.1651</v>
      </c>
      <c r="M1689" s="3">
        <v>-3.2639</v>
      </c>
      <c r="N1689" s="3">
        <v>1094.0669</v>
      </c>
      <c r="O1689" s="3">
        <v>116.833</v>
      </c>
      <c r="P1689" s="3">
        <v>1164.1201000000001</v>
      </c>
      <c r="Q1689" s="3">
        <v>210.25700000000001</v>
      </c>
      <c r="R1689" s="25">
        <v>693.5</v>
      </c>
      <c r="S1689" s="25">
        <v>543</v>
      </c>
      <c r="T1689" s="25">
        <v>1962.81</v>
      </c>
      <c r="U1689" s="25">
        <v>353</v>
      </c>
      <c r="V1689" s="25">
        <v>504</v>
      </c>
      <c r="W1689" s="25">
        <v>1918</v>
      </c>
    </row>
    <row r="1690" spans="1:23" x14ac:dyDescent="0.3">
      <c r="A1690" s="8">
        <v>44057</v>
      </c>
      <c r="B1690" s="3">
        <v>0</v>
      </c>
      <c r="C1690" s="3">
        <v>4</v>
      </c>
      <c r="D1690" s="3">
        <v>103.947</v>
      </c>
      <c r="E1690" s="3">
        <v>99.29</v>
      </c>
      <c r="F1690" s="3">
        <v>10</v>
      </c>
      <c r="G1690" s="3">
        <v>7.5</v>
      </c>
      <c r="H1690" s="3">
        <v>194.95400000000001</v>
      </c>
      <c r="I1690" s="3">
        <v>78.849999999999994</v>
      </c>
      <c r="J1690" s="3">
        <v>298.90100000000001</v>
      </c>
      <c r="K1690" s="3">
        <v>5873.5879999999997</v>
      </c>
      <c r="L1690" s="3">
        <v>-0.1016</v>
      </c>
      <c r="M1690" s="3">
        <v>-3.2384999999999997</v>
      </c>
      <c r="N1690" s="3">
        <v>1094.1304</v>
      </c>
      <c r="O1690" s="3">
        <v>117.29600000000001</v>
      </c>
      <c r="P1690" s="3">
        <v>1164.1455000000001</v>
      </c>
      <c r="Q1690" s="3">
        <v>210.667</v>
      </c>
      <c r="R1690" s="25">
        <v>702.5</v>
      </c>
      <c r="S1690" s="25">
        <v>542</v>
      </c>
      <c r="T1690" s="25">
        <v>1961.088</v>
      </c>
      <c r="U1690" s="25">
        <v>364</v>
      </c>
      <c r="V1690" s="25">
        <v>503</v>
      </c>
      <c r="W1690" s="25">
        <v>1801</v>
      </c>
    </row>
    <row r="1691" spans="1:23" x14ac:dyDescent="0.3">
      <c r="A1691" s="8">
        <v>44058</v>
      </c>
      <c r="B1691" s="3">
        <v>0</v>
      </c>
      <c r="C1691" s="3">
        <v>3</v>
      </c>
      <c r="D1691" s="3">
        <v>104.133</v>
      </c>
      <c r="E1691" s="3">
        <v>99.47</v>
      </c>
      <c r="F1691" s="3">
        <v>10</v>
      </c>
      <c r="G1691" s="3">
        <v>8</v>
      </c>
      <c r="H1691" s="3">
        <v>194.749</v>
      </c>
      <c r="I1691" s="3">
        <v>78.760000000000005</v>
      </c>
      <c r="J1691" s="3">
        <v>298.88200000000001</v>
      </c>
      <c r="K1691" s="3">
        <v>6252.3279999999995</v>
      </c>
      <c r="L1691" s="3">
        <v>-7.619999999999999E-2</v>
      </c>
      <c r="M1691" s="3">
        <v>-3.2511999999999999</v>
      </c>
      <c r="N1691" s="3">
        <v>1094.1558</v>
      </c>
      <c r="O1691" s="3">
        <v>117.482</v>
      </c>
      <c r="P1691" s="3">
        <v>1164.1328000000001</v>
      </c>
      <c r="Q1691" s="3">
        <v>210.46199999999999</v>
      </c>
      <c r="R1691" s="25">
        <v>683.3</v>
      </c>
      <c r="S1691" s="25">
        <v>523</v>
      </c>
      <c r="T1691" s="25">
        <v>2127.0279999999998</v>
      </c>
      <c r="U1691" s="25">
        <v>452</v>
      </c>
      <c r="V1691" s="25">
        <v>615</v>
      </c>
      <c r="W1691" s="25">
        <v>1852</v>
      </c>
    </row>
    <row r="1692" spans="1:23" x14ac:dyDescent="0.3">
      <c r="A1692" s="8">
        <v>44059</v>
      </c>
      <c r="B1692" s="3">
        <v>0</v>
      </c>
      <c r="C1692" s="3">
        <v>3</v>
      </c>
      <c r="D1692" s="3">
        <v>104.133</v>
      </c>
      <c r="E1692" s="3">
        <v>99.47</v>
      </c>
      <c r="F1692" s="3">
        <v>10</v>
      </c>
      <c r="G1692" s="3">
        <v>9.5</v>
      </c>
      <c r="H1692" s="3">
        <v>194.1335</v>
      </c>
      <c r="I1692" s="3">
        <v>78.52</v>
      </c>
      <c r="J1692" s="3">
        <v>298.26650000000001</v>
      </c>
      <c r="K1692" s="3">
        <v>5079.1660000000002</v>
      </c>
      <c r="L1692" s="3">
        <v>-7.619999999999999E-2</v>
      </c>
      <c r="M1692" s="3">
        <v>-3.2892999999999999</v>
      </c>
      <c r="N1692" s="3">
        <v>1094.1558</v>
      </c>
      <c r="O1692" s="3">
        <v>117.482</v>
      </c>
      <c r="P1692" s="3">
        <v>1164.0947000000001</v>
      </c>
      <c r="Q1692" s="3">
        <v>209.84649999999999</v>
      </c>
      <c r="R1692" s="25">
        <v>691.3</v>
      </c>
      <c r="S1692" s="25">
        <v>534</v>
      </c>
      <c r="T1692" s="25">
        <v>1508.866</v>
      </c>
      <c r="U1692" s="25">
        <v>404</v>
      </c>
      <c r="V1692" s="25">
        <v>436</v>
      </c>
      <c r="W1692" s="25">
        <v>1505</v>
      </c>
    </row>
    <row r="1693" spans="1:23" x14ac:dyDescent="0.3">
      <c r="A1693" s="8">
        <v>44060</v>
      </c>
      <c r="B1693" s="3">
        <v>0</v>
      </c>
      <c r="C1693" s="3">
        <v>4.5</v>
      </c>
      <c r="D1693" s="3">
        <v>103.8545</v>
      </c>
      <c r="E1693" s="3">
        <v>99.2</v>
      </c>
      <c r="F1693" s="3">
        <v>10</v>
      </c>
      <c r="G1693" s="3">
        <v>11</v>
      </c>
      <c r="H1693" s="3">
        <v>193.518</v>
      </c>
      <c r="I1693" s="3">
        <v>78.27</v>
      </c>
      <c r="J1693" s="3">
        <v>297.3725</v>
      </c>
      <c r="K1693" s="3">
        <v>4778.4359999999997</v>
      </c>
      <c r="L1693" s="3">
        <v>-0.1143</v>
      </c>
      <c r="M1693" s="3">
        <v>-3.3273999999999999</v>
      </c>
      <c r="N1693" s="3">
        <v>1094.1177</v>
      </c>
      <c r="O1693" s="3">
        <v>117.20350000000001</v>
      </c>
      <c r="P1693" s="3">
        <v>1164.0566000000001</v>
      </c>
      <c r="Q1693" s="3">
        <v>209.23099999999999</v>
      </c>
      <c r="R1693" s="25">
        <v>513.1</v>
      </c>
      <c r="S1693" s="25">
        <v>383</v>
      </c>
      <c r="T1693" s="25">
        <v>1672.336</v>
      </c>
      <c r="U1693" s="25">
        <v>298</v>
      </c>
      <c r="V1693" s="25">
        <v>463</v>
      </c>
      <c r="W1693" s="25">
        <v>1449</v>
      </c>
    </row>
    <row r="1694" spans="1:23" x14ac:dyDescent="0.3">
      <c r="A1694" s="8">
        <v>44061</v>
      </c>
      <c r="B1694" s="3">
        <v>0</v>
      </c>
      <c r="C1694" s="3">
        <v>4</v>
      </c>
      <c r="D1694" s="3">
        <v>103.947</v>
      </c>
      <c r="E1694" s="3">
        <v>99.29</v>
      </c>
      <c r="F1694" s="3">
        <v>11</v>
      </c>
      <c r="G1694" s="3">
        <v>0</v>
      </c>
      <c r="H1694" s="3">
        <v>193.108</v>
      </c>
      <c r="I1694" s="3">
        <v>78.099999999999994</v>
      </c>
      <c r="J1694" s="3">
        <v>297.05500000000001</v>
      </c>
      <c r="K1694" s="3">
        <v>6513.86</v>
      </c>
      <c r="L1694" s="3">
        <v>-0.1016</v>
      </c>
      <c r="M1694" s="3">
        <v>-3.3527999999999998</v>
      </c>
      <c r="N1694" s="3">
        <v>1094.1304</v>
      </c>
      <c r="O1694" s="3">
        <v>117.29600000000001</v>
      </c>
      <c r="P1694" s="3">
        <v>1164.0312000000001</v>
      </c>
      <c r="Q1694" s="3">
        <v>208.821</v>
      </c>
      <c r="R1694" s="25">
        <v>691.2</v>
      </c>
      <c r="S1694" s="25">
        <v>538</v>
      </c>
      <c r="T1694" s="25">
        <v>2226.66</v>
      </c>
      <c r="U1694" s="25">
        <v>485</v>
      </c>
      <c r="V1694" s="25">
        <v>717</v>
      </c>
      <c r="W1694" s="25">
        <v>1856</v>
      </c>
    </row>
    <row r="1695" spans="1:23" x14ac:dyDescent="0.3">
      <c r="A1695" s="8">
        <v>44062</v>
      </c>
      <c r="B1695" s="3">
        <v>0</v>
      </c>
      <c r="C1695" s="3">
        <v>9</v>
      </c>
      <c r="D1695" s="3">
        <v>103.02</v>
      </c>
      <c r="E1695" s="3">
        <v>98.41</v>
      </c>
      <c r="F1695" s="3">
        <v>11</v>
      </c>
      <c r="G1695" s="3">
        <v>5.5</v>
      </c>
      <c r="H1695" s="3">
        <v>190.852</v>
      </c>
      <c r="I1695" s="3">
        <v>77.19</v>
      </c>
      <c r="J1695" s="3">
        <v>293.87200000000001</v>
      </c>
      <c r="K1695" s="3">
        <v>6530</v>
      </c>
      <c r="L1695" s="3">
        <v>-0.2286</v>
      </c>
      <c r="M1695" s="3">
        <v>-3.4924999999999997</v>
      </c>
      <c r="N1695" s="3">
        <v>1094.0034000000001</v>
      </c>
      <c r="O1695" s="3">
        <v>116.369</v>
      </c>
      <c r="P1695" s="3">
        <v>1163.8915</v>
      </c>
      <c r="Q1695" s="3">
        <v>206.565</v>
      </c>
      <c r="R1695" s="25">
        <v>700.7</v>
      </c>
      <c r="S1695" s="25">
        <v>538</v>
      </c>
      <c r="T1695" s="25">
        <v>2278.3000000000002</v>
      </c>
      <c r="U1695" s="25">
        <v>437</v>
      </c>
      <c r="V1695" s="25">
        <v>732</v>
      </c>
      <c r="W1695" s="25">
        <v>1844</v>
      </c>
    </row>
    <row r="1696" spans="1:23" x14ac:dyDescent="0.3">
      <c r="A1696" s="8">
        <v>44063</v>
      </c>
      <c r="B1696" s="3">
        <v>1</v>
      </c>
      <c r="C1696" s="3">
        <v>1</v>
      </c>
      <c r="D1696" s="3">
        <v>102.279</v>
      </c>
      <c r="E1696" s="3">
        <v>97.7</v>
      </c>
      <c r="F1696" s="3">
        <v>11</v>
      </c>
      <c r="G1696" s="3">
        <v>10.5</v>
      </c>
      <c r="H1696" s="3">
        <v>188.80100000000002</v>
      </c>
      <c r="I1696" s="3">
        <v>76.36</v>
      </c>
      <c r="J1696" s="3">
        <v>291.08000000000004</v>
      </c>
      <c r="K1696" s="3">
        <v>6483.1</v>
      </c>
      <c r="L1696" s="3">
        <v>-0.33019999999999999</v>
      </c>
      <c r="M1696" s="3">
        <v>-3.6194999999999999</v>
      </c>
      <c r="N1696" s="3">
        <v>1093.9017999999999</v>
      </c>
      <c r="O1696" s="3">
        <v>115.628</v>
      </c>
      <c r="P1696" s="3">
        <v>1163.7645</v>
      </c>
      <c r="Q1696" s="3">
        <v>204.51400000000001</v>
      </c>
      <c r="R1696" s="25">
        <v>697.8</v>
      </c>
      <c r="S1696" s="25">
        <v>536</v>
      </c>
      <c r="T1696" s="25">
        <v>2165.3000000000002</v>
      </c>
      <c r="U1696" s="25">
        <v>521</v>
      </c>
      <c r="V1696" s="25">
        <v>733</v>
      </c>
      <c r="W1696" s="25">
        <v>1830</v>
      </c>
    </row>
    <row r="1697" spans="1:23" x14ac:dyDescent="0.3">
      <c r="A1697" s="8">
        <v>44064</v>
      </c>
      <c r="B1697" s="3">
        <v>1</v>
      </c>
      <c r="C1697" s="3">
        <v>7</v>
      </c>
      <c r="D1697" s="3">
        <v>101.166</v>
      </c>
      <c r="E1697" s="3">
        <v>96.63</v>
      </c>
      <c r="F1697" s="3">
        <v>12</v>
      </c>
      <c r="G1697" s="3">
        <v>3.5</v>
      </c>
      <c r="H1697" s="3">
        <v>186.75000000000003</v>
      </c>
      <c r="I1697" s="3">
        <v>75.53</v>
      </c>
      <c r="J1697" s="3">
        <v>287.91600000000005</v>
      </c>
      <c r="K1697" s="3">
        <v>5977.04</v>
      </c>
      <c r="L1697" s="3">
        <v>-0.48259999999999997</v>
      </c>
      <c r="M1697" s="3">
        <v>-3.7464999999999997</v>
      </c>
      <c r="N1697" s="3">
        <v>1093.7493999999999</v>
      </c>
      <c r="O1697" s="3">
        <v>114.515</v>
      </c>
      <c r="P1697" s="3">
        <v>1163.6375</v>
      </c>
      <c r="Q1697" s="3">
        <v>202.46300000000002</v>
      </c>
      <c r="R1697" s="25">
        <v>694.6</v>
      </c>
      <c r="S1697" s="25">
        <v>536</v>
      </c>
      <c r="T1697" s="25">
        <v>1981.44</v>
      </c>
      <c r="U1697" s="25">
        <v>459</v>
      </c>
      <c r="V1697" s="25">
        <v>623</v>
      </c>
      <c r="W1697" s="25">
        <v>1683</v>
      </c>
    </row>
    <row r="1698" spans="1:23" x14ac:dyDescent="0.3">
      <c r="A1698" s="8">
        <v>44065</v>
      </c>
      <c r="B1698" s="3">
        <v>2</v>
      </c>
      <c r="C1698" s="3">
        <v>1</v>
      </c>
      <c r="D1698" s="3">
        <v>100.054</v>
      </c>
      <c r="E1698" s="3">
        <v>95.57</v>
      </c>
      <c r="F1698" s="3">
        <v>12</v>
      </c>
      <c r="G1698" s="3">
        <v>9</v>
      </c>
      <c r="H1698" s="3">
        <v>184.494</v>
      </c>
      <c r="I1698" s="3">
        <v>74.62</v>
      </c>
      <c r="J1698" s="3">
        <v>284.548</v>
      </c>
      <c r="K1698" s="3">
        <v>6320.2980000000007</v>
      </c>
      <c r="L1698" s="3">
        <v>-0.63500000000000001</v>
      </c>
      <c r="M1698" s="3">
        <v>-3.8861999999999997</v>
      </c>
      <c r="N1698" s="3">
        <v>1093.597</v>
      </c>
      <c r="O1698" s="3">
        <v>113.40300000000001</v>
      </c>
      <c r="P1698" s="3">
        <v>1163.4978000000001</v>
      </c>
      <c r="Q1698" s="3">
        <v>200.20699999999999</v>
      </c>
      <c r="R1698" s="25">
        <v>697.4</v>
      </c>
      <c r="S1698" s="25">
        <v>538</v>
      </c>
      <c r="T1698" s="25">
        <v>2096.8980000000001</v>
      </c>
      <c r="U1698" s="25">
        <v>533</v>
      </c>
      <c r="V1698" s="25">
        <v>682</v>
      </c>
      <c r="W1698" s="25">
        <v>1773</v>
      </c>
    </row>
    <row r="1699" spans="1:23" x14ac:dyDescent="0.3">
      <c r="A1699" s="8">
        <v>44066</v>
      </c>
      <c r="B1699" s="3">
        <v>2</v>
      </c>
      <c r="C1699" s="3">
        <v>6.5</v>
      </c>
      <c r="D1699" s="3">
        <v>99.034499999999994</v>
      </c>
      <c r="E1699" s="3">
        <v>94.6</v>
      </c>
      <c r="F1699" s="3">
        <v>13</v>
      </c>
      <c r="G1699" s="3">
        <v>1</v>
      </c>
      <c r="H1699" s="3">
        <v>182.85300000000001</v>
      </c>
      <c r="I1699" s="3">
        <v>73.95</v>
      </c>
      <c r="J1699" s="3">
        <v>281.88749999999999</v>
      </c>
      <c r="K1699" s="3">
        <v>5094.442</v>
      </c>
      <c r="L1699" s="3">
        <v>-0.77469999999999994</v>
      </c>
      <c r="M1699" s="3">
        <v>-3.9878</v>
      </c>
      <c r="N1699" s="3">
        <v>1093.4573</v>
      </c>
      <c r="O1699" s="3">
        <v>112.3835</v>
      </c>
      <c r="P1699" s="3">
        <v>1163.3961999999999</v>
      </c>
      <c r="Q1699" s="3">
        <v>198.566</v>
      </c>
      <c r="R1699" s="25">
        <v>675.8</v>
      </c>
      <c r="S1699" s="25">
        <v>531</v>
      </c>
      <c r="T1699" s="25">
        <v>1450.6420000000001</v>
      </c>
      <c r="U1699" s="25">
        <v>503</v>
      </c>
      <c r="V1699" s="25">
        <v>486</v>
      </c>
      <c r="W1699" s="25">
        <v>1448</v>
      </c>
    </row>
    <row r="1700" spans="1:23" x14ac:dyDescent="0.3">
      <c r="A1700" s="8">
        <v>44067</v>
      </c>
      <c r="B1700" s="3">
        <v>3</v>
      </c>
      <c r="C1700" s="3">
        <v>2</v>
      </c>
      <c r="D1700" s="3">
        <v>97.643999999999991</v>
      </c>
      <c r="E1700" s="3">
        <v>93.27</v>
      </c>
      <c r="F1700" s="3">
        <v>13</v>
      </c>
      <c r="G1700" s="3">
        <v>4.5</v>
      </c>
      <c r="H1700" s="3">
        <v>181.417</v>
      </c>
      <c r="I1700" s="3">
        <v>73.37</v>
      </c>
      <c r="J1700" s="3">
        <v>279.06099999999998</v>
      </c>
      <c r="K1700" s="3">
        <v>5391.5720000000001</v>
      </c>
      <c r="L1700" s="3">
        <v>-0.96519999999999995</v>
      </c>
      <c r="M1700" s="3">
        <v>-4.0766999999999998</v>
      </c>
      <c r="N1700" s="3">
        <v>1093.2667999999999</v>
      </c>
      <c r="O1700" s="3">
        <v>110.99299999999999</v>
      </c>
      <c r="P1700" s="3">
        <v>1163.3072999999999</v>
      </c>
      <c r="Q1700" s="3">
        <v>197.13</v>
      </c>
      <c r="R1700" s="25">
        <v>462</v>
      </c>
      <c r="S1700" s="25">
        <v>504</v>
      </c>
      <c r="T1700" s="25">
        <v>1905.5719999999999</v>
      </c>
      <c r="U1700" s="25">
        <v>411</v>
      </c>
      <c r="V1700" s="25">
        <v>582</v>
      </c>
      <c r="W1700" s="25">
        <v>1527</v>
      </c>
    </row>
    <row r="1701" spans="1:23" x14ac:dyDescent="0.3">
      <c r="A1701" s="8">
        <v>44068</v>
      </c>
      <c r="B1701" s="3">
        <v>3</v>
      </c>
      <c r="C1701" s="3">
        <v>5</v>
      </c>
      <c r="D1701" s="3">
        <v>97.087999999999994</v>
      </c>
      <c r="E1701" s="3">
        <v>92.74</v>
      </c>
      <c r="F1701" s="3">
        <v>13</v>
      </c>
      <c r="G1701" s="3">
        <v>10</v>
      </c>
      <c r="H1701" s="3">
        <v>179.161</v>
      </c>
      <c r="I1701" s="3">
        <v>72.459999999999994</v>
      </c>
      <c r="J1701" s="3">
        <v>276.24900000000002</v>
      </c>
      <c r="K1701" s="3">
        <v>5514.8040000000001</v>
      </c>
      <c r="L1701" s="3">
        <v>-1.0413999999999999</v>
      </c>
      <c r="M1701" s="3">
        <v>-4.2164000000000001</v>
      </c>
      <c r="N1701" s="3">
        <v>1093.1905999999999</v>
      </c>
      <c r="O1701" s="3">
        <v>110.437</v>
      </c>
      <c r="P1701" s="3">
        <v>1163.1676</v>
      </c>
      <c r="Q1701" s="3">
        <v>194.874</v>
      </c>
      <c r="R1701" s="25">
        <v>430.2</v>
      </c>
      <c r="S1701" s="25">
        <v>532</v>
      </c>
      <c r="T1701" s="25">
        <v>1934.604</v>
      </c>
      <c r="U1701" s="25">
        <v>397</v>
      </c>
      <c r="V1701" s="25">
        <v>673</v>
      </c>
      <c r="W1701" s="25">
        <v>1548</v>
      </c>
    </row>
    <row r="1702" spans="1:23" x14ac:dyDescent="0.3">
      <c r="A1702" s="8">
        <v>44069</v>
      </c>
      <c r="B1702" s="3">
        <v>3</v>
      </c>
      <c r="C1702" s="3">
        <v>8</v>
      </c>
      <c r="D1702" s="3">
        <v>96.530999999999992</v>
      </c>
      <c r="E1702" s="3">
        <v>92.21</v>
      </c>
      <c r="F1702" s="3">
        <v>14</v>
      </c>
      <c r="G1702" s="3">
        <v>3</v>
      </c>
      <c r="H1702" s="3">
        <v>177.11</v>
      </c>
      <c r="I1702" s="3">
        <v>71.63</v>
      </c>
      <c r="J1702" s="3">
        <v>273.64100000000002</v>
      </c>
      <c r="K1702" s="3">
        <v>5378.6939999999995</v>
      </c>
      <c r="L1702" s="3">
        <v>-1.1175999999999999</v>
      </c>
      <c r="M1702" s="3">
        <v>-4.3433999999999999</v>
      </c>
      <c r="N1702" s="3">
        <v>1093.1143999999999</v>
      </c>
      <c r="O1702" s="3">
        <v>109.88</v>
      </c>
      <c r="P1702" s="3">
        <v>1163.0406</v>
      </c>
      <c r="Q1702" s="3">
        <v>192.82300000000001</v>
      </c>
      <c r="R1702" s="25">
        <v>466</v>
      </c>
      <c r="S1702" s="25">
        <v>538</v>
      </c>
      <c r="T1702" s="25">
        <v>1886.694</v>
      </c>
      <c r="U1702" s="25">
        <v>354</v>
      </c>
      <c r="V1702" s="25">
        <v>621</v>
      </c>
      <c r="W1702" s="25">
        <v>1513</v>
      </c>
    </row>
    <row r="1703" spans="1:23" x14ac:dyDescent="0.3">
      <c r="A1703" s="8">
        <v>44070</v>
      </c>
      <c r="B1703" s="3">
        <v>3</v>
      </c>
      <c r="C1703" s="3">
        <v>10</v>
      </c>
      <c r="D1703" s="3">
        <v>96.161000000000001</v>
      </c>
      <c r="E1703" s="3">
        <v>91.85</v>
      </c>
      <c r="F1703" s="3">
        <v>14</v>
      </c>
      <c r="G1703" s="3">
        <v>7.5</v>
      </c>
      <c r="H1703" s="3">
        <v>175.26399999999998</v>
      </c>
      <c r="I1703" s="3">
        <v>70.88</v>
      </c>
      <c r="J1703" s="3">
        <v>271.42499999999995</v>
      </c>
      <c r="K1703" s="3">
        <v>5771.9</v>
      </c>
      <c r="L1703" s="3">
        <v>-1.1683999999999999</v>
      </c>
      <c r="M1703" s="3">
        <v>-4.4577</v>
      </c>
      <c r="N1703" s="3">
        <v>1093.0636</v>
      </c>
      <c r="O1703" s="3">
        <v>109.51</v>
      </c>
      <c r="P1703" s="3">
        <v>1162.9263000000001</v>
      </c>
      <c r="Q1703" s="3">
        <v>190.97699999999998</v>
      </c>
      <c r="R1703" s="25">
        <v>439.5</v>
      </c>
      <c r="S1703" s="25">
        <v>542</v>
      </c>
      <c r="T1703" s="25">
        <v>2092.4</v>
      </c>
      <c r="U1703" s="25">
        <v>401</v>
      </c>
      <c r="V1703" s="25">
        <v>675</v>
      </c>
      <c r="W1703" s="25">
        <v>1622</v>
      </c>
    </row>
    <row r="1704" spans="1:23" x14ac:dyDescent="0.3">
      <c r="A1704" s="8">
        <v>44071</v>
      </c>
      <c r="B1704" s="3">
        <v>4</v>
      </c>
      <c r="C1704" s="3">
        <v>5.2</v>
      </c>
      <c r="D1704" s="3">
        <v>94.77</v>
      </c>
      <c r="E1704" s="3">
        <v>90.53</v>
      </c>
      <c r="F1704" s="3">
        <v>15</v>
      </c>
      <c r="G1704" s="3">
        <v>2</v>
      </c>
      <c r="H1704" s="3">
        <v>172.59700000000001</v>
      </c>
      <c r="I1704" s="3">
        <v>69.8</v>
      </c>
      <c r="J1704" s="3">
        <v>267.36700000000002</v>
      </c>
      <c r="K1704" s="3">
        <v>5250.9</v>
      </c>
      <c r="L1704" s="3">
        <v>-1.35128</v>
      </c>
      <c r="M1704" s="3">
        <v>-4.6227999999999998</v>
      </c>
      <c r="N1704" s="3">
        <v>1092.8807199999999</v>
      </c>
      <c r="O1704" s="3">
        <v>108.119</v>
      </c>
      <c r="P1704" s="3">
        <v>1162.7611999999999</v>
      </c>
      <c r="Q1704" s="3">
        <v>188.31</v>
      </c>
      <c r="R1704" s="25">
        <v>273.7</v>
      </c>
      <c r="S1704" s="25">
        <v>555</v>
      </c>
      <c r="T1704" s="25">
        <v>1977.2</v>
      </c>
      <c r="U1704" s="25">
        <v>303</v>
      </c>
      <c r="V1704" s="25">
        <v>690</v>
      </c>
      <c r="W1704" s="25">
        <v>1452</v>
      </c>
    </row>
    <row r="1705" spans="1:23" x14ac:dyDescent="0.3">
      <c r="A1705" s="8">
        <v>44072</v>
      </c>
      <c r="B1705" s="3">
        <v>4</v>
      </c>
      <c r="C1705" s="3">
        <v>5</v>
      </c>
      <c r="D1705" s="3">
        <v>94.863</v>
      </c>
      <c r="E1705" s="3">
        <v>90.61</v>
      </c>
      <c r="F1705" s="3">
        <v>15</v>
      </c>
      <c r="G1705" s="3">
        <v>8.5</v>
      </c>
      <c r="H1705" s="3">
        <v>169.93100000000001</v>
      </c>
      <c r="I1705" s="3">
        <v>68.73</v>
      </c>
      <c r="J1705" s="3">
        <v>264.79399999999998</v>
      </c>
      <c r="K1705" s="3">
        <v>5570.3389999999999</v>
      </c>
      <c r="L1705" s="3">
        <v>-1.3461999999999998</v>
      </c>
      <c r="M1705" s="3">
        <v>-4.7878999999999996</v>
      </c>
      <c r="N1705" s="3">
        <v>1092.8858</v>
      </c>
      <c r="O1705" s="3">
        <v>108.212</v>
      </c>
      <c r="P1705" s="3">
        <v>1162.5961</v>
      </c>
      <c r="Q1705" s="3">
        <v>185.64400000000001</v>
      </c>
      <c r="R1705" s="25">
        <v>281.7</v>
      </c>
      <c r="S1705" s="25">
        <v>551</v>
      </c>
      <c r="T1705" s="25">
        <v>2105.6390000000001</v>
      </c>
      <c r="U1705" s="25">
        <v>375</v>
      </c>
      <c r="V1705" s="25">
        <v>731</v>
      </c>
      <c r="W1705" s="25">
        <v>1526</v>
      </c>
    </row>
    <row r="1706" spans="1:23" x14ac:dyDescent="0.3">
      <c r="A1706" s="8">
        <v>44073</v>
      </c>
      <c r="B1706" s="3">
        <v>4</v>
      </c>
      <c r="C1706" s="3">
        <v>8</v>
      </c>
      <c r="D1706" s="3">
        <v>94.307000000000002</v>
      </c>
      <c r="E1706" s="3">
        <v>90.08</v>
      </c>
      <c r="F1706" s="3">
        <v>16</v>
      </c>
      <c r="G1706" s="3">
        <v>2.5</v>
      </c>
      <c r="H1706" s="3">
        <v>167.47</v>
      </c>
      <c r="I1706" s="3">
        <v>67.73</v>
      </c>
      <c r="J1706" s="3">
        <v>261.77699999999999</v>
      </c>
      <c r="K1706" s="3">
        <v>4096.701</v>
      </c>
      <c r="L1706" s="3">
        <v>-1.4223999999999999</v>
      </c>
      <c r="M1706" s="3">
        <v>-4.9402999999999997</v>
      </c>
      <c r="N1706" s="3">
        <v>1092.8096</v>
      </c>
      <c r="O1706" s="3">
        <v>107.65600000000001</v>
      </c>
      <c r="P1706" s="3">
        <v>1162.4437</v>
      </c>
      <c r="Q1706" s="3">
        <v>183.18299999999999</v>
      </c>
      <c r="R1706" s="25">
        <v>291.3</v>
      </c>
      <c r="S1706" s="25">
        <v>549</v>
      </c>
      <c r="T1706" s="25">
        <v>1328.4010000000001</v>
      </c>
      <c r="U1706" s="25">
        <v>331</v>
      </c>
      <c r="V1706" s="25">
        <v>477</v>
      </c>
      <c r="W1706" s="25">
        <v>1120</v>
      </c>
    </row>
    <row r="1707" spans="1:23" x14ac:dyDescent="0.3">
      <c r="A1707" s="8">
        <v>44074</v>
      </c>
      <c r="B1707" s="3">
        <v>4</v>
      </c>
      <c r="C1707" s="3">
        <v>11</v>
      </c>
      <c r="D1707" s="3">
        <v>93.75</v>
      </c>
      <c r="E1707" s="3">
        <v>89.55</v>
      </c>
      <c r="F1707" s="3">
        <v>16</v>
      </c>
      <c r="G1707" s="3">
        <v>7</v>
      </c>
      <c r="H1707" s="3">
        <v>165.624</v>
      </c>
      <c r="I1707" s="3">
        <v>66.98</v>
      </c>
      <c r="J1707" s="3">
        <v>259.37400000000002</v>
      </c>
      <c r="K1707" s="3">
        <v>5593.5</v>
      </c>
      <c r="L1707" s="3">
        <v>-1.4985999999999999</v>
      </c>
      <c r="M1707" s="3">
        <v>-5.0545999999999998</v>
      </c>
      <c r="N1707" s="3">
        <v>1092.7334000000001</v>
      </c>
      <c r="O1707" s="3">
        <v>107.099</v>
      </c>
      <c r="P1707" s="3">
        <v>1162.3294000000001</v>
      </c>
      <c r="Q1707" s="3">
        <v>181.33699999999999</v>
      </c>
      <c r="R1707" s="25">
        <v>289.39999999999998</v>
      </c>
      <c r="S1707" s="25">
        <v>550</v>
      </c>
      <c r="T1707" s="25">
        <v>2176.1</v>
      </c>
      <c r="U1707" s="25">
        <v>349</v>
      </c>
      <c r="V1707" s="25">
        <v>699</v>
      </c>
      <c r="W1707" s="25">
        <v>1530</v>
      </c>
    </row>
    <row r="1708" spans="1:23" x14ac:dyDescent="0.3">
      <c r="A1708" s="8">
        <v>44075</v>
      </c>
      <c r="B1708" s="3">
        <v>5</v>
      </c>
      <c r="C1708" s="3">
        <v>5</v>
      </c>
      <c r="D1708" s="3">
        <v>92.637999999999991</v>
      </c>
      <c r="E1708" s="3">
        <v>88.49</v>
      </c>
      <c r="F1708" s="3">
        <v>17</v>
      </c>
      <c r="G1708" s="3">
        <v>2</v>
      </c>
      <c r="H1708" s="3">
        <v>162.75200000000001</v>
      </c>
      <c r="I1708" s="3">
        <v>65.819999999999993</v>
      </c>
      <c r="J1708" s="3">
        <v>255.39</v>
      </c>
      <c r="K1708" s="3">
        <v>5510.7640000000001</v>
      </c>
      <c r="L1708" s="3">
        <v>-1.651</v>
      </c>
      <c r="M1708" s="3">
        <v>-5.2324000000000002</v>
      </c>
      <c r="N1708" s="3">
        <v>1092.5809999999999</v>
      </c>
      <c r="O1708" s="3">
        <v>105.98699999999999</v>
      </c>
      <c r="P1708" s="3">
        <v>1162.1515999999999</v>
      </c>
      <c r="Q1708" s="3">
        <v>178.465</v>
      </c>
      <c r="R1708" s="25">
        <v>289.5</v>
      </c>
      <c r="S1708" s="25">
        <v>554</v>
      </c>
      <c r="T1708" s="25">
        <v>2084.2640000000001</v>
      </c>
      <c r="U1708" s="25">
        <v>335</v>
      </c>
      <c r="V1708" s="25">
        <v>728</v>
      </c>
      <c r="W1708" s="25">
        <v>1520</v>
      </c>
    </row>
    <row r="1709" spans="1:23" x14ac:dyDescent="0.3">
      <c r="A1709" s="8">
        <v>44076</v>
      </c>
      <c r="B1709" s="3">
        <v>5</v>
      </c>
      <c r="C1709" s="3">
        <v>6</v>
      </c>
      <c r="D1709" s="3">
        <v>92.453000000000003</v>
      </c>
      <c r="E1709" s="3">
        <v>88.31</v>
      </c>
      <c r="F1709" s="3">
        <v>17</v>
      </c>
      <c r="G1709" s="3">
        <v>8.5</v>
      </c>
      <c r="H1709" s="3">
        <v>160.08599999999998</v>
      </c>
      <c r="I1709" s="3">
        <v>64.75</v>
      </c>
      <c r="J1709" s="3">
        <v>252.53899999999999</v>
      </c>
      <c r="K1709" s="3">
        <v>5160.1000000000004</v>
      </c>
      <c r="L1709" s="3">
        <v>-1.6763999999999999</v>
      </c>
      <c r="M1709" s="3">
        <v>-5.3975</v>
      </c>
      <c r="N1709" s="3">
        <v>1092.5555999999999</v>
      </c>
      <c r="O1709" s="3">
        <v>105.80200000000001</v>
      </c>
      <c r="P1709" s="3">
        <v>1161.9865</v>
      </c>
      <c r="Q1709" s="3">
        <v>175.79899999999998</v>
      </c>
      <c r="R1709" s="25">
        <v>289.3</v>
      </c>
      <c r="S1709" s="25">
        <v>548</v>
      </c>
      <c r="T1709" s="25">
        <v>1974.8</v>
      </c>
      <c r="U1709" s="25">
        <v>239</v>
      </c>
      <c r="V1709" s="25">
        <v>558</v>
      </c>
      <c r="W1709" s="25">
        <v>1551</v>
      </c>
    </row>
    <row r="1710" spans="1:23" x14ac:dyDescent="0.3">
      <c r="A1710" s="8">
        <v>44077</v>
      </c>
      <c r="B1710" s="3">
        <v>5</v>
      </c>
      <c r="C1710" s="3">
        <v>5</v>
      </c>
      <c r="D1710" s="3">
        <v>92.637999999999991</v>
      </c>
      <c r="E1710" s="3">
        <v>88.49</v>
      </c>
      <c r="F1710" s="3">
        <v>17</v>
      </c>
      <c r="G1710" s="3">
        <v>11</v>
      </c>
      <c r="H1710" s="3">
        <v>159.06</v>
      </c>
      <c r="I1710" s="3">
        <v>64.33</v>
      </c>
      <c r="J1710" s="3">
        <v>251.69799999999998</v>
      </c>
      <c r="K1710" s="3">
        <v>4714.1679999999997</v>
      </c>
      <c r="L1710" s="3">
        <v>-1.651</v>
      </c>
      <c r="M1710" s="3">
        <v>-5.4609999999999994</v>
      </c>
      <c r="N1710" s="3">
        <v>1092.5809999999999</v>
      </c>
      <c r="O1710" s="3">
        <v>105.98699999999999</v>
      </c>
      <c r="P1710" s="3">
        <v>1161.923</v>
      </c>
      <c r="Q1710" s="3">
        <v>174.773</v>
      </c>
      <c r="R1710" s="25">
        <v>289.60000000000002</v>
      </c>
      <c r="S1710" s="25">
        <v>552</v>
      </c>
      <c r="T1710" s="25">
        <v>1741.568</v>
      </c>
      <c r="U1710" s="25">
        <v>320</v>
      </c>
      <c r="V1710" s="25">
        <v>483</v>
      </c>
      <c r="W1710" s="25">
        <v>1328</v>
      </c>
    </row>
    <row r="1711" spans="1:23" x14ac:dyDescent="0.3">
      <c r="A1711" s="8">
        <v>44078</v>
      </c>
      <c r="B1711" s="3">
        <v>5</v>
      </c>
      <c r="C1711" s="3">
        <v>8</v>
      </c>
      <c r="D1711" s="3">
        <v>92.081999999999994</v>
      </c>
      <c r="E1711" s="3">
        <v>87.96</v>
      </c>
      <c r="F1711" s="3">
        <v>18</v>
      </c>
      <c r="G1711" s="3">
        <v>4.5</v>
      </c>
      <c r="H1711" s="3">
        <v>156.804</v>
      </c>
      <c r="I1711" s="3">
        <v>63.42</v>
      </c>
      <c r="J1711" s="3">
        <v>248.886</v>
      </c>
      <c r="K1711" s="3">
        <v>5513.6459999999997</v>
      </c>
      <c r="L1711" s="3">
        <v>-1.7271999999999998</v>
      </c>
      <c r="M1711" s="3">
        <v>-5.6006999999999998</v>
      </c>
      <c r="N1711" s="3">
        <v>1092.5047999999999</v>
      </c>
      <c r="O1711" s="3">
        <v>105.431</v>
      </c>
      <c r="P1711" s="3">
        <v>1161.7833000000001</v>
      </c>
      <c r="Q1711" s="3">
        <v>172.517</v>
      </c>
      <c r="R1711" s="25">
        <v>289.2</v>
      </c>
      <c r="S1711" s="25">
        <v>540</v>
      </c>
      <c r="T1711" s="25">
        <v>2112.4459999999999</v>
      </c>
      <c r="U1711" s="25">
        <v>357</v>
      </c>
      <c r="V1711" s="25">
        <v>666</v>
      </c>
      <c r="W1711" s="25">
        <v>1549</v>
      </c>
    </row>
    <row r="1712" spans="1:23" x14ac:dyDescent="0.3">
      <c r="A1712" s="8">
        <v>44079</v>
      </c>
      <c r="B1712" s="3">
        <v>6</v>
      </c>
      <c r="C1712" s="3">
        <v>0</v>
      </c>
      <c r="D1712" s="3">
        <v>91.339999999999989</v>
      </c>
      <c r="E1712" s="3">
        <v>87.25</v>
      </c>
      <c r="F1712" s="3">
        <v>18</v>
      </c>
      <c r="G1712" s="3">
        <v>10</v>
      </c>
      <c r="H1712" s="3">
        <v>154.548</v>
      </c>
      <c r="I1712" s="3">
        <v>62.51</v>
      </c>
      <c r="J1712" s="3">
        <v>245.88799999999998</v>
      </c>
      <c r="K1712" s="3">
        <v>4785.0239999999994</v>
      </c>
      <c r="L1712" s="3">
        <v>-1.8288</v>
      </c>
      <c r="M1712" s="3">
        <v>-5.7404000000000002</v>
      </c>
      <c r="N1712" s="3">
        <v>1092.4032</v>
      </c>
      <c r="O1712" s="3">
        <v>104.68899999999999</v>
      </c>
      <c r="P1712" s="3">
        <v>1161.6436000000001</v>
      </c>
      <c r="Q1712" s="3">
        <v>170.261</v>
      </c>
      <c r="R1712" s="25">
        <v>266.10000000000002</v>
      </c>
      <c r="S1712" s="25">
        <v>550</v>
      </c>
      <c r="T1712" s="25">
        <v>1822.924</v>
      </c>
      <c r="U1712" s="25">
        <v>294</v>
      </c>
      <c r="V1712" s="25">
        <v>488</v>
      </c>
      <c r="W1712" s="25">
        <v>1364</v>
      </c>
    </row>
    <row r="1713" spans="1:23" x14ac:dyDescent="0.3">
      <c r="A1713" s="8">
        <v>44080</v>
      </c>
      <c r="B1713" s="3">
        <v>6</v>
      </c>
      <c r="C1713" s="3">
        <v>4</v>
      </c>
      <c r="D1713" s="3">
        <v>90.59899999999999</v>
      </c>
      <c r="E1713" s="3">
        <v>86.54</v>
      </c>
      <c r="F1713" s="3">
        <v>19</v>
      </c>
      <c r="G1713" s="3">
        <v>1</v>
      </c>
      <c r="H1713" s="3">
        <v>153.31700000000001</v>
      </c>
      <c r="I1713" s="3">
        <v>62.01</v>
      </c>
      <c r="J1713" s="3">
        <v>243.916</v>
      </c>
      <c r="K1713" s="3">
        <v>3095.2440000000001</v>
      </c>
      <c r="L1713" s="3">
        <v>-1.9303999999999999</v>
      </c>
      <c r="M1713" s="3">
        <v>-5.8165999999999993</v>
      </c>
      <c r="N1713" s="3">
        <v>1092.3016</v>
      </c>
      <c r="O1713" s="3">
        <v>103.94799999999999</v>
      </c>
      <c r="P1713" s="3">
        <v>1161.5673999999999</v>
      </c>
      <c r="Q1713" s="3">
        <v>169.03</v>
      </c>
      <c r="R1713" s="25">
        <v>227</v>
      </c>
      <c r="S1713" s="25">
        <v>547</v>
      </c>
      <c r="T1713" s="25">
        <v>775.24400000000003</v>
      </c>
      <c r="U1713" s="25">
        <v>252</v>
      </c>
      <c r="V1713" s="25">
        <v>277</v>
      </c>
      <c r="W1713" s="25">
        <v>1017</v>
      </c>
    </row>
    <row r="1714" spans="1:23" x14ac:dyDescent="0.3">
      <c r="A1714" s="8">
        <v>44081</v>
      </c>
      <c r="B1714" s="3">
        <v>5</v>
      </c>
      <c r="C1714" s="3">
        <v>7</v>
      </c>
      <c r="D1714" s="3">
        <v>92.266999999999996</v>
      </c>
      <c r="E1714" s="3">
        <v>88.13</v>
      </c>
      <c r="F1714" s="3">
        <v>18</v>
      </c>
      <c r="G1714" s="3">
        <v>2.5</v>
      </c>
      <c r="H1714" s="3">
        <v>157.62500000000003</v>
      </c>
      <c r="I1714" s="3">
        <v>63.75</v>
      </c>
      <c r="J1714" s="3">
        <v>249.89200000000002</v>
      </c>
      <c r="K1714" s="3">
        <v>5178.6280000000006</v>
      </c>
      <c r="L1714" s="3">
        <v>-1.7018</v>
      </c>
      <c r="M1714" s="3">
        <v>-5.5499000000000001</v>
      </c>
      <c r="N1714" s="3">
        <v>1092.5301999999999</v>
      </c>
      <c r="O1714" s="3">
        <v>105.616</v>
      </c>
      <c r="P1714" s="3">
        <v>1161.8341</v>
      </c>
      <c r="Q1714" s="3">
        <v>173.33800000000002</v>
      </c>
      <c r="R1714" s="25">
        <v>290.10000000000002</v>
      </c>
      <c r="S1714" s="25">
        <v>551</v>
      </c>
      <c r="T1714" s="25">
        <v>1940.528</v>
      </c>
      <c r="U1714" s="25">
        <v>288</v>
      </c>
      <c r="V1714" s="25">
        <v>495</v>
      </c>
      <c r="W1714" s="25">
        <v>1614</v>
      </c>
    </row>
    <row r="1715" spans="1:23" x14ac:dyDescent="0.3">
      <c r="A1715" s="8">
        <v>44082</v>
      </c>
      <c r="B1715" s="3">
        <v>6</v>
      </c>
      <c r="C1715" s="3">
        <v>1.5</v>
      </c>
      <c r="D1715" s="3">
        <v>91.061999999999998</v>
      </c>
      <c r="E1715" s="3">
        <v>86.98</v>
      </c>
      <c r="F1715" s="3">
        <v>18</v>
      </c>
      <c r="G1715" s="3">
        <v>6.5</v>
      </c>
      <c r="H1715" s="3">
        <v>155.98400000000001</v>
      </c>
      <c r="I1715" s="3">
        <v>63.09</v>
      </c>
      <c r="J1715" s="3">
        <v>247.04599999999999</v>
      </c>
      <c r="K1715" s="3">
        <v>5666.1319999999996</v>
      </c>
      <c r="L1715" s="3">
        <v>-1.8669</v>
      </c>
      <c r="M1715" s="3">
        <v>-5.6514999999999995</v>
      </c>
      <c r="N1715" s="3">
        <v>1092.3651</v>
      </c>
      <c r="O1715" s="3">
        <v>104.411</v>
      </c>
      <c r="P1715" s="3">
        <v>1161.7325000000001</v>
      </c>
      <c r="Q1715" s="3">
        <v>171.697</v>
      </c>
      <c r="R1715" s="25">
        <v>290.2</v>
      </c>
      <c r="S1715" s="25">
        <v>541</v>
      </c>
      <c r="T1715" s="25">
        <v>2190.9319999999998</v>
      </c>
      <c r="U1715" s="25">
        <v>320</v>
      </c>
      <c r="V1715" s="25">
        <v>706</v>
      </c>
      <c r="W1715" s="25">
        <v>1618</v>
      </c>
    </row>
    <row r="1716" spans="1:23" x14ac:dyDescent="0.3">
      <c r="A1716" s="8">
        <v>44083</v>
      </c>
      <c r="B1716" s="3">
        <v>6</v>
      </c>
      <c r="C1716" s="3">
        <v>4</v>
      </c>
      <c r="D1716" s="3">
        <v>90.59899999999999</v>
      </c>
      <c r="E1716" s="3">
        <v>86.54</v>
      </c>
      <c r="F1716" s="3">
        <v>18</v>
      </c>
      <c r="G1716" s="3">
        <v>8.5</v>
      </c>
      <c r="H1716" s="3">
        <v>155.1635</v>
      </c>
      <c r="I1716" s="3">
        <v>62.75</v>
      </c>
      <c r="J1716" s="3">
        <v>245.76249999999999</v>
      </c>
      <c r="K1716" s="3">
        <v>5126.1239999999998</v>
      </c>
      <c r="L1716" s="3">
        <v>-1.9303999999999999</v>
      </c>
      <c r="M1716" s="3">
        <v>-5.7023000000000001</v>
      </c>
      <c r="N1716" s="3">
        <v>1092.3016</v>
      </c>
      <c r="O1716" s="3">
        <v>103.94799999999999</v>
      </c>
      <c r="P1716" s="3">
        <v>1161.6817000000001</v>
      </c>
      <c r="Q1716" s="3">
        <v>170.87649999999999</v>
      </c>
      <c r="R1716" s="25">
        <v>288.7</v>
      </c>
      <c r="S1716" s="25">
        <v>535</v>
      </c>
      <c r="T1716" s="25">
        <v>2011.424</v>
      </c>
      <c r="U1716" s="25">
        <v>272</v>
      </c>
      <c r="V1716" s="25">
        <v>468</v>
      </c>
      <c r="W1716" s="25">
        <v>1551</v>
      </c>
    </row>
    <row r="1717" spans="1:23" x14ac:dyDescent="0.3">
      <c r="A1717" s="8">
        <v>44084</v>
      </c>
      <c r="B1717" s="3">
        <v>5</v>
      </c>
      <c r="C1717" s="3">
        <v>10</v>
      </c>
      <c r="D1717" s="3">
        <v>91.710999999999999</v>
      </c>
      <c r="E1717" s="3">
        <v>87.6</v>
      </c>
      <c r="F1717" s="3">
        <v>17</v>
      </c>
      <c r="G1717" s="3">
        <v>8.5</v>
      </c>
      <c r="H1717" s="3">
        <v>160.08599999999998</v>
      </c>
      <c r="I1717" s="3">
        <v>64.75</v>
      </c>
      <c r="J1717" s="3">
        <v>251.79699999999997</v>
      </c>
      <c r="K1717" s="3">
        <v>5239.5219999999999</v>
      </c>
      <c r="L1717" s="3">
        <v>-1.778</v>
      </c>
      <c r="M1717" s="3">
        <v>-5.3975</v>
      </c>
      <c r="N1717" s="3">
        <v>1092.454</v>
      </c>
      <c r="O1717" s="3">
        <v>105.06</v>
      </c>
      <c r="P1717" s="3">
        <v>1161.9865</v>
      </c>
      <c r="Q1717" s="3">
        <v>175.79899999999998</v>
      </c>
      <c r="R1717" s="25">
        <v>289.60000000000002</v>
      </c>
      <c r="S1717" s="25">
        <v>538</v>
      </c>
      <c r="T1717" s="25">
        <v>1983.922</v>
      </c>
      <c r="U1717" s="25">
        <v>107</v>
      </c>
      <c r="V1717" s="25">
        <v>396</v>
      </c>
      <c r="W1717" s="25">
        <v>1925</v>
      </c>
    </row>
    <row r="1718" spans="1:23" x14ac:dyDescent="0.3">
      <c r="A1718" s="8">
        <v>44085</v>
      </c>
      <c r="B1718" s="3">
        <v>5</v>
      </c>
      <c r="C1718" s="3">
        <v>2</v>
      </c>
      <c r="D1718" s="3">
        <v>93.194000000000003</v>
      </c>
      <c r="E1718" s="3">
        <v>89.02</v>
      </c>
      <c r="F1718" s="3">
        <v>16</v>
      </c>
      <c r="G1718" s="3">
        <v>11</v>
      </c>
      <c r="H1718" s="3">
        <v>163.983</v>
      </c>
      <c r="I1718" s="3">
        <v>66.319999999999993</v>
      </c>
      <c r="J1718" s="3">
        <v>257.17700000000002</v>
      </c>
      <c r="K1718" s="3">
        <v>5677.8819999999996</v>
      </c>
      <c r="L1718" s="3">
        <v>-1.5748</v>
      </c>
      <c r="M1718" s="3">
        <v>-5.1562000000000001</v>
      </c>
      <c r="N1718" s="3">
        <v>1092.6571999999999</v>
      </c>
      <c r="O1718" s="3">
        <v>106.54300000000001</v>
      </c>
      <c r="P1718" s="3">
        <v>1162.2278000000001</v>
      </c>
      <c r="Q1718" s="3">
        <v>179.696</v>
      </c>
      <c r="R1718" s="25">
        <v>289.5</v>
      </c>
      <c r="S1718" s="25">
        <v>537</v>
      </c>
      <c r="T1718" s="25">
        <v>2247.3820000000001</v>
      </c>
      <c r="U1718" s="25">
        <v>229</v>
      </c>
      <c r="V1718" s="25">
        <v>643</v>
      </c>
      <c r="W1718" s="25">
        <v>1732</v>
      </c>
    </row>
    <row r="1719" spans="1:23" x14ac:dyDescent="0.3">
      <c r="A1719" s="8">
        <v>44086</v>
      </c>
      <c r="B1719" s="3">
        <v>5</v>
      </c>
      <c r="C1719" s="3">
        <v>0</v>
      </c>
      <c r="D1719" s="3">
        <v>93.564999999999998</v>
      </c>
      <c r="E1719" s="3">
        <v>89.37</v>
      </c>
      <c r="F1719" s="3">
        <v>16</v>
      </c>
      <c r="G1719" s="3">
        <v>11.5</v>
      </c>
      <c r="H1719" s="3">
        <v>163.77799999999999</v>
      </c>
      <c r="I1719" s="3">
        <v>66.239999999999995</v>
      </c>
      <c r="J1719" s="3">
        <v>257.34299999999996</v>
      </c>
      <c r="K1719" s="3">
        <v>6109.5720000000001</v>
      </c>
      <c r="L1719" s="3">
        <v>-1.524</v>
      </c>
      <c r="M1719" s="3">
        <v>-5.1688999999999998</v>
      </c>
      <c r="N1719" s="3">
        <v>1092.7080000000001</v>
      </c>
      <c r="O1719" s="3">
        <v>106.914</v>
      </c>
      <c r="P1719" s="3">
        <v>1162.2151000000001</v>
      </c>
      <c r="Q1719" s="3">
        <v>179.49099999999999</v>
      </c>
      <c r="R1719" s="25">
        <v>289.10000000000002</v>
      </c>
      <c r="S1719" s="25">
        <v>535</v>
      </c>
      <c r="T1719" s="25">
        <v>2433.4720000000002</v>
      </c>
      <c r="U1719" s="25">
        <v>293</v>
      </c>
      <c r="V1719" s="25">
        <v>725</v>
      </c>
      <c r="W1719" s="25">
        <v>1834</v>
      </c>
    </row>
    <row r="1720" spans="1:23" x14ac:dyDescent="0.3">
      <c r="A1720" s="8">
        <v>44087</v>
      </c>
      <c r="B1720" s="3">
        <v>5</v>
      </c>
      <c r="C1720" s="3">
        <v>2</v>
      </c>
      <c r="D1720" s="3">
        <v>93.194000000000003</v>
      </c>
      <c r="E1720" s="3">
        <v>89.02</v>
      </c>
      <c r="F1720" s="3">
        <v>17</v>
      </c>
      <c r="G1720" s="3">
        <v>1.5</v>
      </c>
      <c r="H1720" s="3">
        <v>162.95750000000001</v>
      </c>
      <c r="I1720" s="3">
        <v>65.91</v>
      </c>
      <c r="J1720" s="3">
        <v>256.1515</v>
      </c>
      <c r="K1720" s="3">
        <v>4493.7579999999998</v>
      </c>
      <c r="L1720" s="3">
        <v>-1.5748</v>
      </c>
      <c r="M1720" s="3">
        <v>-5.2196999999999996</v>
      </c>
      <c r="N1720" s="3">
        <v>1092.6571999999999</v>
      </c>
      <c r="O1720" s="3">
        <v>106.54300000000001</v>
      </c>
      <c r="P1720" s="3">
        <v>1162.1642999999999</v>
      </c>
      <c r="Q1720" s="3">
        <v>178.6705</v>
      </c>
      <c r="R1720" s="25">
        <v>289.5</v>
      </c>
      <c r="S1720" s="25">
        <v>534</v>
      </c>
      <c r="T1720" s="25">
        <v>1576.258</v>
      </c>
      <c r="U1720" s="25">
        <v>195</v>
      </c>
      <c r="V1720" s="25">
        <v>441</v>
      </c>
      <c r="W1720" s="25">
        <v>1458</v>
      </c>
    </row>
    <row r="1721" spans="1:23" x14ac:dyDescent="0.3">
      <c r="A1721" s="8">
        <v>44088</v>
      </c>
      <c r="B1721" s="3">
        <v>4</v>
      </c>
      <c r="C1721" s="3">
        <v>9</v>
      </c>
      <c r="D1721" s="3">
        <v>94.120999999999995</v>
      </c>
      <c r="E1721" s="3">
        <v>89.91</v>
      </c>
      <c r="F1721" s="3">
        <v>16</v>
      </c>
      <c r="G1721" s="3">
        <v>10.5</v>
      </c>
      <c r="H1721" s="3">
        <v>164.18800000000002</v>
      </c>
      <c r="I1721" s="3">
        <v>66.400000000000006</v>
      </c>
      <c r="J1721" s="3">
        <v>258.30900000000003</v>
      </c>
      <c r="K1721" s="3">
        <v>5842.59</v>
      </c>
      <c r="L1721" s="3">
        <v>-1.4478</v>
      </c>
      <c r="M1721" s="3">
        <v>-5.1434999999999995</v>
      </c>
      <c r="N1721" s="3">
        <v>1092.7842000000001</v>
      </c>
      <c r="O1721" s="3">
        <v>107.47</v>
      </c>
      <c r="P1721" s="3">
        <v>1162.2405000000001</v>
      </c>
      <c r="Q1721" s="3">
        <v>179.90100000000001</v>
      </c>
      <c r="R1721" s="25">
        <v>290.3</v>
      </c>
      <c r="S1721" s="25">
        <v>553</v>
      </c>
      <c r="T1721" s="25">
        <v>2328.29</v>
      </c>
      <c r="U1721" s="25">
        <v>214</v>
      </c>
      <c r="V1721" s="25">
        <v>632</v>
      </c>
      <c r="W1721" s="25">
        <v>1825</v>
      </c>
    </row>
    <row r="1722" spans="1:23" x14ac:dyDescent="0.3">
      <c r="A1722" s="8">
        <v>44089</v>
      </c>
      <c r="B1722" s="3">
        <v>4</v>
      </c>
      <c r="C1722" s="3">
        <v>5</v>
      </c>
      <c r="D1722" s="3">
        <v>94.863</v>
      </c>
      <c r="E1722" s="3">
        <v>90.61</v>
      </c>
      <c r="F1722" s="3">
        <v>16</v>
      </c>
      <c r="G1722" s="3">
        <v>9</v>
      </c>
      <c r="H1722" s="3">
        <v>164.803</v>
      </c>
      <c r="I1722" s="3">
        <v>66.650000000000006</v>
      </c>
      <c r="J1722" s="3">
        <v>259.666</v>
      </c>
      <c r="K1722" s="3">
        <v>5411.9</v>
      </c>
      <c r="L1722" s="3">
        <v>-1.3461999999999998</v>
      </c>
      <c r="M1722" s="3">
        <v>-5.1053999999999995</v>
      </c>
      <c r="N1722" s="3">
        <v>1092.8858</v>
      </c>
      <c r="O1722" s="3">
        <v>108.212</v>
      </c>
      <c r="P1722" s="3">
        <v>1162.2786000000001</v>
      </c>
      <c r="Q1722" s="3">
        <v>180.51599999999999</v>
      </c>
      <c r="R1722" s="25">
        <v>282.7</v>
      </c>
      <c r="S1722" s="25">
        <v>554</v>
      </c>
      <c r="T1722" s="25">
        <v>2046.2</v>
      </c>
      <c r="U1722" s="25">
        <v>204</v>
      </c>
      <c r="V1722" s="25">
        <v>603</v>
      </c>
      <c r="W1722" s="25">
        <v>1722</v>
      </c>
    </row>
    <row r="1723" spans="1:23" x14ac:dyDescent="0.3">
      <c r="A1723" s="8">
        <v>44090</v>
      </c>
      <c r="B1723" s="3">
        <v>3</v>
      </c>
      <c r="C1723" s="3">
        <v>10</v>
      </c>
      <c r="D1723" s="3">
        <v>96.161000000000001</v>
      </c>
      <c r="E1723" s="3">
        <v>91.85</v>
      </c>
      <c r="F1723" s="3">
        <v>16</v>
      </c>
      <c r="G1723" s="3">
        <v>9.5</v>
      </c>
      <c r="H1723" s="3">
        <v>164.59799999999998</v>
      </c>
      <c r="I1723" s="3">
        <v>66.569999999999993</v>
      </c>
      <c r="J1723" s="3">
        <v>260.75900000000001</v>
      </c>
      <c r="K1723" s="3">
        <v>4653.0079999999998</v>
      </c>
      <c r="L1723" s="3">
        <v>-1.1683999999999999</v>
      </c>
      <c r="M1723" s="3">
        <v>-5.1181000000000001</v>
      </c>
      <c r="N1723" s="3">
        <v>1093.0636</v>
      </c>
      <c r="O1723" s="3">
        <v>109.51</v>
      </c>
      <c r="P1723" s="3">
        <v>1162.2659000000001</v>
      </c>
      <c r="Q1723" s="3">
        <v>180.31099999999998</v>
      </c>
      <c r="R1723" s="25">
        <v>362.9</v>
      </c>
      <c r="S1723" s="25">
        <v>547</v>
      </c>
      <c r="T1723" s="25">
        <v>1648.1079999999999</v>
      </c>
      <c r="U1723" s="25">
        <v>279</v>
      </c>
      <c r="V1723" s="25">
        <v>306</v>
      </c>
      <c r="W1723" s="25">
        <v>1510</v>
      </c>
    </row>
    <row r="1724" spans="1:23" x14ac:dyDescent="0.3">
      <c r="A1724" s="8">
        <v>44091</v>
      </c>
      <c r="B1724" s="3">
        <v>3</v>
      </c>
      <c r="C1724" s="3">
        <v>9</v>
      </c>
      <c r="D1724" s="3">
        <v>96.616</v>
      </c>
      <c r="E1724" s="3">
        <v>92.29</v>
      </c>
      <c r="F1724" s="3">
        <v>16</v>
      </c>
      <c r="G1724" s="3">
        <v>8.5</v>
      </c>
      <c r="H1724" s="3">
        <v>165.0085</v>
      </c>
      <c r="I1724" s="3">
        <v>66.739999999999995</v>
      </c>
      <c r="J1724" s="3">
        <v>261.62450000000001</v>
      </c>
      <c r="K1724" s="3">
        <v>4795.2280000000001</v>
      </c>
      <c r="L1724" s="3">
        <v>-1.143</v>
      </c>
      <c r="M1724" s="3">
        <v>-5.0926999999999998</v>
      </c>
      <c r="N1724" s="3">
        <v>1093.0889999999999</v>
      </c>
      <c r="O1724" s="3">
        <v>109.965</v>
      </c>
      <c r="P1724" s="3">
        <v>1162.2913000000001</v>
      </c>
      <c r="Q1724" s="3">
        <v>180.72149999999999</v>
      </c>
      <c r="R1724" s="25">
        <v>345.8</v>
      </c>
      <c r="S1724" s="25">
        <v>558</v>
      </c>
      <c r="T1724" s="25">
        <v>1666.4280000000001</v>
      </c>
      <c r="U1724" s="25">
        <v>281</v>
      </c>
      <c r="V1724" s="25">
        <v>390</v>
      </c>
      <c r="W1724" s="25">
        <v>1554</v>
      </c>
    </row>
    <row r="1725" spans="1:23" x14ac:dyDescent="0.3">
      <c r="A1725" s="8">
        <v>44092</v>
      </c>
      <c r="B1725" s="3">
        <v>3</v>
      </c>
      <c r="C1725" s="3">
        <v>10</v>
      </c>
      <c r="D1725" s="3">
        <v>96.161000000000001</v>
      </c>
      <c r="E1725" s="3">
        <v>91.85</v>
      </c>
      <c r="F1725" s="3">
        <v>16</v>
      </c>
      <c r="G1725" s="3">
        <v>7.5</v>
      </c>
      <c r="H1725" s="3">
        <v>165.41900000000001</v>
      </c>
      <c r="I1725" s="3">
        <v>66.900000000000006</v>
      </c>
      <c r="J1725" s="3">
        <v>261.58000000000004</v>
      </c>
      <c r="K1725" s="3">
        <v>4753.0560000000005</v>
      </c>
      <c r="L1725" s="3">
        <v>-1.1683999999999999</v>
      </c>
      <c r="M1725" s="3">
        <v>-5.0672999999999995</v>
      </c>
      <c r="N1725" s="3">
        <v>1093.0636</v>
      </c>
      <c r="O1725" s="3">
        <v>109.51</v>
      </c>
      <c r="P1725" s="3">
        <v>1162.3167000000001</v>
      </c>
      <c r="Q1725" s="3">
        <v>181.13200000000001</v>
      </c>
      <c r="R1725" s="25">
        <v>426</v>
      </c>
      <c r="S1725" s="25">
        <v>545</v>
      </c>
      <c r="T1725" s="25">
        <v>1858.056</v>
      </c>
      <c r="U1725" s="25">
        <v>61</v>
      </c>
      <c r="V1725" s="25">
        <v>232</v>
      </c>
      <c r="W1725" s="25">
        <v>1631</v>
      </c>
    </row>
    <row r="1726" spans="1:23" x14ac:dyDescent="0.3">
      <c r="A1726" s="8">
        <v>44093</v>
      </c>
      <c r="B1726" s="3">
        <v>0</v>
      </c>
      <c r="C1726" s="3">
        <v>6</v>
      </c>
      <c r="D1726" s="3">
        <v>103.577</v>
      </c>
      <c r="E1726" s="3">
        <v>98.94</v>
      </c>
      <c r="F1726" s="3">
        <v>11</v>
      </c>
      <c r="G1726" s="3">
        <v>5</v>
      </c>
      <c r="H1726" s="3">
        <v>191.05700000000002</v>
      </c>
      <c r="I1726" s="3">
        <v>77.27</v>
      </c>
      <c r="J1726" s="3">
        <v>294.63400000000001</v>
      </c>
      <c r="K1726" s="3">
        <v>5681.38</v>
      </c>
      <c r="L1726" s="3">
        <v>-0.15239999999999998</v>
      </c>
      <c r="M1726" s="3">
        <v>-3.4798</v>
      </c>
      <c r="N1726" s="3">
        <v>1094.0796</v>
      </c>
      <c r="O1726" s="3">
        <v>116.926</v>
      </c>
      <c r="P1726" s="3">
        <v>1163.9041999999999</v>
      </c>
      <c r="Q1726" s="3">
        <v>206.77</v>
      </c>
      <c r="R1726" s="25">
        <v>609.79999999999995</v>
      </c>
      <c r="S1726" s="25">
        <v>557</v>
      </c>
      <c r="T1726" s="25">
        <v>2043.58</v>
      </c>
      <c r="U1726" s="25">
        <v>346</v>
      </c>
      <c r="V1726" s="25">
        <v>160</v>
      </c>
      <c r="W1726" s="25">
        <v>1965</v>
      </c>
    </row>
    <row r="1727" spans="1:23" x14ac:dyDescent="0.3">
      <c r="A1727" s="8">
        <v>44094</v>
      </c>
      <c r="B1727" s="3">
        <v>0</v>
      </c>
      <c r="C1727" s="3">
        <v>7.5</v>
      </c>
      <c r="D1727" s="3">
        <v>106.0795</v>
      </c>
      <c r="E1727" s="3">
        <v>101.33</v>
      </c>
      <c r="F1727" s="3">
        <v>9</v>
      </c>
      <c r="G1727" s="3">
        <v>10</v>
      </c>
      <c r="H1727" s="3">
        <v>198.851</v>
      </c>
      <c r="I1727" s="3">
        <v>80.42</v>
      </c>
      <c r="J1727" s="3">
        <v>304.93049999999999</v>
      </c>
      <c r="K1727" s="3">
        <v>5215.7280000000001</v>
      </c>
      <c r="L1727" s="3">
        <v>-0.1905</v>
      </c>
      <c r="M1727" s="3">
        <v>-2.9971999999999999</v>
      </c>
      <c r="N1727" s="3">
        <v>1094.0415</v>
      </c>
      <c r="O1727" s="3">
        <v>119.4285</v>
      </c>
      <c r="P1727" s="3">
        <v>1164.3868</v>
      </c>
      <c r="Q1727" s="3">
        <v>214.56399999999999</v>
      </c>
      <c r="R1727" s="25">
        <v>675.7</v>
      </c>
      <c r="S1727" s="25">
        <v>558</v>
      </c>
      <c r="T1727" s="25">
        <v>1164.028</v>
      </c>
      <c r="U1727" s="25">
        <v>986</v>
      </c>
      <c r="V1727" s="25">
        <v>105</v>
      </c>
      <c r="W1727" s="25">
        <v>1727</v>
      </c>
    </row>
    <row r="1728" spans="1:23" x14ac:dyDescent="0.3">
      <c r="A1728" s="8">
        <v>44095</v>
      </c>
      <c r="B1728" s="3">
        <v>0</v>
      </c>
      <c r="C1728" s="3">
        <v>8.5</v>
      </c>
      <c r="D1728" s="3">
        <v>106.265</v>
      </c>
      <c r="E1728" s="3">
        <v>101.51</v>
      </c>
      <c r="F1728" s="3">
        <v>8</v>
      </c>
      <c r="G1728" s="3">
        <v>4.5</v>
      </c>
      <c r="H1728" s="3">
        <v>206.03</v>
      </c>
      <c r="I1728" s="3">
        <v>83.33</v>
      </c>
      <c r="J1728" s="3">
        <v>312.29500000000002</v>
      </c>
      <c r="K1728" s="3">
        <v>6023.9040000000005</v>
      </c>
      <c r="L1728" s="3">
        <v>-0.21589999999999998</v>
      </c>
      <c r="M1728" s="3">
        <v>-2.5526999999999997</v>
      </c>
      <c r="N1728" s="3">
        <v>1094.0161000000001</v>
      </c>
      <c r="O1728" s="3">
        <v>119.614</v>
      </c>
      <c r="P1728" s="3">
        <v>1164.8313000000001</v>
      </c>
      <c r="Q1728" s="3">
        <v>221.74299999999999</v>
      </c>
      <c r="R1728" s="25">
        <v>697.6</v>
      </c>
      <c r="S1728" s="25">
        <v>561</v>
      </c>
      <c r="T1728" s="25">
        <v>1460.3040000000001</v>
      </c>
      <c r="U1728" s="25">
        <v>1201</v>
      </c>
      <c r="V1728" s="25">
        <v>178</v>
      </c>
      <c r="W1728" s="25">
        <v>1926</v>
      </c>
    </row>
    <row r="1729" spans="1:23" x14ac:dyDescent="0.3">
      <c r="A1729" s="8">
        <v>44096</v>
      </c>
      <c r="B1729" s="3">
        <v>0</v>
      </c>
      <c r="C1729" s="3">
        <v>9</v>
      </c>
      <c r="D1729" s="3">
        <v>106.35799999999999</v>
      </c>
      <c r="E1729" s="3">
        <v>101.59</v>
      </c>
      <c r="F1729" s="3">
        <v>6</v>
      </c>
      <c r="G1729" s="3">
        <v>6</v>
      </c>
      <c r="H1729" s="3">
        <v>215.25900000000001</v>
      </c>
      <c r="I1729" s="3">
        <v>87.06</v>
      </c>
      <c r="J1729" s="3">
        <v>321.61700000000002</v>
      </c>
      <c r="K1729" s="3">
        <v>6461.4359999999997</v>
      </c>
      <c r="L1729" s="3">
        <v>-0.2286</v>
      </c>
      <c r="M1729" s="3">
        <v>-1.9811999999999999</v>
      </c>
      <c r="N1729" s="3">
        <v>1094.0034000000001</v>
      </c>
      <c r="O1729" s="3">
        <v>119.70699999999999</v>
      </c>
      <c r="P1729" s="3">
        <v>1165.4028000000001</v>
      </c>
      <c r="Q1729" s="3">
        <v>230.97200000000001</v>
      </c>
      <c r="R1729" s="25">
        <v>695</v>
      </c>
      <c r="S1729" s="25">
        <v>553</v>
      </c>
      <c r="T1729" s="25">
        <v>1922.4359999999999</v>
      </c>
      <c r="U1729" s="25">
        <v>1076</v>
      </c>
      <c r="V1729" s="25">
        <v>259</v>
      </c>
      <c r="W1729" s="25">
        <v>1956</v>
      </c>
    </row>
    <row r="1730" spans="1:23" x14ac:dyDescent="0.3">
      <c r="A1730" s="8">
        <v>44097</v>
      </c>
      <c r="B1730" s="3">
        <v>0</v>
      </c>
      <c r="C1730" s="3">
        <v>8</v>
      </c>
      <c r="D1730" s="3">
        <v>106.172</v>
      </c>
      <c r="E1730" s="3">
        <v>101.42</v>
      </c>
      <c r="F1730" s="3">
        <v>5</v>
      </c>
      <c r="G1730" s="3">
        <v>8.5</v>
      </c>
      <c r="H1730" s="3">
        <v>219.15649999999999</v>
      </c>
      <c r="I1730" s="3">
        <v>88.64</v>
      </c>
      <c r="J1730" s="3">
        <v>325.32849999999996</v>
      </c>
      <c r="K1730" s="3">
        <v>6600.7</v>
      </c>
      <c r="L1730" s="3">
        <v>-0.20319999999999999</v>
      </c>
      <c r="M1730" s="3">
        <v>-1.7399</v>
      </c>
      <c r="N1730" s="3">
        <v>1094.0288</v>
      </c>
      <c r="O1730" s="3">
        <v>119.521</v>
      </c>
      <c r="P1730" s="3">
        <v>1165.6441</v>
      </c>
      <c r="Q1730" s="3">
        <v>234.86949999999999</v>
      </c>
      <c r="R1730" s="25">
        <v>697</v>
      </c>
      <c r="S1730" s="25">
        <v>533</v>
      </c>
      <c r="T1730" s="25">
        <v>2166.6999999999998</v>
      </c>
      <c r="U1730" s="25">
        <v>628</v>
      </c>
      <c r="V1730" s="25">
        <v>562</v>
      </c>
      <c r="W1730" s="25">
        <v>2014</v>
      </c>
    </row>
    <row r="1731" spans="1:23" x14ac:dyDescent="0.3">
      <c r="A1731" s="8">
        <v>44098</v>
      </c>
      <c r="B1731" s="3">
        <v>0</v>
      </c>
      <c r="C1731" s="3">
        <v>7.5</v>
      </c>
      <c r="D1731" s="3">
        <v>106.0795</v>
      </c>
      <c r="E1731" s="3">
        <v>101.33</v>
      </c>
      <c r="F1731" s="3">
        <v>5</v>
      </c>
      <c r="G1731" s="3">
        <v>6</v>
      </c>
      <c r="H1731" s="3">
        <v>220.18200000000002</v>
      </c>
      <c r="I1731" s="3">
        <v>89.05</v>
      </c>
      <c r="J1731" s="3">
        <v>326.26150000000001</v>
      </c>
      <c r="K1731" s="3">
        <v>5876.8459999999995</v>
      </c>
      <c r="L1731" s="3">
        <v>-0.1905</v>
      </c>
      <c r="M1731" s="3">
        <v>-1.6763999999999999</v>
      </c>
      <c r="N1731" s="3">
        <v>1094.0415</v>
      </c>
      <c r="O1731" s="3">
        <v>119.4285</v>
      </c>
      <c r="P1731" s="3">
        <v>1165.7076</v>
      </c>
      <c r="Q1731" s="3">
        <v>235.89500000000001</v>
      </c>
      <c r="R1731" s="25">
        <v>679.9</v>
      </c>
      <c r="S1731" s="25">
        <v>553</v>
      </c>
      <c r="T1731" s="25">
        <v>1955.9459999999999</v>
      </c>
      <c r="U1731" s="25">
        <v>562</v>
      </c>
      <c r="V1731" s="25">
        <v>413</v>
      </c>
      <c r="W1731" s="25">
        <v>1713</v>
      </c>
    </row>
    <row r="1732" spans="1:23" x14ac:dyDescent="0.3">
      <c r="A1732" s="8">
        <v>44099</v>
      </c>
      <c r="B1732" s="3">
        <v>0</v>
      </c>
      <c r="C1732" s="3">
        <v>6</v>
      </c>
      <c r="D1732" s="3">
        <v>105.801</v>
      </c>
      <c r="E1732" s="3">
        <v>101.06</v>
      </c>
      <c r="F1732" s="3">
        <v>5</v>
      </c>
      <c r="G1732" s="3">
        <v>3</v>
      </c>
      <c r="H1732" s="3">
        <v>221.41300000000001</v>
      </c>
      <c r="I1732" s="3">
        <v>89.55</v>
      </c>
      <c r="J1732" s="3">
        <v>327.214</v>
      </c>
      <c r="K1732" s="3">
        <v>6103.29</v>
      </c>
      <c r="L1732" s="3">
        <v>-0.15239999999999998</v>
      </c>
      <c r="M1732" s="3">
        <v>-1.6001999999999998</v>
      </c>
      <c r="N1732" s="3">
        <v>1094.0796</v>
      </c>
      <c r="O1732" s="3">
        <v>119.15</v>
      </c>
      <c r="P1732" s="3">
        <v>1165.7837999999999</v>
      </c>
      <c r="Q1732" s="3">
        <v>237.126</v>
      </c>
      <c r="R1732" s="25">
        <v>697.2</v>
      </c>
      <c r="S1732" s="25">
        <v>527</v>
      </c>
      <c r="T1732" s="25">
        <v>1896.09</v>
      </c>
      <c r="U1732" s="25">
        <v>633</v>
      </c>
      <c r="V1732" s="25">
        <v>544</v>
      </c>
      <c r="W1732" s="25">
        <v>1806</v>
      </c>
    </row>
    <row r="1733" spans="1:23" x14ac:dyDescent="0.3">
      <c r="A1733" s="8">
        <v>44100</v>
      </c>
      <c r="B1733" s="3">
        <v>0</v>
      </c>
      <c r="C1733" s="3">
        <v>2</v>
      </c>
      <c r="D1733" s="3">
        <v>105.06</v>
      </c>
      <c r="E1733" s="3">
        <v>100.35</v>
      </c>
      <c r="F1733" s="3">
        <v>5</v>
      </c>
      <c r="G1733" s="3">
        <v>4</v>
      </c>
      <c r="H1733" s="3">
        <v>221.00200000000001</v>
      </c>
      <c r="I1733" s="3">
        <v>89.38</v>
      </c>
      <c r="J1733" s="3">
        <v>326.06200000000001</v>
      </c>
      <c r="K1733" s="3">
        <v>5050.9439999999995</v>
      </c>
      <c r="L1733" s="3">
        <v>-5.0799999999999998E-2</v>
      </c>
      <c r="M1733" s="3">
        <v>-1.6255999999999999</v>
      </c>
      <c r="N1733" s="3">
        <v>1094.1812</v>
      </c>
      <c r="O1733" s="3">
        <v>118.40900000000001</v>
      </c>
      <c r="P1733" s="3">
        <v>1165.7583999999999</v>
      </c>
      <c r="Q1733" s="3">
        <v>236.715</v>
      </c>
      <c r="R1733" s="25">
        <v>691.5</v>
      </c>
      <c r="S1733" s="25">
        <v>500</v>
      </c>
      <c r="T1733" s="25">
        <v>1487.444</v>
      </c>
      <c r="U1733" s="25">
        <v>417</v>
      </c>
      <c r="V1733" s="25">
        <v>423</v>
      </c>
      <c r="W1733" s="25">
        <v>1532</v>
      </c>
    </row>
    <row r="1734" spans="1:23" x14ac:dyDescent="0.3">
      <c r="A1734" s="8">
        <v>44101</v>
      </c>
      <c r="B1734" s="3">
        <v>0</v>
      </c>
      <c r="C1734" s="3">
        <v>2.5</v>
      </c>
      <c r="D1734" s="3">
        <v>105.15249999999999</v>
      </c>
      <c r="E1734" s="3">
        <v>100.44</v>
      </c>
      <c r="F1734" s="3">
        <v>5</v>
      </c>
      <c r="G1734" s="3">
        <v>3</v>
      </c>
      <c r="H1734" s="3">
        <v>221.41300000000001</v>
      </c>
      <c r="I1734" s="3">
        <v>89.55</v>
      </c>
      <c r="J1734" s="3">
        <v>326.56549999999999</v>
      </c>
      <c r="K1734" s="3">
        <v>5310.4960000000001</v>
      </c>
      <c r="L1734" s="3">
        <v>-6.3500000000000001E-2</v>
      </c>
      <c r="M1734" s="3">
        <v>-1.6001999999999998</v>
      </c>
      <c r="N1734" s="3">
        <v>1094.1685</v>
      </c>
      <c r="O1734" s="3">
        <v>118.50149999999999</v>
      </c>
      <c r="P1734" s="3">
        <v>1165.7837999999999</v>
      </c>
      <c r="Q1734" s="3">
        <v>237.126</v>
      </c>
      <c r="R1734" s="25">
        <v>698.8</v>
      </c>
      <c r="S1734" s="25">
        <v>482</v>
      </c>
      <c r="T1734" s="25">
        <v>1687.6959999999999</v>
      </c>
      <c r="U1734" s="25">
        <v>411</v>
      </c>
      <c r="V1734" s="25">
        <v>441</v>
      </c>
      <c r="W1734" s="25">
        <v>1590</v>
      </c>
    </row>
    <row r="1735" spans="1:23" x14ac:dyDescent="0.3">
      <c r="A1735" s="8">
        <v>44102</v>
      </c>
      <c r="B1735" s="3">
        <v>0</v>
      </c>
      <c r="C1735" s="3">
        <v>3</v>
      </c>
      <c r="D1735" s="3">
        <v>105.24499999999999</v>
      </c>
      <c r="E1735" s="3">
        <v>100.53</v>
      </c>
      <c r="F1735" s="3">
        <v>5</v>
      </c>
      <c r="G1735" s="3">
        <v>3</v>
      </c>
      <c r="H1735" s="3">
        <v>221.41300000000001</v>
      </c>
      <c r="I1735" s="3">
        <v>89.55</v>
      </c>
      <c r="J1735" s="3">
        <v>326.65800000000002</v>
      </c>
      <c r="K1735" s="3">
        <v>6517.2359999999999</v>
      </c>
      <c r="L1735" s="3">
        <v>-7.619999999999999E-2</v>
      </c>
      <c r="M1735" s="3">
        <v>-1.6001999999999998</v>
      </c>
      <c r="N1735" s="3">
        <v>1094.1558</v>
      </c>
      <c r="O1735" s="3">
        <v>118.59399999999999</v>
      </c>
      <c r="P1735" s="3">
        <v>1165.7837999999999</v>
      </c>
      <c r="Q1735" s="3">
        <v>237.126</v>
      </c>
      <c r="R1735" s="25">
        <v>697.7</v>
      </c>
      <c r="S1735" s="25">
        <v>443</v>
      </c>
      <c r="T1735" s="25">
        <v>2361.5360000000001</v>
      </c>
      <c r="U1735" s="25">
        <v>390</v>
      </c>
      <c r="V1735" s="25">
        <v>736</v>
      </c>
      <c r="W1735" s="25">
        <v>1889</v>
      </c>
    </row>
    <row r="1736" spans="1:23" x14ac:dyDescent="0.3">
      <c r="A1736" s="8">
        <v>44103</v>
      </c>
      <c r="B1736" s="3">
        <v>0</v>
      </c>
      <c r="C1736" s="3">
        <v>2</v>
      </c>
      <c r="D1736" s="3">
        <v>105.06</v>
      </c>
      <c r="E1736" s="3">
        <v>100.35</v>
      </c>
      <c r="F1736" s="3">
        <v>5</v>
      </c>
      <c r="G1736" s="3">
        <v>6.5</v>
      </c>
      <c r="H1736" s="3">
        <v>219.977</v>
      </c>
      <c r="I1736" s="3">
        <v>88.97</v>
      </c>
      <c r="J1736" s="3">
        <v>325.03700000000003</v>
      </c>
      <c r="K1736" s="3">
        <v>6590.32</v>
      </c>
      <c r="L1736" s="3">
        <v>-5.0799999999999998E-2</v>
      </c>
      <c r="M1736" s="3">
        <v>-1.6890999999999998</v>
      </c>
      <c r="N1736" s="3">
        <v>1094.1812</v>
      </c>
      <c r="O1736" s="3">
        <v>118.40900000000001</v>
      </c>
      <c r="P1736" s="3">
        <v>1165.6949</v>
      </c>
      <c r="Q1736" s="3">
        <v>235.69</v>
      </c>
      <c r="R1736" s="25">
        <v>697.2</v>
      </c>
      <c r="S1736" s="25">
        <v>473</v>
      </c>
      <c r="T1736" s="25">
        <v>2379.12</v>
      </c>
      <c r="U1736" s="25">
        <v>377</v>
      </c>
      <c r="V1736" s="25">
        <v>729</v>
      </c>
      <c r="W1736" s="25">
        <v>1935</v>
      </c>
    </row>
    <row r="1737" spans="1:23" x14ac:dyDescent="0.3">
      <c r="A1737" s="8">
        <v>44104</v>
      </c>
      <c r="B1737" s="3">
        <v>0</v>
      </c>
      <c r="C1737" s="3">
        <v>5.5</v>
      </c>
      <c r="D1737" s="3">
        <v>105.7085</v>
      </c>
      <c r="E1737" s="3">
        <v>100.97</v>
      </c>
      <c r="F1737" s="3">
        <v>5</v>
      </c>
      <c r="G1737" s="3">
        <v>4.5</v>
      </c>
      <c r="H1737" s="3">
        <v>220.797</v>
      </c>
      <c r="I1737" s="3">
        <v>89.3</v>
      </c>
      <c r="J1737" s="3">
        <v>326.50549999999998</v>
      </c>
      <c r="K1737" s="3">
        <v>6478.02</v>
      </c>
      <c r="L1737" s="3">
        <v>-0.13969999999999999</v>
      </c>
      <c r="M1737" s="3">
        <v>-1.6382999999999999</v>
      </c>
      <c r="N1737" s="3">
        <v>1094.0923</v>
      </c>
      <c r="O1737" s="3">
        <v>119.0575</v>
      </c>
      <c r="P1737" s="3">
        <v>1165.7456999999999</v>
      </c>
      <c r="Q1737" s="3">
        <v>236.51</v>
      </c>
      <c r="R1737" s="25">
        <v>694.2</v>
      </c>
      <c r="S1737" s="25">
        <v>480</v>
      </c>
      <c r="T1737" s="25">
        <v>2307.8200000000002</v>
      </c>
      <c r="U1737" s="25">
        <v>393</v>
      </c>
      <c r="V1737" s="25">
        <v>695</v>
      </c>
      <c r="W1737" s="25">
        <v>1908</v>
      </c>
    </row>
    <row r="1738" spans="1:23" x14ac:dyDescent="0.3">
      <c r="A1738" s="8">
        <v>44105</v>
      </c>
      <c r="B1738" s="3">
        <v>0</v>
      </c>
      <c r="C1738" s="3">
        <v>4.5</v>
      </c>
      <c r="D1738" s="3">
        <v>105.5235</v>
      </c>
      <c r="E1738" s="3">
        <v>100.8</v>
      </c>
      <c r="F1738" s="3">
        <v>5</v>
      </c>
      <c r="G1738" s="3">
        <v>4</v>
      </c>
      <c r="H1738" s="3">
        <v>221.00200000000001</v>
      </c>
      <c r="I1738" s="3">
        <v>89.38</v>
      </c>
      <c r="J1738" s="3">
        <v>326.52550000000002</v>
      </c>
      <c r="K1738" s="3">
        <v>5608.0519999999997</v>
      </c>
      <c r="L1738" s="3">
        <v>-0.1143</v>
      </c>
      <c r="M1738" s="3">
        <v>-1.6255999999999999</v>
      </c>
      <c r="N1738" s="3">
        <v>1094.1177</v>
      </c>
      <c r="O1738" s="3">
        <v>118.8725</v>
      </c>
      <c r="P1738" s="3">
        <v>1165.7583999999999</v>
      </c>
      <c r="Q1738" s="3">
        <v>236.715</v>
      </c>
      <c r="R1738" s="25">
        <v>700.1</v>
      </c>
      <c r="S1738" s="25">
        <v>484</v>
      </c>
      <c r="T1738" s="25">
        <v>1863.952</v>
      </c>
      <c r="U1738" s="25">
        <v>444</v>
      </c>
      <c r="V1738" s="25">
        <v>415</v>
      </c>
      <c r="W1738" s="25">
        <v>1701</v>
      </c>
    </row>
    <row r="1739" spans="1:23" x14ac:dyDescent="0.3">
      <c r="A1739" s="8">
        <v>44106</v>
      </c>
      <c r="B1739" s="3">
        <v>0</v>
      </c>
      <c r="C1739" s="3">
        <v>2</v>
      </c>
      <c r="D1739" s="3">
        <v>105.06</v>
      </c>
      <c r="E1739" s="3">
        <v>100.35</v>
      </c>
      <c r="F1739" s="3">
        <v>5</v>
      </c>
      <c r="G1739" s="3">
        <v>3</v>
      </c>
      <c r="H1739" s="3">
        <v>221.41300000000001</v>
      </c>
      <c r="I1739" s="3">
        <v>89.55</v>
      </c>
      <c r="J1739" s="3">
        <v>326.47300000000001</v>
      </c>
      <c r="K1739" s="3">
        <v>6542.732</v>
      </c>
      <c r="L1739" s="3">
        <v>-5.0799999999999998E-2</v>
      </c>
      <c r="M1739" s="3">
        <v>-1.6001999999999998</v>
      </c>
      <c r="N1739" s="3">
        <v>1094.1812</v>
      </c>
      <c r="O1739" s="3">
        <v>118.40900000000001</v>
      </c>
      <c r="P1739" s="3">
        <v>1165.7837999999999</v>
      </c>
      <c r="Q1739" s="3">
        <v>237.126</v>
      </c>
      <c r="R1739" s="25">
        <v>693.3</v>
      </c>
      <c r="S1739" s="25">
        <v>487</v>
      </c>
      <c r="T1739" s="25">
        <v>2321.4319999999998</v>
      </c>
      <c r="U1739" s="25">
        <v>418</v>
      </c>
      <c r="V1739" s="25">
        <v>732</v>
      </c>
      <c r="W1739" s="25">
        <v>1891</v>
      </c>
    </row>
    <row r="1740" spans="1:23" x14ac:dyDescent="0.3">
      <c r="A1740" s="8">
        <v>44107</v>
      </c>
      <c r="B1740" s="3">
        <v>0</v>
      </c>
      <c r="C1740" s="3">
        <v>1.5</v>
      </c>
      <c r="D1740" s="3">
        <v>104.41099999999999</v>
      </c>
      <c r="E1740" s="3">
        <v>99.73</v>
      </c>
      <c r="F1740" s="3">
        <v>5</v>
      </c>
      <c r="G1740" s="3">
        <v>6.5</v>
      </c>
      <c r="H1740" s="3">
        <v>219.977</v>
      </c>
      <c r="I1740" s="3">
        <v>88.97</v>
      </c>
      <c r="J1740" s="3">
        <v>324.38799999999998</v>
      </c>
      <c r="K1740" s="3">
        <v>6625.1260000000002</v>
      </c>
      <c r="L1740" s="3">
        <v>-3.8099999999999995E-2</v>
      </c>
      <c r="M1740" s="3">
        <v>-1.6890999999999998</v>
      </c>
      <c r="N1740" s="3">
        <v>1094.1939</v>
      </c>
      <c r="O1740" s="3">
        <v>117.75999999999999</v>
      </c>
      <c r="P1740" s="3">
        <v>1165.6949</v>
      </c>
      <c r="Q1740" s="3">
        <v>235.69</v>
      </c>
      <c r="R1740" s="25">
        <v>697.1</v>
      </c>
      <c r="S1740" s="25">
        <v>495</v>
      </c>
      <c r="T1740" s="25">
        <v>2359.0259999999998</v>
      </c>
      <c r="U1740" s="25">
        <v>422</v>
      </c>
      <c r="V1740" s="25">
        <v>736</v>
      </c>
      <c r="W1740" s="25">
        <v>1916</v>
      </c>
    </row>
    <row r="1741" spans="1:23" x14ac:dyDescent="0.3">
      <c r="A1741" s="8">
        <v>44108</v>
      </c>
      <c r="B1741" s="3">
        <v>0</v>
      </c>
      <c r="C1741" s="3">
        <v>3</v>
      </c>
      <c r="D1741" s="3">
        <v>104.133</v>
      </c>
      <c r="E1741" s="3">
        <v>99.47</v>
      </c>
      <c r="F1741" s="3">
        <v>5</v>
      </c>
      <c r="G1741" s="3">
        <v>10</v>
      </c>
      <c r="H1741" s="3">
        <v>218.541</v>
      </c>
      <c r="I1741" s="3">
        <v>88.39</v>
      </c>
      <c r="J1741" s="3">
        <v>322.67399999999998</v>
      </c>
      <c r="K1741" s="3">
        <v>5278.7019999999993</v>
      </c>
      <c r="L1741" s="3">
        <v>-7.619999999999999E-2</v>
      </c>
      <c r="M1741" s="3">
        <v>-1.778</v>
      </c>
      <c r="N1741" s="3">
        <v>1094.1558</v>
      </c>
      <c r="O1741" s="3">
        <v>117.482</v>
      </c>
      <c r="P1741" s="3">
        <v>1165.606</v>
      </c>
      <c r="Q1741" s="3">
        <v>234.25399999999999</v>
      </c>
      <c r="R1741" s="25">
        <v>697.6</v>
      </c>
      <c r="S1741" s="25">
        <v>141</v>
      </c>
      <c r="T1741" s="25">
        <v>2368.1019999999999</v>
      </c>
      <c r="U1741" s="25">
        <v>259</v>
      </c>
      <c r="V1741" s="25">
        <v>737</v>
      </c>
      <c r="W1741" s="25">
        <v>1076</v>
      </c>
    </row>
    <row r="1742" spans="1:23" x14ac:dyDescent="0.3">
      <c r="A1742" s="8">
        <v>44109</v>
      </c>
      <c r="B1742" s="3">
        <v>0</v>
      </c>
      <c r="C1742" s="3">
        <v>3</v>
      </c>
      <c r="D1742" s="3">
        <v>104.133</v>
      </c>
      <c r="E1742" s="3">
        <v>99.47</v>
      </c>
      <c r="F1742" s="3">
        <v>6</v>
      </c>
      <c r="G1742" s="3">
        <v>2.5</v>
      </c>
      <c r="H1742" s="3">
        <v>216.69500000000002</v>
      </c>
      <c r="I1742" s="3">
        <v>87.64</v>
      </c>
      <c r="J1742" s="3">
        <v>320.82800000000003</v>
      </c>
      <c r="K1742" s="3">
        <v>6644.63</v>
      </c>
      <c r="L1742" s="3">
        <v>-7.619999999999999E-2</v>
      </c>
      <c r="M1742" s="3">
        <v>-1.8922999999999999</v>
      </c>
      <c r="N1742" s="3">
        <v>1094.1558</v>
      </c>
      <c r="O1742" s="3">
        <v>117.482</v>
      </c>
      <c r="P1742" s="3">
        <v>1165.4917</v>
      </c>
      <c r="Q1742" s="3">
        <v>232.40800000000002</v>
      </c>
      <c r="R1742" s="25">
        <v>697.3</v>
      </c>
      <c r="S1742" s="25">
        <v>531</v>
      </c>
      <c r="T1742" s="25">
        <v>2335.33</v>
      </c>
      <c r="U1742" s="25">
        <v>441</v>
      </c>
      <c r="V1742" s="25">
        <v>732</v>
      </c>
      <c r="W1742" s="25">
        <v>1908</v>
      </c>
    </row>
    <row r="1743" spans="1:23" x14ac:dyDescent="0.3">
      <c r="A1743" s="8">
        <v>44110</v>
      </c>
      <c r="B1743" s="3">
        <v>0</v>
      </c>
      <c r="C1743" s="3">
        <v>7.5</v>
      </c>
      <c r="D1743" s="3">
        <v>103.2985</v>
      </c>
      <c r="E1743" s="3">
        <v>98.67</v>
      </c>
      <c r="F1743" s="3">
        <v>6</v>
      </c>
      <c r="G1743" s="3">
        <v>7</v>
      </c>
      <c r="H1743" s="3">
        <v>214.84900000000002</v>
      </c>
      <c r="I1743" s="3">
        <v>86.89</v>
      </c>
      <c r="J1743" s="3">
        <v>318.14750000000004</v>
      </c>
      <c r="K1743" s="3">
        <v>6515.5879999999997</v>
      </c>
      <c r="L1743" s="3">
        <v>-0.1905</v>
      </c>
      <c r="M1743" s="3">
        <v>-2.0065999999999997</v>
      </c>
      <c r="N1743" s="3">
        <v>1094.0415</v>
      </c>
      <c r="O1743" s="3">
        <v>116.64750000000001</v>
      </c>
      <c r="P1743" s="3">
        <v>1165.3774000000001</v>
      </c>
      <c r="Q1743" s="3">
        <v>230.56200000000001</v>
      </c>
      <c r="R1743" s="25">
        <v>695.8</v>
      </c>
      <c r="S1743" s="25">
        <v>487</v>
      </c>
      <c r="T1743" s="25">
        <v>2266.788</v>
      </c>
      <c r="U1743" s="25">
        <v>527</v>
      </c>
      <c r="V1743" s="25">
        <v>737</v>
      </c>
      <c r="W1743" s="25">
        <v>1802</v>
      </c>
    </row>
    <row r="1744" spans="1:23" x14ac:dyDescent="0.3">
      <c r="A1744" s="8">
        <v>44111</v>
      </c>
      <c r="B1744" s="3">
        <v>1</v>
      </c>
      <c r="C1744" s="3">
        <v>2</v>
      </c>
      <c r="D1744" s="3">
        <v>102.09299999999999</v>
      </c>
      <c r="E1744" s="3">
        <v>97.52</v>
      </c>
      <c r="F1744" s="3">
        <v>6</v>
      </c>
      <c r="G1744" s="3">
        <v>11.5</v>
      </c>
      <c r="H1744" s="3">
        <v>213.00300000000001</v>
      </c>
      <c r="I1744" s="3">
        <v>86.15</v>
      </c>
      <c r="J1744" s="3">
        <v>315.096</v>
      </c>
      <c r="K1744" s="3">
        <v>6216.4</v>
      </c>
      <c r="L1744" s="3">
        <v>-0.35559999999999997</v>
      </c>
      <c r="M1744" s="3">
        <v>-2.1208999999999998</v>
      </c>
      <c r="N1744" s="3">
        <v>1093.8763999999999</v>
      </c>
      <c r="O1744" s="3">
        <v>115.44199999999999</v>
      </c>
      <c r="P1744" s="3">
        <v>1165.2631000000001</v>
      </c>
      <c r="Q1744" s="3">
        <v>228.71600000000001</v>
      </c>
      <c r="R1744" s="25">
        <v>677.2</v>
      </c>
      <c r="S1744" s="25">
        <v>533</v>
      </c>
      <c r="T1744" s="25">
        <v>2076.1999999999998</v>
      </c>
      <c r="U1744" s="25">
        <v>491</v>
      </c>
      <c r="V1744" s="25">
        <v>728</v>
      </c>
      <c r="W1744" s="25">
        <v>1711</v>
      </c>
    </row>
    <row r="1745" spans="1:23" x14ac:dyDescent="0.3">
      <c r="A1745" s="8">
        <v>44112</v>
      </c>
      <c r="B1745" s="3">
        <v>1</v>
      </c>
      <c r="C1745" s="3">
        <v>7</v>
      </c>
      <c r="D1745" s="3">
        <v>101.166</v>
      </c>
      <c r="E1745" s="3">
        <v>96.63</v>
      </c>
      <c r="F1745" s="3">
        <v>7</v>
      </c>
      <c r="G1745" s="3">
        <v>4.5</v>
      </c>
      <c r="H1745" s="3">
        <v>210.95200000000003</v>
      </c>
      <c r="I1745" s="3">
        <v>85.32</v>
      </c>
      <c r="J1745" s="3">
        <v>312.11800000000005</v>
      </c>
      <c r="K1745" s="3">
        <v>6459.1839999999993</v>
      </c>
      <c r="L1745" s="3">
        <v>-0.48259999999999997</v>
      </c>
      <c r="M1745" s="3">
        <v>-2.2479</v>
      </c>
      <c r="N1745" s="3">
        <v>1093.7493999999999</v>
      </c>
      <c r="O1745" s="3">
        <v>114.515</v>
      </c>
      <c r="P1745" s="3">
        <v>1165.1360999999999</v>
      </c>
      <c r="Q1745" s="3">
        <v>226.66500000000002</v>
      </c>
      <c r="R1745" s="25">
        <v>688.6</v>
      </c>
      <c r="S1745" s="25">
        <v>539</v>
      </c>
      <c r="T1745" s="25">
        <v>2214.5839999999998</v>
      </c>
      <c r="U1745" s="25">
        <v>507</v>
      </c>
      <c r="V1745" s="25">
        <v>697</v>
      </c>
      <c r="W1745" s="25">
        <v>1813</v>
      </c>
    </row>
    <row r="1746" spans="1:23" x14ac:dyDescent="0.3">
      <c r="A1746" s="8">
        <v>44113</v>
      </c>
      <c r="B1746" s="3">
        <v>2</v>
      </c>
      <c r="C1746" s="3">
        <v>2</v>
      </c>
      <c r="D1746" s="3">
        <v>99.869</v>
      </c>
      <c r="E1746" s="3">
        <v>95.4</v>
      </c>
      <c r="F1746" s="3">
        <v>7</v>
      </c>
      <c r="G1746" s="3">
        <v>9</v>
      </c>
      <c r="H1746" s="3">
        <v>209.10599999999999</v>
      </c>
      <c r="I1746" s="3">
        <v>84.57</v>
      </c>
      <c r="J1746" s="3">
        <v>308.97500000000002</v>
      </c>
      <c r="K1746" s="3">
        <v>6613.5119999999997</v>
      </c>
      <c r="L1746" s="3">
        <v>-0.66039999999999999</v>
      </c>
      <c r="M1746" s="3">
        <v>-2.3622000000000001</v>
      </c>
      <c r="N1746" s="3">
        <v>1093.5716</v>
      </c>
      <c r="O1746" s="3">
        <v>113.218</v>
      </c>
      <c r="P1746" s="3">
        <v>1165.0218</v>
      </c>
      <c r="Q1746" s="3">
        <v>224.81899999999999</v>
      </c>
      <c r="R1746" s="25">
        <v>697.7</v>
      </c>
      <c r="S1746" s="25">
        <v>548</v>
      </c>
      <c r="T1746" s="25">
        <v>2268.8119999999999</v>
      </c>
      <c r="U1746" s="25">
        <v>498</v>
      </c>
      <c r="V1746" s="25">
        <v>735</v>
      </c>
      <c r="W1746" s="25">
        <v>1866</v>
      </c>
    </row>
    <row r="1747" spans="1:23" x14ac:dyDescent="0.3">
      <c r="A1747" s="8">
        <v>44114</v>
      </c>
      <c r="B1747" s="3">
        <v>2</v>
      </c>
      <c r="C1747" s="3">
        <v>8</v>
      </c>
      <c r="D1747" s="3">
        <v>98.756</v>
      </c>
      <c r="E1747" s="3">
        <v>94.33</v>
      </c>
      <c r="F1747" s="3">
        <v>8</v>
      </c>
      <c r="G1747" s="3">
        <v>3</v>
      </c>
      <c r="H1747" s="3">
        <v>206.64500000000001</v>
      </c>
      <c r="I1747" s="3">
        <v>83.58</v>
      </c>
      <c r="J1747" s="3">
        <v>305.40100000000001</v>
      </c>
      <c r="K1747" s="3">
        <v>6532.0119999999997</v>
      </c>
      <c r="L1747" s="3">
        <v>-0.81279999999999997</v>
      </c>
      <c r="M1747" s="3">
        <v>-2.5145999999999997</v>
      </c>
      <c r="N1747" s="3">
        <v>1093.4192</v>
      </c>
      <c r="O1747" s="3">
        <v>112.105</v>
      </c>
      <c r="P1747" s="3">
        <v>1164.8694</v>
      </c>
      <c r="Q1747" s="3">
        <v>222.358</v>
      </c>
      <c r="R1747" s="25">
        <v>695.7</v>
      </c>
      <c r="S1747" s="25">
        <v>547</v>
      </c>
      <c r="T1747" s="25">
        <v>2228.3119999999999</v>
      </c>
      <c r="U1747" s="25">
        <v>541</v>
      </c>
      <c r="V1747" s="25">
        <v>734</v>
      </c>
      <c r="W1747" s="25">
        <v>1786</v>
      </c>
    </row>
    <row r="1748" spans="1:23" x14ac:dyDescent="0.3">
      <c r="A1748" s="8">
        <v>44115</v>
      </c>
      <c r="B1748" s="3">
        <v>3</v>
      </c>
      <c r="C1748" s="3">
        <v>3</v>
      </c>
      <c r="D1748" s="3">
        <v>97.457999999999998</v>
      </c>
      <c r="E1748" s="3">
        <v>93.09</v>
      </c>
      <c r="F1748" s="3">
        <v>8</v>
      </c>
      <c r="G1748" s="3">
        <v>6.5</v>
      </c>
      <c r="H1748" s="3">
        <v>205.20900000000003</v>
      </c>
      <c r="I1748" s="3">
        <v>82.99</v>
      </c>
      <c r="J1748" s="3">
        <v>302.66700000000003</v>
      </c>
      <c r="K1748" s="3">
        <v>6000.1239999999998</v>
      </c>
      <c r="L1748" s="3">
        <v>-0.99059999999999993</v>
      </c>
      <c r="M1748" s="3">
        <v>-2.6034999999999999</v>
      </c>
      <c r="N1748" s="3">
        <v>1093.2413999999999</v>
      </c>
      <c r="O1748" s="3">
        <v>110.807</v>
      </c>
      <c r="P1748" s="3">
        <v>1164.7805000000001</v>
      </c>
      <c r="Q1748" s="3">
        <v>220.92200000000003</v>
      </c>
      <c r="R1748" s="25">
        <v>693.1</v>
      </c>
      <c r="S1748" s="25">
        <v>549</v>
      </c>
      <c r="T1748" s="25">
        <v>2351.0239999999999</v>
      </c>
      <c r="U1748" s="25">
        <v>158</v>
      </c>
      <c r="V1748" s="25">
        <v>508</v>
      </c>
      <c r="W1748" s="25">
        <v>1741</v>
      </c>
    </row>
    <row r="1749" spans="1:23" x14ac:dyDescent="0.3">
      <c r="A1749" s="8">
        <v>44116</v>
      </c>
      <c r="B1749" s="3">
        <v>2</v>
      </c>
      <c r="C1749" s="3">
        <v>2.5</v>
      </c>
      <c r="D1749" s="3">
        <v>99.775999999999996</v>
      </c>
      <c r="E1749" s="3">
        <v>95.31</v>
      </c>
      <c r="F1749" s="3">
        <v>7</v>
      </c>
      <c r="G1749" s="3">
        <v>5.5</v>
      </c>
      <c r="H1749" s="3">
        <v>210.542</v>
      </c>
      <c r="I1749" s="3">
        <v>85.15</v>
      </c>
      <c r="J1749" s="3">
        <v>310.31799999999998</v>
      </c>
      <c r="K1749" s="3">
        <v>6218.9880000000003</v>
      </c>
      <c r="L1749" s="3">
        <v>-0.67309999999999992</v>
      </c>
      <c r="M1749" s="3">
        <v>-2.2732999999999999</v>
      </c>
      <c r="N1749" s="3">
        <v>1093.5589</v>
      </c>
      <c r="O1749" s="3">
        <v>113.125</v>
      </c>
      <c r="P1749" s="3">
        <v>1165.1107</v>
      </c>
      <c r="Q1749" s="3">
        <v>226.255</v>
      </c>
      <c r="R1749" s="25">
        <v>669.8</v>
      </c>
      <c r="S1749" s="25">
        <v>556</v>
      </c>
      <c r="T1749" s="25">
        <v>2227.1880000000001</v>
      </c>
      <c r="U1749" s="25">
        <v>214</v>
      </c>
      <c r="V1749" s="25">
        <v>545</v>
      </c>
      <c r="W1749" s="25">
        <v>2007</v>
      </c>
    </row>
    <row r="1750" spans="1:23" x14ac:dyDescent="0.3">
      <c r="A1750" s="8">
        <v>44117</v>
      </c>
      <c r="B1750" s="3">
        <v>1</v>
      </c>
      <c r="C1750" s="3">
        <v>10</v>
      </c>
      <c r="D1750" s="3">
        <v>100.61</v>
      </c>
      <c r="E1750" s="3">
        <v>96.1</v>
      </c>
      <c r="F1750" s="3">
        <v>7</v>
      </c>
      <c r="G1750" s="3">
        <v>4.5</v>
      </c>
      <c r="H1750" s="3">
        <v>210.95200000000003</v>
      </c>
      <c r="I1750" s="3">
        <v>85.32</v>
      </c>
      <c r="J1750" s="3">
        <v>311.56200000000001</v>
      </c>
      <c r="K1750" s="3">
        <v>6791.8459999999995</v>
      </c>
      <c r="L1750" s="3">
        <v>-0.55879999999999996</v>
      </c>
      <c r="M1750" s="3">
        <v>-2.2479</v>
      </c>
      <c r="N1750" s="3">
        <v>1093.6732</v>
      </c>
      <c r="O1750" s="3">
        <v>113.959</v>
      </c>
      <c r="P1750" s="3">
        <v>1165.1360999999999</v>
      </c>
      <c r="Q1750" s="3">
        <v>226.66500000000002</v>
      </c>
      <c r="R1750" s="25">
        <v>637.4</v>
      </c>
      <c r="S1750" s="25">
        <v>531</v>
      </c>
      <c r="T1750" s="25">
        <v>2559.4459999999999</v>
      </c>
      <c r="U1750" s="25">
        <v>285</v>
      </c>
      <c r="V1750" s="25">
        <v>734</v>
      </c>
      <c r="W1750" s="25">
        <v>2045</v>
      </c>
    </row>
    <row r="1751" spans="1:23" x14ac:dyDescent="0.3">
      <c r="A1751" s="8">
        <v>44118</v>
      </c>
      <c r="B1751" s="3">
        <v>1</v>
      </c>
      <c r="C1751" s="3">
        <v>1.5</v>
      </c>
      <c r="D1751" s="3">
        <v>102.18599999999999</v>
      </c>
      <c r="E1751" s="3">
        <v>97.61</v>
      </c>
      <c r="F1751" s="3">
        <v>6</v>
      </c>
      <c r="G1751" s="3">
        <v>10</v>
      </c>
      <c r="H1751" s="3">
        <v>213.619</v>
      </c>
      <c r="I1751" s="3">
        <v>86.4</v>
      </c>
      <c r="J1751" s="3">
        <v>315.80500000000001</v>
      </c>
      <c r="K1751" s="3">
        <v>6032.1139999999996</v>
      </c>
      <c r="L1751" s="3">
        <v>-0.34289999999999998</v>
      </c>
      <c r="M1751" s="3">
        <v>-2.0827999999999998</v>
      </c>
      <c r="N1751" s="3">
        <v>1093.8890999999999</v>
      </c>
      <c r="O1751" s="3">
        <v>115.535</v>
      </c>
      <c r="P1751" s="3">
        <v>1165.3012000000001</v>
      </c>
      <c r="Q1751" s="3">
        <v>229.33199999999999</v>
      </c>
      <c r="R1751" s="25">
        <v>629.79999999999995</v>
      </c>
      <c r="S1751" s="25">
        <v>518</v>
      </c>
      <c r="T1751" s="25">
        <v>2478.3139999999999</v>
      </c>
      <c r="U1751" s="25">
        <v>0</v>
      </c>
      <c r="V1751" s="25">
        <v>375</v>
      </c>
      <c r="W1751" s="25">
        <v>2031</v>
      </c>
    </row>
    <row r="1752" spans="1:23" x14ac:dyDescent="0.3">
      <c r="A1752" s="8">
        <v>44119</v>
      </c>
      <c r="B1752" s="3">
        <v>0</v>
      </c>
      <c r="C1752" s="3">
        <v>5.5</v>
      </c>
      <c r="D1752" s="3">
        <v>105.7085</v>
      </c>
      <c r="E1752" s="3">
        <v>100.97</v>
      </c>
      <c r="F1752" s="3">
        <v>5</v>
      </c>
      <c r="G1752" s="3">
        <v>1.5</v>
      </c>
      <c r="H1752" s="3">
        <v>222.02799999999999</v>
      </c>
      <c r="I1752" s="3">
        <v>89.8</v>
      </c>
      <c r="J1752" s="3">
        <v>327.73649999999998</v>
      </c>
      <c r="K1752" s="3">
        <v>6727.3040000000001</v>
      </c>
      <c r="L1752" s="3">
        <v>-0.13969999999999999</v>
      </c>
      <c r="M1752" s="3">
        <v>-1.5621</v>
      </c>
      <c r="N1752" s="3">
        <v>1094.0923</v>
      </c>
      <c r="O1752" s="3">
        <v>119.0575</v>
      </c>
      <c r="P1752" s="3">
        <v>1165.8218999999999</v>
      </c>
      <c r="Q1752" s="3">
        <v>237.74099999999999</v>
      </c>
      <c r="R1752" s="25">
        <v>698</v>
      </c>
      <c r="S1752" s="25">
        <v>565</v>
      </c>
      <c r="T1752" s="25">
        <v>2362.3040000000001</v>
      </c>
      <c r="U1752" s="25">
        <v>562</v>
      </c>
      <c r="V1752" s="25">
        <v>473</v>
      </c>
      <c r="W1752" s="25">
        <v>2067</v>
      </c>
    </row>
    <row r="1753" spans="1:23" x14ac:dyDescent="0.3">
      <c r="A1753" s="8">
        <v>44120</v>
      </c>
      <c r="B1753" s="3">
        <v>0</v>
      </c>
      <c r="C1753" s="3">
        <v>7.5</v>
      </c>
      <c r="D1753" s="3">
        <v>106.0795</v>
      </c>
      <c r="E1753" s="3">
        <v>101.33</v>
      </c>
      <c r="F1753" s="3">
        <v>4</v>
      </c>
      <c r="G1753" s="3">
        <v>3.5</v>
      </c>
      <c r="H1753" s="3">
        <v>226.13000000000002</v>
      </c>
      <c r="I1753" s="3">
        <v>91.46</v>
      </c>
      <c r="J1753" s="3">
        <v>332.20950000000005</v>
      </c>
      <c r="K1753" s="3">
        <v>7174.9560000000001</v>
      </c>
      <c r="L1753" s="3">
        <v>-0.1905</v>
      </c>
      <c r="M1753" s="3">
        <v>-1.3081</v>
      </c>
      <c r="N1753" s="3">
        <v>1094.0415</v>
      </c>
      <c r="O1753" s="3">
        <v>119.4285</v>
      </c>
      <c r="P1753" s="3">
        <v>1166.0759</v>
      </c>
      <c r="Q1753" s="3">
        <v>241.84300000000002</v>
      </c>
      <c r="R1753" s="25">
        <v>697.6</v>
      </c>
      <c r="S1753" s="25">
        <v>555</v>
      </c>
      <c r="T1753" s="25">
        <v>2568.3560000000002</v>
      </c>
      <c r="U1753" s="25">
        <v>664</v>
      </c>
      <c r="V1753" s="25">
        <v>655</v>
      </c>
      <c r="W1753" s="25">
        <v>2035</v>
      </c>
    </row>
    <row r="1754" spans="1:23" x14ac:dyDescent="0.3">
      <c r="A1754" s="8">
        <v>44121</v>
      </c>
      <c r="B1754" s="3">
        <v>0</v>
      </c>
      <c r="C1754" s="3">
        <v>3.5</v>
      </c>
      <c r="D1754" s="3">
        <v>105.33799999999999</v>
      </c>
      <c r="E1754" s="3">
        <v>100.62</v>
      </c>
      <c r="F1754" s="3">
        <v>4</v>
      </c>
      <c r="G1754" s="3">
        <v>2</v>
      </c>
      <c r="H1754" s="3">
        <v>226.745</v>
      </c>
      <c r="I1754" s="3">
        <v>91.7</v>
      </c>
      <c r="J1754" s="3">
        <v>332.08299999999997</v>
      </c>
      <c r="K1754" s="3">
        <v>6937.9179999999997</v>
      </c>
      <c r="L1754" s="3">
        <v>-8.8899999999999993E-2</v>
      </c>
      <c r="M1754" s="3">
        <v>-1.27</v>
      </c>
      <c r="N1754" s="3">
        <v>1094.1431</v>
      </c>
      <c r="O1754" s="3">
        <v>118.687</v>
      </c>
      <c r="P1754" s="3">
        <v>1166.114</v>
      </c>
      <c r="Q1754" s="3">
        <v>242.458</v>
      </c>
      <c r="R1754" s="25">
        <v>667.7</v>
      </c>
      <c r="S1754" s="25">
        <v>563</v>
      </c>
      <c r="T1754" s="25">
        <v>2570.2179999999998</v>
      </c>
      <c r="U1754" s="25">
        <v>326</v>
      </c>
      <c r="V1754" s="25">
        <v>741</v>
      </c>
      <c r="W1754" s="25">
        <v>2070</v>
      </c>
    </row>
    <row r="1755" spans="1:23" x14ac:dyDescent="0.3">
      <c r="A1755" s="8">
        <v>44122</v>
      </c>
      <c r="B1755" s="3">
        <v>0</v>
      </c>
      <c r="C1755" s="3">
        <v>3.5</v>
      </c>
      <c r="D1755" s="3">
        <v>105.33799999999999</v>
      </c>
      <c r="E1755" s="3">
        <v>100.62</v>
      </c>
      <c r="F1755" s="3">
        <v>4</v>
      </c>
      <c r="G1755" s="3">
        <v>3.5</v>
      </c>
      <c r="H1755" s="3">
        <v>226.13000000000002</v>
      </c>
      <c r="I1755" s="3">
        <v>91.46</v>
      </c>
      <c r="J1755" s="3">
        <v>331.46800000000002</v>
      </c>
      <c r="K1755" s="3">
        <v>6997.1379999999999</v>
      </c>
      <c r="L1755" s="3">
        <v>-8.8899999999999993E-2</v>
      </c>
      <c r="M1755" s="3">
        <v>-1.3081</v>
      </c>
      <c r="N1755" s="3">
        <v>1094.1431</v>
      </c>
      <c r="O1755" s="3">
        <v>118.687</v>
      </c>
      <c r="P1755" s="3">
        <v>1166.0759</v>
      </c>
      <c r="Q1755" s="3">
        <v>241.84300000000002</v>
      </c>
      <c r="R1755" s="25">
        <v>696.9</v>
      </c>
      <c r="S1755" s="25">
        <v>564</v>
      </c>
      <c r="T1755" s="25">
        <v>2580.2379999999998</v>
      </c>
      <c r="U1755" s="25">
        <v>366</v>
      </c>
      <c r="V1755" s="25">
        <v>739</v>
      </c>
      <c r="W1755" s="25">
        <v>2051</v>
      </c>
    </row>
    <row r="1756" spans="1:23" x14ac:dyDescent="0.3">
      <c r="A1756" s="8">
        <v>44123</v>
      </c>
      <c r="B1756" s="3">
        <v>0</v>
      </c>
      <c r="C1756" s="3">
        <v>3</v>
      </c>
      <c r="D1756" s="3">
        <v>105.24499999999999</v>
      </c>
      <c r="E1756" s="3">
        <v>100.53</v>
      </c>
      <c r="F1756" s="3">
        <v>4</v>
      </c>
      <c r="G1756" s="3">
        <v>6.5</v>
      </c>
      <c r="H1756" s="3">
        <v>224.89950000000002</v>
      </c>
      <c r="I1756" s="3">
        <v>90.96</v>
      </c>
      <c r="J1756" s="3">
        <v>330.14449999999999</v>
      </c>
      <c r="K1756" s="3">
        <v>6800.3879999999999</v>
      </c>
      <c r="L1756" s="3">
        <v>-7.619999999999999E-2</v>
      </c>
      <c r="M1756" s="3">
        <v>-1.3842999999999999</v>
      </c>
      <c r="N1756" s="3">
        <v>1094.1558</v>
      </c>
      <c r="O1756" s="3">
        <v>118.59399999999999</v>
      </c>
      <c r="P1756" s="3">
        <v>1165.9997000000001</v>
      </c>
      <c r="Q1756" s="3">
        <v>240.61250000000001</v>
      </c>
      <c r="R1756" s="25">
        <v>695.5</v>
      </c>
      <c r="S1756" s="25">
        <v>545</v>
      </c>
      <c r="T1756" s="25">
        <v>2418.8879999999999</v>
      </c>
      <c r="U1756" s="25">
        <v>392</v>
      </c>
      <c r="V1756" s="25">
        <v>744</v>
      </c>
      <c r="W1756" s="25">
        <v>2005</v>
      </c>
    </row>
    <row r="1757" spans="1:23" x14ac:dyDescent="0.3">
      <c r="A1757" s="8">
        <v>44124</v>
      </c>
      <c r="B1757" s="3">
        <v>0</v>
      </c>
      <c r="C1757" s="3">
        <v>1.5</v>
      </c>
      <c r="D1757" s="3">
        <v>104.967</v>
      </c>
      <c r="E1757" s="3">
        <v>100.27</v>
      </c>
      <c r="F1757" s="3">
        <v>4</v>
      </c>
      <c r="G1757" s="3">
        <v>9.5</v>
      </c>
      <c r="H1757" s="3">
        <v>223.66900000000001</v>
      </c>
      <c r="I1757" s="3">
        <v>90.46</v>
      </c>
      <c r="J1757" s="3">
        <v>328.63600000000002</v>
      </c>
      <c r="K1757" s="3">
        <v>6888.2919999999995</v>
      </c>
      <c r="L1757" s="3">
        <v>-3.8099999999999995E-2</v>
      </c>
      <c r="M1757" s="3">
        <v>-1.4604999999999999</v>
      </c>
      <c r="N1757" s="3">
        <v>1094.1939</v>
      </c>
      <c r="O1757" s="3">
        <v>118.316</v>
      </c>
      <c r="P1757" s="3">
        <v>1165.9235000000001</v>
      </c>
      <c r="Q1757" s="3">
        <v>239.38200000000001</v>
      </c>
      <c r="R1757" s="25">
        <v>681.6</v>
      </c>
      <c r="S1757" s="25">
        <v>540</v>
      </c>
      <c r="T1757" s="25">
        <v>2487.692</v>
      </c>
      <c r="U1757" s="25">
        <v>460</v>
      </c>
      <c r="V1757" s="25">
        <v>739</v>
      </c>
      <c r="W1757" s="25">
        <v>1980</v>
      </c>
    </row>
    <row r="1758" spans="1:23" x14ac:dyDescent="0.3">
      <c r="A1758" s="8">
        <v>44125</v>
      </c>
      <c r="B1758" s="3">
        <v>0</v>
      </c>
      <c r="C1758" s="3">
        <v>2</v>
      </c>
      <c r="D1758" s="3">
        <v>104.318</v>
      </c>
      <c r="E1758" s="3">
        <v>99.65</v>
      </c>
      <c r="F1758" s="3">
        <v>5</v>
      </c>
      <c r="G1758" s="3">
        <v>1</v>
      </c>
      <c r="H1758" s="3">
        <v>222.233</v>
      </c>
      <c r="I1758" s="3">
        <v>89.88</v>
      </c>
      <c r="J1758" s="3">
        <v>326.55099999999999</v>
      </c>
      <c r="K1758" s="3">
        <v>6232.1840000000002</v>
      </c>
      <c r="L1758" s="3">
        <v>-5.0799999999999998E-2</v>
      </c>
      <c r="M1758" s="3">
        <v>-1.5493999999999999</v>
      </c>
      <c r="N1758" s="3">
        <v>1094.1812</v>
      </c>
      <c r="O1758" s="3">
        <v>117.667</v>
      </c>
      <c r="P1758" s="3">
        <v>1165.8345999999999</v>
      </c>
      <c r="Q1758" s="3">
        <v>237.946</v>
      </c>
      <c r="R1758" s="25">
        <v>612.20000000000005</v>
      </c>
      <c r="S1758" s="25">
        <v>518</v>
      </c>
      <c r="T1758" s="25">
        <v>2225.9839999999999</v>
      </c>
      <c r="U1758" s="25">
        <v>373</v>
      </c>
      <c r="V1758" s="25">
        <v>740</v>
      </c>
      <c r="W1758" s="25">
        <v>1763</v>
      </c>
    </row>
    <row r="1759" spans="1:23" x14ac:dyDescent="0.3">
      <c r="A1759" s="8">
        <v>44126</v>
      </c>
      <c r="B1759" s="3">
        <v>0</v>
      </c>
      <c r="C1759" s="3">
        <v>3</v>
      </c>
      <c r="D1759" s="3">
        <v>104.133</v>
      </c>
      <c r="E1759" s="3">
        <v>99.47</v>
      </c>
      <c r="F1759" s="3">
        <v>5</v>
      </c>
      <c r="G1759" s="3">
        <v>3.5</v>
      </c>
      <c r="H1759" s="3">
        <v>221.20750000000001</v>
      </c>
      <c r="I1759" s="3">
        <v>89.46</v>
      </c>
      <c r="J1759" s="3">
        <v>325.34050000000002</v>
      </c>
      <c r="K1759" s="3">
        <v>6518.9</v>
      </c>
      <c r="L1759" s="3">
        <v>-7.619999999999999E-2</v>
      </c>
      <c r="M1759" s="3">
        <v>-1.6129</v>
      </c>
      <c r="N1759" s="3">
        <v>1094.1558</v>
      </c>
      <c r="O1759" s="3">
        <v>117.482</v>
      </c>
      <c r="P1759" s="3">
        <v>1165.7710999999999</v>
      </c>
      <c r="Q1759" s="3">
        <v>236.9205</v>
      </c>
      <c r="R1759" s="25">
        <v>594.79999999999995</v>
      </c>
      <c r="S1759" s="25">
        <v>494</v>
      </c>
      <c r="T1759" s="25">
        <v>2420.1</v>
      </c>
      <c r="U1759" s="25">
        <v>373</v>
      </c>
      <c r="V1759" s="25">
        <v>735</v>
      </c>
      <c r="W1759" s="25">
        <v>1902</v>
      </c>
    </row>
    <row r="1760" spans="1:23" x14ac:dyDescent="0.3">
      <c r="A1760" s="8">
        <v>44127</v>
      </c>
      <c r="B1760" s="3">
        <v>0</v>
      </c>
      <c r="C1760" s="3">
        <v>4.5</v>
      </c>
      <c r="D1760" s="3">
        <v>103.8545</v>
      </c>
      <c r="E1760" s="3">
        <v>99.2</v>
      </c>
      <c r="F1760" s="3">
        <v>5</v>
      </c>
      <c r="G1760" s="3">
        <v>7.5</v>
      </c>
      <c r="H1760" s="3">
        <v>219.56700000000001</v>
      </c>
      <c r="I1760" s="3">
        <v>88.8</v>
      </c>
      <c r="J1760" s="3">
        <v>323.42150000000004</v>
      </c>
      <c r="K1760" s="3">
        <v>6610.5860000000002</v>
      </c>
      <c r="L1760" s="3">
        <v>-0.1143</v>
      </c>
      <c r="M1760" s="3">
        <v>-1.7144999999999999</v>
      </c>
      <c r="N1760" s="3">
        <v>1094.1177</v>
      </c>
      <c r="O1760" s="3">
        <v>117.20350000000001</v>
      </c>
      <c r="P1760" s="3">
        <v>1165.6695</v>
      </c>
      <c r="Q1760" s="3">
        <v>235.28</v>
      </c>
      <c r="R1760" s="25">
        <v>653.4</v>
      </c>
      <c r="S1760" s="25">
        <v>552</v>
      </c>
      <c r="T1760" s="25">
        <v>2491.1860000000001</v>
      </c>
      <c r="U1760" s="25">
        <v>451</v>
      </c>
      <c r="V1760" s="25">
        <v>723</v>
      </c>
      <c r="W1760" s="25">
        <v>1740</v>
      </c>
    </row>
    <row r="1761" spans="1:23" x14ac:dyDescent="0.3">
      <c r="A1761" s="8">
        <v>44128</v>
      </c>
      <c r="B1761" s="3">
        <v>0</v>
      </c>
      <c r="C1761" s="3">
        <v>8.5</v>
      </c>
      <c r="D1761" s="3">
        <v>103.113</v>
      </c>
      <c r="E1761" s="3">
        <v>98.49</v>
      </c>
      <c r="F1761" s="3">
        <v>6</v>
      </c>
      <c r="G1761" s="3">
        <v>0</v>
      </c>
      <c r="H1761" s="3">
        <v>217.721</v>
      </c>
      <c r="I1761" s="3">
        <v>88.05</v>
      </c>
      <c r="J1761" s="3">
        <v>320.834</v>
      </c>
      <c r="K1761" s="3">
        <v>6739.3</v>
      </c>
      <c r="L1761" s="3">
        <v>-0.21589999999999998</v>
      </c>
      <c r="M1761" s="3">
        <v>-1.8288</v>
      </c>
      <c r="N1761" s="3">
        <v>1094.0161000000001</v>
      </c>
      <c r="O1761" s="3">
        <v>116.462</v>
      </c>
      <c r="P1761" s="3">
        <v>1165.5552</v>
      </c>
      <c r="Q1761" s="3">
        <v>233.434</v>
      </c>
      <c r="R1761" s="25">
        <v>695.8</v>
      </c>
      <c r="S1761" s="25">
        <v>550</v>
      </c>
      <c r="T1761" s="25">
        <v>2375.5</v>
      </c>
      <c r="U1761" s="25">
        <v>452</v>
      </c>
      <c r="V1761" s="25">
        <v>729</v>
      </c>
      <c r="W1761" s="25">
        <v>1937</v>
      </c>
    </row>
    <row r="1762" spans="1:23" x14ac:dyDescent="0.3">
      <c r="A1762" s="8">
        <v>44129</v>
      </c>
      <c r="B1762" s="3">
        <v>1</v>
      </c>
      <c r="C1762" s="3">
        <v>1</v>
      </c>
      <c r="D1762" s="3">
        <v>102.279</v>
      </c>
      <c r="E1762" s="3">
        <v>97.7</v>
      </c>
      <c r="F1762" s="3">
        <v>6</v>
      </c>
      <c r="G1762" s="3">
        <v>4.5</v>
      </c>
      <c r="H1762" s="3">
        <v>215.87500000000003</v>
      </c>
      <c r="I1762" s="3">
        <v>87.31</v>
      </c>
      <c r="J1762" s="3">
        <v>318.154</v>
      </c>
      <c r="K1762" s="3">
        <v>6470.665</v>
      </c>
      <c r="L1762" s="3">
        <v>-0.33019999999999999</v>
      </c>
      <c r="M1762" s="3">
        <v>-1.9430999999999998</v>
      </c>
      <c r="N1762" s="3">
        <v>1093.9017999999999</v>
      </c>
      <c r="O1762" s="3">
        <v>115.628</v>
      </c>
      <c r="P1762" s="3">
        <v>1165.4409000000001</v>
      </c>
      <c r="Q1762" s="3">
        <v>231.58800000000002</v>
      </c>
      <c r="R1762" s="25">
        <v>670</v>
      </c>
      <c r="S1762" s="25">
        <v>539</v>
      </c>
      <c r="T1762" s="25">
        <v>2221.665</v>
      </c>
      <c r="U1762" s="25">
        <v>491</v>
      </c>
      <c r="V1762" s="25">
        <v>739</v>
      </c>
      <c r="W1762" s="25">
        <v>1810</v>
      </c>
    </row>
    <row r="1763" spans="1:23" x14ac:dyDescent="0.3">
      <c r="A1763" s="8">
        <v>44130</v>
      </c>
      <c r="B1763" s="3">
        <v>1</v>
      </c>
      <c r="C1763" s="3">
        <v>7</v>
      </c>
      <c r="D1763" s="3">
        <v>101.166</v>
      </c>
      <c r="E1763" s="3">
        <v>96.63</v>
      </c>
      <c r="F1763" s="3">
        <v>6</v>
      </c>
      <c r="G1763" s="3">
        <v>9</v>
      </c>
      <c r="H1763" s="3">
        <v>214.029</v>
      </c>
      <c r="I1763" s="3">
        <v>86.56</v>
      </c>
      <c r="J1763" s="3">
        <v>315.19499999999999</v>
      </c>
      <c r="K1763" s="3">
        <v>6595.652</v>
      </c>
      <c r="L1763" s="3">
        <v>-0.48259999999999997</v>
      </c>
      <c r="M1763" s="3">
        <v>-2.0573999999999999</v>
      </c>
      <c r="N1763" s="3">
        <v>1093.7493999999999</v>
      </c>
      <c r="O1763" s="3">
        <v>114.515</v>
      </c>
      <c r="P1763" s="3">
        <v>1165.3266000000001</v>
      </c>
      <c r="Q1763" s="3">
        <v>229.74199999999999</v>
      </c>
      <c r="R1763" s="25">
        <v>700</v>
      </c>
      <c r="S1763" s="25">
        <v>542</v>
      </c>
      <c r="T1763" s="25">
        <v>2313.652</v>
      </c>
      <c r="U1763" s="25">
        <v>472</v>
      </c>
      <c r="V1763" s="25">
        <v>724</v>
      </c>
      <c r="W1763" s="25">
        <v>1844</v>
      </c>
    </row>
    <row r="1764" spans="1:23" x14ac:dyDescent="0.3">
      <c r="A1764" s="8">
        <v>44131</v>
      </c>
      <c r="B1764" s="3">
        <v>2</v>
      </c>
      <c r="C1764" s="3">
        <v>0.5</v>
      </c>
      <c r="D1764" s="3">
        <v>100.14649999999999</v>
      </c>
      <c r="E1764" s="3">
        <v>95.66</v>
      </c>
      <c r="F1764" s="3">
        <v>7</v>
      </c>
      <c r="G1764" s="3">
        <v>3.5</v>
      </c>
      <c r="H1764" s="3">
        <v>211.36250000000001</v>
      </c>
      <c r="I1764" s="3">
        <v>85.48</v>
      </c>
      <c r="J1764" s="3">
        <v>311.50900000000001</v>
      </c>
      <c r="K1764" s="3">
        <v>6557.7</v>
      </c>
      <c r="L1764" s="3">
        <v>-0.62229999999999996</v>
      </c>
      <c r="M1764" s="3">
        <v>-2.2224999999999997</v>
      </c>
      <c r="N1764" s="3">
        <v>1093.6097</v>
      </c>
      <c r="O1764" s="3">
        <v>113.49549999999999</v>
      </c>
      <c r="P1764" s="3">
        <v>1165.1614999999999</v>
      </c>
      <c r="Q1764" s="3">
        <v>227.07550000000001</v>
      </c>
      <c r="R1764" s="25">
        <v>691.1</v>
      </c>
      <c r="S1764" s="25">
        <v>531</v>
      </c>
      <c r="T1764" s="25">
        <v>2237.6</v>
      </c>
      <c r="U1764" s="25">
        <v>496</v>
      </c>
      <c r="V1764" s="25">
        <v>730</v>
      </c>
      <c r="W1764" s="25">
        <v>1872</v>
      </c>
    </row>
    <row r="1765" spans="1:23" x14ac:dyDescent="0.3">
      <c r="A1765" s="8">
        <v>44132</v>
      </c>
      <c r="B1765" s="3">
        <v>2</v>
      </c>
      <c r="C1765" s="3">
        <v>6.5</v>
      </c>
      <c r="D1765" s="3">
        <v>99.034499999999994</v>
      </c>
      <c r="E1765" s="3">
        <v>94.6</v>
      </c>
      <c r="F1765" s="3">
        <v>7</v>
      </c>
      <c r="G1765" s="3">
        <v>8.5</v>
      </c>
      <c r="H1765" s="3">
        <v>209.31100000000001</v>
      </c>
      <c r="I1765" s="3">
        <v>84.65</v>
      </c>
      <c r="J1765" s="3">
        <v>308.34550000000002</v>
      </c>
      <c r="K1765" s="3">
        <v>6644.2019999999993</v>
      </c>
      <c r="L1765" s="3">
        <v>-0.77469999999999994</v>
      </c>
      <c r="M1765" s="3">
        <v>-2.3494999999999999</v>
      </c>
      <c r="N1765" s="3">
        <v>1093.4573</v>
      </c>
      <c r="O1765" s="3">
        <v>112.3835</v>
      </c>
      <c r="P1765" s="3">
        <v>1165.0345</v>
      </c>
      <c r="Q1765" s="3">
        <v>225.024</v>
      </c>
      <c r="R1765" s="25">
        <v>694.1</v>
      </c>
      <c r="S1765" s="25">
        <v>533</v>
      </c>
      <c r="T1765" s="25">
        <v>2315.1019999999999</v>
      </c>
      <c r="U1765" s="25">
        <v>496</v>
      </c>
      <c r="V1765" s="25">
        <v>726</v>
      </c>
      <c r="W1765" s="25">
        <v>1880</v>
      </c>
    </row>
    <row r="1766" spans="1:23" x14ac:dyDescent="0.3">
      <c r="A1766" s="8">
        <v>44133</v>
      </c>
      <c r="B1766" s="3">
        <v>3</v>
      </c>
      <c r="C1766" s="3">
        <v>0.5</v>
      </c>
      <c r="D1766" s="3">
        <v>97.921999999999997</v>
      </c>
      <c r="E1766" s="3">
        <v>93.54</v>
      </c>
      <c r="F1766" s="3">
        <v>8</v>
      </c>
      <c r="G1766" s="3">
        <v>1.5</v>
      </c>
      <c r="H1766" s="3">
        <v>207.26000000000002</v>
      </c>
      <c r="I1766" s="3">
        <v>83.82</v>
      </c>
      <c r="J1766" s="3">
        <v>305.18200000000002</v>
      </c>
      <c r="K1766" s="3">
        <v>6578.7719999999999</v>
      </c>
      <c r="L1766" s="3">
        <v>-0.92709999999999992</v>
      </c>
      <c r="M1766" s="3">
        <v>-2.4764999999999997</v>
      </c>
      <c r="N1766" s="3">
        <v>1093.3048999999999</v>
      </c>
      <c r="O1766" s="3">
        <v>111.271</v>
      </c>
      <c r="P1766" s="3">
        <v>1164.9075</v>
      </c>
      <c r="Q1766" s="3">
        <v>222.97300000000001</v>
      </c>
      <c r="R1766" s="25">
        <v>676.2</v>
      </c>
      <c r="S1766" s="25">
        <v>529</v>
      </c>
      <c r="T1766" s="25">
        <v>2275.5720000000001</v>
      </c>
      <c r="U1766" s="25">
        <v>514</v>
      </c>
      <c r="V1766" s="25">
        <v>729</v>
      </c>
      <c r="W1766" s="25">
        <v>1855</v>
      </c>
    </row>
    <row r="1767" spans="1:23" x14ac:dyDescent="0.3">
      <c r="A1767" s="8">
        <v>44134</v>
      </c>
      <c r="B1767" s="3">
        <v>3</v>
      </c>
      <c r="C1767" s="3">
        <v>7</v>
      </c>
      <c r="D1767" s="3">
        <v>96.716999999999999</v>
      </c>
      <c r="E1767" s="3">
        <v>92.39</v>
      </c>
      <c r="F1767" s="3">
        <v>8</v>
      </c>
      <c r="G1767" s="3">
        <v>7.5</v>
      </c>
      <c r="H1767" s="3">
        <v>204.79900000000001</v>
      </c>
      <c r="I1767" s="3">
        <v>82.83</v>
      </c>
      <c r="J1767" s="3">
        <v>301.51600000000002</v>
      </c>
      <c r="K1767" s="3">
        <v>4249.924</v>
      </c>
      <c r="L1767" s="3">
        <v>-1.0922000000000001</v>
      </c>
      <c r="M1767" s="3">
        <v>-2.6288999999999998</v>
      </c>
      <c r="N1767" s="3">
        <v>1093.1397999999999</v>
      </c>
      <c r="O1767" s="3">
        <v>110.066</v>
      </c>
      <c r="P1767" s="3">
        <v>1164.7551000000001</v>
      </c>
      <c r="Q1767" s="3">
        <v>220.512</v>
      </c>
      <c r="R1767" s="25">
        <v>470.8</v>
      </c>
      <c r="S1767" s="25">
        <v>277</v>
      </c>
      <c r="T1767" s="25">
        <v>1586.124</v>
      </c>
      <c r="U1767" s="25">
        <v>248</v>
      </c>
      <c r="V1767" s="25">
        <v>535</v>
      </c>
      <c r="W1767" s="25">
        <v>1133</v>
      </c>
    </row>
    <row r="1768" spans="1:23" x14ac:dyDescent="0.3">
      <c r="A1768" s="8">
        <v>44135</v>
      </c>
      <c r="B1768" s="3">
        <v>3</v>
      </c>
      <c r="C1768" s="3">
        <v>8</v>
      </c>
      <c r="D1768" s="3">
        <v>96.530999999999992</v>
      </c>
      <c r="E1768" s="3">
        <v>92.21</v>
      </c>
      <c r="F1768" s="3">
        <v>8</v>
      </c>
      <c r="G1768" s="3">
        <v>10.5</v>
      </c>
      <c r="H1768" s="3">
        <v>203.5685</v>
      </c>
      <c r="I1768" s="3">
        <v>82.33</v>
      </c>
      <c r="J1768" s="3">
        <v>300.09949999999998</v>
      </c>
      <c r="K1768" s="3">
        <v>4107.5640000000003</v>
      </c>
      <c r="L1768" s="3">
        <v>-1.1175999999999999</v>
      </c>
      <c r="M1768" s="3">
        <v>-2.7050999999999998</v>
      </c>
      <c r="N1768" s="3">
        <v>1093.1143999999999</v>
      </c>
      <c r="O1768" s="3">
        <v>109.88</v>
      </c>
      <c r="P1768" s="3">
        <v>1164.6789000000001</v>
      </c>
      <c r="Q1768" s="3">
        <v>219.28149999999999</v>
      </c>
      <c r="R1768" s="25">
        <v>411.4</v>
      </c>
      <c r="S1768" s="25">
        <v>350</v>
      </c>
      <c r="T1768" s="25">
        <v>1461.164</v>
      </c>
      <c r="U1768" s="25">
        <v>262</v>
      </c>
      <c r="V1768" s="25">
        <v>473</v>
      </c>
      <c r="W1768" s="25">
        <v>1150</v>
      </c>
    </row>
    <row r="1769" spans="1:23" x14ac:dyDescent="0.3">
      <c r="A1769" s="8">
        <v>44136</v>
      </c>
      <c r="B1769" s="3">
        <v>3</v>
      </c>
      <c r="C1769" s="3">
        <v>10</v>
      </c>
      <c r="D1769" s="3">
        <v>96.161000000000001</v>
      </c>
      <c r="E1769" s="3">
        <v>91.85</v>
      </c>
      <c r="F1769" s="3">
        <v>9</v>
      </c>
      <c r="G1769" s="3">
        <v>1.5</v>
      </c>
      <c r="H1769" s="3">
        <v>202.33799999999999</v>
      </c>
      <c r="I1769" s="3">
        <v>81.83</v>
      </c>
      <c r="J1769" s="3">
        <v>298.49900000000002</v>
      </c>
      <c r="K1769" s="3">
        <v>4317.4880000000003</v>
      </c>
      <c r="L1769" s="3">
        <v>-1.1683999999999999</v>
      </c>
      <c r="M1769" s="3">
        <v>-2.7812999999999999</v>
      </c>
      <c r="N1769" s="3">
        <v>1093.0636</v>
      </c>
      <c r="O1769" s="3">
        <v>109.51</v>
      </c>
      <c r="P1769" s="3">
        <v>1164.6026999999999</v>
      </c>
      <c r="Q1769" s="3">
        <v>218.05099999999999</v>
      </c>
      <c r="R1769" s="25">
        <v>456.3</v>
      </c>
      <c r="S1769" s="25">
        <v>337</v>
      </c>
      <c r="T1769" s="25">
        <v>1566.1880000000001</v>
      </c>
      <c r="U1769" s="25">
        <v>281</v>
      </c>
      <c r="V1769" s="25">
        <v>473</v>
      </c>
      <c r="W1769" s="25">
        <v>1204</v>
      </c>
    </row>
    <row r="1770" spans="1:23" x14ac:dyDescent="0.3">
      <c r="A1770" s="8">
        <v>44137</v>
      </c>
      <c r="B1770" s="3">
        <v>4</v>
      </c>
      <c r="C1770" s="3">
        <v>0</v>
      </c>
      <c r="D1770" s="3">
        <v>95.789999999999992</v>
      </c>
      <c r="E1770" s="3">
        <v>91.5</v>
      </c>
      <c r="F1770" s="3">
        <v>9</v>
      </c>
      <c r="G1770" s="3">
        <v>5.5</v>
      </c>
      <c r="H1770" s="3">
        <v>200.69700000000003</v>
      </c>
      <c r="I1770" s="3">
        <v>81.17</v>
      </c>
      <c r="J1770" s="3">
        <v>296.48700000000002</v>
      </c>
      <c r="K1770" s="3">
        <v>4553.12</v>
      </c>
      <c r="L1770" s="3">
        <v>-1.2191999999999998</v>
      </c>
      <c r="M1770" s="3">
        <v>-2.8828999999999998</v>
      </c>
      <c r="N1770" s="3">
        <v>1093.0128</v>
      </c>
      <c r="O1770" s="3">
        <v>109.139</v>
      </c>
      <c r="P1770" s="3">
        <v>1164.5011</v>
      </c>
      <c r="Q1770" s="3">
        <v>216.41000000000003</v>
      </c>
      <c r="R1770" s="25">
        <v>499.6</v>
      </c>
      <c r="S1770" s="25">
        <v>417</v>
      </c>
      <c r="T1770" s="25">
        <v>1500.52</v>
      </c>
      <c r="U1770" s="25">
        <v>381</v>
      </c>
      <c r="V1770" s="25">
        <v>501</v>
      </c>
      <c r="W1770" s="25">
        <v>1254</v>
      </c>
    </row>
    <row r="1771" spans="1:23" x14ac:dyDescent="0.3">
      <c r="A1771" s="8">
        <v>44138</v>
      </c>
      <c r="B1771" s="3">
        <v>4</v>
      </c>
      <c r="C1771" s="3">
        <v>4.5</v>
      </c>
      <c r="D1771" s="3">
        <v>94.955500000000001</v>
      </c>
      <c r="E1771" s="3">
        <v>90.7</v>
      </c>
      <c r="F1771" s="3">
        <v>9</v>
      </c>
      <c r="G1771" s="3">
        <v>8.5</v>
      </c>
      <c r="H1771" s="3">
        <v>199.46599999999998</v>
      </c>
      <c r="I1771" s="3">
        <v>80.67</v>
      </c>
      <c r="J1771" s="3">
        <v>294.42149999999998</v>
      </c>
      <c r="K1771" s="3">
        <v>4247.8279999999995</v>
      </c>
      <c r="L1771" s="3">
        <v>-1.3334999999999999</v>
      </c>
      <c r="M1771" s="3">
        <v>-2.9590999999999998</v>
      </c>
      <c r="N1771" s="3">
        <v>1092.8985</v>
      </c>
      <c r="O1771" s="3">
        <v>108.3045</v>
      </c>
      <c r="P1771" s="3">
        <v>1164.4249</v>
      </c>
      <c r="Q1771" s="3">
        <v>215.17899999999997</v>
      </c>
      <c r="R1771" s="25">
        <v>513.6</v>
      </c>
      <c r="S1771" s="25">
        <v>425</v>
      </c>
      <c r="T1771" s="25">
        <v>1302.2280000000001</v>
      </c>
      <c r="U1771" s="25">
        <v>400</v>
      </c>
      <c r="V1771" s="25">
        <v>438</v>
      </c>
      <c r="W1771" s="25">
        <v>1169</v>
      </c>
    </row>
    <row r="1772" spans="1:23" x14ac:dyDescent="0.3">
      <c r="A1772" s="8">
        <v>44139</v>
      </c>
      <c r="B1772" s="3">
        <v>4</v>
      </c>
      <c r="C1772" s="3">
        <v>7</v>
      </c>
      <c r="D1772" s="3">
        <v>94.49199999999999</v>
      </c>
      <c r="E1772" s="3">
        <v>90.26</v>
      </c>
      <c r="F1772" s="3">
        <v>9</v>
      </c>
      <c r="G1772" s="3">
        <v>7</v>
      </c>
      <c r="H1772" s="3">
        <v>200.08199999999999</v>
      </c>
      <c r="I1772" s="3">
        <v>80.92</v>
      </c>
      <c r="J1772" s="3">
        <v>294.57399999999996</v>
      </c>
      <c r="K1772" s="3">
        <v>4048.58</v>
      </c>
      <c r="L1772" s="3">
        <v>-1.397</v>
      </c>
      <c r="M1772" s="3">
        <v>-2.9209999999999998</v>
      </c>
      <c r="N1772" s="3">
        <v>1092.835</v>
      </c>
      <c r="O1772" s="3">
        <v>107.84099999999999</v>
      </c>
      <c r="P1772" s="3">
        <v>1164.463</v>
      </c>
      <c r="Q1772" s="3">
        <v>215.79499999999999</v>
      </c>
      <c r="R1772" s="25">
        <v>494.9</v>
      </c>
      <c r="S1772" s="25">
        <v>412</v>
      </c>
      <c r="T1772" s="25">
        <v>1313.68</v>
      </c>
      <c r="U1772" s="25">
        <v>324</v>
      </c>
      <c r="V1772" s="25">
        <v>297</v>
      </c>
      <c r="W1772" s="25">
        <v>1207</v>
      </c>
    </row>
    <row r="1773" spans="1:23" x14ac:dyDescent="0.3">
      <c r="A1773" s="8">
        <v>44140</v>
      </c>
      <c r="B1773" s="3">
        <v>4</v>
      </c>
      <c r="C1773" s="3">
        <v>3</v>
      </c>
      <c r="D1773" s="3">
        <v>95.233999999999995</v>
      </c>
      <c r="E1773" s="3">
        <v>90.97</v>
      </c>
      <c r="F1773" s="3">
        <v>9</v>
      </c>
      <c r="G1773" s="3">
        <v>6.5</v>
      </c>
      <c r="H1773" s="3">
        <v>200.28700000000001</v>
      </c>
      <c r="I1773" s="3">
        <v>81</v>
      </c>
      <c r="J1773" s="3">
        <v>295.52100000000002</v>
      </c>
      <c r="K1773" s="3">
        <v>3798.2959999999998</v>
      </c>
      <c r="L1773" s="3">
        <v>-1.2953999999999999</v>
      </c>
      <c r="M1773" s="3">
        <v>-2.9082999999999997</v>
      </c>
      <c r="N1773" s="3">
        <v>1092.9366</v>
      </c>
      <c r="O1773" s="3">
        <v>108.583</v>
      </c>
      <c r="P1773" s="3">
        <v>1164.4757</v>
      </c>
      <c r="Q1773" s="3">
        <v>216</v>
      </c>
      <c r="R1773" s="25">
        <v>479.9</v>
      </c>
      <c r="S1773" s="25">
        <v>392</v>
      </c>
      <c r="T1773" s="25">
        <v>1146.396</v>
      </c>
      <c r="U1773" s="25">
        <v>380</v>
      </c>
      <c r="V1773" s="25">
        <v>317</v>
      </c>
      <c r="W1773" s="25">
        <v>1083</v>
      </c>
    </row>
    <row r="1774" spans="1:23" x14ac:dyDescent="0.3">
      <c r="A1774" s="8">
        <v>44141</v>
      </c>
      <c r="B1774" s="3">
        <v>3</v>
      </c>
      <c r="C1774" s="3">
        <v>11</v>
      </c>
      <c r="D1774" s="3">
        <v>95.974999999999994</v>
      </c>
      <c r="E1774" s="3">
        <v>91.68</v>
      </c>
      <c r="F1774" s="3">
        <v>9</v>
      </c>
      <c r="G1774" s="3">
        <v>6</v>
      </c>
      <c r="H1774" s="3">
        <v>200.49200000000002</v>
      </c>
      <c r="I1774" s="3">
        <v>81.09</v>
      </c>
      <c r="J1774" s="3">
        <v>296.46699999999998</v>
      </c>
      <c r="K1774" s="3">
        <v>4432.18</v>
      </c>
      <c r="L1774" s="3">
        <v>-1.1938</v>
      </c>
      <c r="M1774" s="3">
        <v>-2.8956</v>
      </c>
      <c r="N1774" s="3">
        <v>1093.0382</v>
      </c>
      <c r="O1774" s="3">
        <v>109.324</v>
      </c>
      <c r="P1774" s="3">
        <v>1164.4884</v>
      </c>
      <c r="Q1774" s="3">
        <v>216.20500000000001</v>
      </c>
      <c r="R1774" s="25">
        <v>514</v>
      </c>
      <c r="S1774" s="25">
        <v>455</v>
      </c>
      <c r="T1774" s="25">
        <v>1436.18</v>
      </c>
      <c r="U1774" s="25">
        <v>383</v>
      </c>
      <c r="V1774" s="25">
        <v>399</v>
      </c>
      <c r="W1774" s="25">
        <v>1245</v>
      </c>
    </row>
    <row r="1775" spans="1:23" x14ac:dyDescent="0.3">
      <c r="A1775" s="8">
        <v>44142</v>
      </c>
      <c r="B1775" s="3">
        <v>3</v>
      </c>
      <c r="C1775" s="3">
        <v>7.5</v>
      </c>
      <c r="D1775" s="3">
        <v>96.623999999999995</v>
      </c>
      <c r="E1775" s="3">
        <v>92.3</v>
      </c>
      <c r="F1775" s="3">
        <v>9</v>
      </c>
      <c r="G1775" s="3">
        <v>7</v>
      </c>
      <c r="H1775" s="3">
        <v>200.08199999999999</v>
      </c>
      <c r="I1775" s="3">
        <v>80.92</v>
      </c>
      <c r="J1775" s="3">
        <v>296.70600000000002</v>
      </c>
      <c r="K1775" s="3">
        <v>5605.7440000000006</v>
      </c>
      <c r="L1775" s="3">
        <v>-1.1049</v>
      </c>
      <c r="M1775" s="3">
        <v>-2.9209999999999998</v>
      </c>
      <c r="N1775" s="3">
        <v>1093.1270999999999</v>
      </c>
      <c r="O1775" s="3">
        <v>109.973</v>
      </c>
      <c r="P1775" s="3">
        <v>1164.463</v>
      </c>
      <c r="Q1775" s="3">
        <v>215.79499999999999</v>
      </c>
      <c r="R1775" s="25">
        <v>698.4</v>
      </c>
      <c r="S1775" s="25">
        <v>539</v>
      </c>
      <c r="T1775" s="25">
        <v>1736.3440000000001</v>
      </c>
      <c r="U1775" s="25">
        <v>501</v>
      </c>
      <c r="V1775" s="25">
        <v>588</v>
      </c>
      <c r="W1775" s="25">
        <v>1543</v>
      </c>
    </row>
    <row r="1776" spans="1:23" x14ac:dyDescent="0.3">
      <c r="A1776" s="8">
        <v>44143</v>
      </c>
      <c r="B1776" s="3">
        <v>4</v>
      </c>
      <c r="C1776" s="3">
        <v>1.5</v>
      </c>
      <c r="D1776" s="3">
        <v>95.511499999999998</v>
      </c>
      <c r="E1776" s="3">
        <v>91.23</v>
      </c>
      <c r="F1776" s="3">
        <v>9</v>
      </c>
      <c r="G1776" s="3">
        <v>11.5</v>
      </c>
      <c r="H1776" s="3">
        <v>198.23600000000002</v>
      </c>
      <c r="I1776" s="3">
        <v>80.17</v>
      </c>
      <c r="J1776" s="3">
        <v>293.7475</v>
      </c>
      <c r="K1776" s="3">
        <v>5012.1880000000001</v>
      </c>
      <c r="L1776" s="3">
        <v>-1.2572999999999999</v>
      </c>
      <c r="M1776" s="3">
        <v>-3.0352999999999999</v>
      </c>
      <c r="N1776" s="3">
        <v>1092.9747</v>
      </c>
      <c r="O1776" s="3">
        <v>108.8605</v>
      </c>
      <c r="P1776" s="3">
        <v>1164.3487</v>
      </c>
      <c r="Q1776" s="3">
        <v>213.94900000000001</v>
      </c>
      <c r="R1776" s="25">
        <v>693.1</v>
      </c>
      <c r="S1776" s="25">
        <v>535</v>
      </c>
      <c r="T1776" s="25">
        <v>1429.088</v>
      </c>
      <c r="U1776" s="25">
        <v>496</v>
      </c>
      <c r="V1776" s="25">
        <v>419</v>
      </c>
      <c r="W1776" s="25">
        <v>1440</v>
      </c>
    </row>
    <row r="1777" spans="1:23" x14ac:dyDescent="0.3">
      <c r="A1777" s="8">
        <v>44144</v>
      </c>
      <c r="B1777" s="3">
        <v>4</v>
      </c>
      <c r="C1777" s="3">
        <v>7.5</v>
      </c>
      <c r="D1777" s="3">
        <v>94.399500000000003</v>
      </c>
      <c r="E1777" s="3">
        <v>90.17</v>
      </c>
      <c r="F1777" s="3">
        <v>10</v>
      </c>
      <c r="G1777" s="3">
        <v>0</v>
      </c>
      <c r="H1777" s="3">
        <v>198.03100000000001</v>
      </c>
      <c r="I1777" s="3">
        <v>80.09</v>
      </c>
      <c r="J1777" s="3">
        <v>292.43049999999999</v>
      </c>
      <c r="K1777" s="3">
        <v>5102.1239999999998</v>
      </c>
      <c r="L1777" s="3">
        <v>-1.4097</v>
      </c>
      <c r="M1777" s="3">
        <v>-3.048</v>
      </c>
      <c r="N1777" s="3">
        <v>1092.8223</v>
      </c>
      <c r="O1777" s="3">
        <v>107.74850000000001</v>
      </c>
      <c r="P1777" s="3">
        <v>1164.336</v>
      </c>
      <c r="Q1777" s="3">
        <v>213.744</v>
      </c>
      <c r="R1777" s="25">
        <v>671.5</v>
      </c>
      <c r="S1777" s="25">
        <v>534</v>
      </c>
      <c r="T1777" s="25">
        <v>1464.624</v>
      </c>
      <c r="U1777" s="25">
        <v>562</v>
      </c>
      <c r="V1777" s="25">
        <v>468</v>
      </c>
      <c r="W1777" s="25">
        <v>1402</v>
      </c>
    </row>
    <row r="1778" spans="1:23" x14ac:dyDescent="0.3">
      <c r="A1778" s="8">
        <v>44145</v>
      </c>
      <c r="B1778" s="3">
        <v>5</v>
      </c>
      <c r="C1778" s="3">
        <v>0.5</v>
      </c>
      <c r="D1778" s="3">
        <v>93.472499999999997</v>
      </c>
      <c r="E1778" s="3">
        <v>89.29</v>
      </c>
      <c r="F1778" s="3">
        <v>10</v>
      </c>
      <c r="G1778" s="3">
        <v>2</v>
      </c>
      <c r="H1778" s="3">
        <v>197.21</v>
      </c>
      <c r="I1778" s="3">
        <v>79.760000000000005</v>
      </c>
      <c r="J1778" s="3">
        <v>290.6825</v>
      </c>
      <c r="K1778" s="3">
        <v>5259.0280000000002</v>
      </c>
      <c r="L1778" s="3">
        <v>-1.5367</v>
      </c>
      <c r="M1778" s="3">
        <v>-3.0987999999999998</v>
      </c>
      <c r="N1778" s="3">
        <v>1092.6952999999999</v>
      </c>
      <c r="O1778" s="3">
        <v>106.8215</v>
      </c>
      <c r="P1778" s="3">
        <v>1164.2852</v>
      </c>
      <c r="Q1778" s="3">
        <v>212.923</v>
      </c>
      <c r="R1778" s="25">
        <v>697.4</v>
      </c>
      <c r="S1778" s="25">
        <v>542</v>
      </c>
      <c r="T1778" s="25">
        <v>1525.6279999999999</v>
      </c>
      <c r="U1778" s="25">
        <v>511</v>
      </c>
      <c r="V1778" s="25">
        <v>528</v>
      </c>
      <c r="W1778" s="25">
        <v>1455</v>
      </c>
    </row>
    <row r="1779" spans="1:23" x14ac:dyDescent="0.3">
      <c r="A1779" s="8">
        <v>44146</v>
      </c>
      <c r="B1779" s="3">
        <v>5</v>
      </c>
      <c r="C1779" s="3">
        <v>4</v>
      </c>
      <c r="D1779" s="3">
        <v>92.822999999999993</v>
      </c>
      <c r="E1779" s="3">
        <v>88.67</v>
      </c>
      <c r="F1779" s="3">
        <v>10</v>
      </c>
      <c r="G1779" s="3">
        <v>5.5</v>
      </c>
      <c r="H1779" s="3">
        <v>195.77450000000002</v>
      </c>
      <c r="I1779" s="3">
        <v>79.180000000000007</v>
      </c>
      <c r="J1779" s="3">
        <v>288.59750000000003</v>
      </c>
      <c r="K1779" s="3">
        <v>4621.7919999999995</v>
      </c>
      <c r="L1779" s="3">
        <v>-1.6255999999999999</v>
      </c>
      <c r="M1779" s="3">
        <v>-3.1877</v>
      </c>
      <c r="N1779" s="3">
        <v>1092.6063999999999</v>
      </c>
      <c r="O1779" s="3">
        <v>106.172</v>
      </c>
      <c r="P1779" s="3">
        <v>1164.1963000000001</v>
      </c>
      <c r="Q1779" s="3">
        <v>211.48750000000001</v>
      </c>
      <c r="R1779" s="25">
        <v>593.6</v>
      </c>
      <c r="S1779" s="25">
        <v>483</v>
      </c>
      <c r="T1779" s="25">
        <v>1404.192</v>
      </c>
      <c r="U1779" s="25">
        <v>480</v>
      </c>
      <c r="V1779" s="25">
        <v>346</v>
      </c>
      <c r="W1779" s="25">
        <v>1315</v>
      </c>
    </row>
    <row r="1780" spans="1:23" x14ac:dyDescent="0.3">
      <c r="A1780" s="8">
        <v>44147</v>
      </c>
      <c r="B1780" s="3">
        <v>5</v>
      </c>
      <c r="C1780" s="3">
        <v>9</v>
      </c>
      <c r="D1780" s="3">
        <v>91.896000000000001</v>
      </c>
      <c r="E1780" s="3">
        <v>87.78</v>
      </c>
      <c r="F1780" s="3">
        <v>10</v>
      </c>
      <c r="G1780" s="3">
        <v>5.5</v>
      </c>
      <c r="H1780" s="3">
        <v>195.77450000000002</v>
      </c>
      <c r="I1780" s="3">
        <v>79.180000000000007</v>
      </c>
      <c r="J1780" s="3">
        <v>287.6705</v>
      </c>
      <c r="K1780" s="3">
        <v>5589.1840000000002</v>
      </c>
      <c r="L1780" s="3">
        <v>-1.7525999999999999</v>
      </c>
      <c r="M1780" s="3">
        <v>-3.1877</v>
      </c>
      <c r="N1780" s="3">
        <v>1092.4793999999999</v>
      </c>
      <c r="O1780" s="3">
        <v>105.245</v>
      </c>
      <c r="P1780" s="3">
        <v>1164.1963000000001</v>
      </c>
      <c r="Q1780" s="3">
        <v>211.48750000000001</v>
      </c>
      <c r="R1780" s="25">
        <v>698.5</v>
      </c>
      <c r="S1780" s="25">
        <v>546</v>
      </c>
      <c r="T1780" s="25">
        <v>1667.684</v>
      </c>
      <c r="U1780" s="25">
        <v>531</v>
      </c>
      <c r="V1780" s="25">
        <v>618</v>
      </c>
      <c r="W1780" s="25">
        <v>1528</v>
      </c>
    </row>
    <row r="1781" spans="1:23" x14ac:dyDescent="0.3">
      <c r="A1781" s="8">
        <v>44148</v>
      </c>
      <c r="B1781" s="3">
        <v>5</v>
      </c>
      <c r="C1781" s="3">
        <v>10.5</v>
      </c>
      <c r="D1781" s="3">
        <v>91.618499999999997</v>
      </c>
      <c r="E1781" s="3">
        <v>87.51</v>
      </c>
      <c r="F1781" s="3">
        <v>10</v>
      </c>
      <c r="G1781" s="3">
        <v>4.5</v>
      </c>
      <c r="H1781" s="3">
        <v>196.18500000000003</v>
      </c>
      <c r="I1781" s="3">
        <v>79.34</v>
      </c>
      <c r="J1781" s="3">
        <v>287.80350000000004</v>
      </c>
      <c r="K1781" s="3">
        <v>5068.0599999999995</v>
      </c>
      <c r="L1781" s="3">
        <v>-1.7907</v>
      </c>
      <c r="M1781" s="3">
        <v>-3.1622999999999997</v>
      </c>
      <c r="N1781" s="3">
        <v>1092.4413</v>
      </c>
      <c r="O1781" s="3">
        <v>104.9675</v>
      </c>
      <c r="P1781" s="3">
        <v>1164.2217000000001</v>
      </c>
      <c r="Q1781" s="3">
        <v>211.89800000000002</v>
      </c>
      <c r="R1781" s="25">
        <v>692.7</v>
      </c>
      <c r="S1781" s="25">
        <v>546</v>
      </c>
      <c r="T1781" s="25">
        <v>1451.36</v>
      </c>
      <c r="U1781" s="25">
        <v>532</v>
      </c>
      <c r="V1781" s="25">
        <v>459</v>
      </c>
      <c r="W1781" s="25">
        <v>1387</v>
      </c>
    </row>
    <row r="1782" spans="1:23" x14ac:dyDescent="0.3">
      <c r="A1782" s="8">
        <v>44149</v>
      </c>
      <c r="B1782" s="3">
        <v>6</v>
      </c>
      <c r="C1782" s="3">
        <v>1</v>
      </c>
      <c r="D1782" s="3">
        <v>91.155000000000001</v>
      </c>
      <c r="E1782" s="3">
        <v>87.07</v>
      </c>
      <c r="F1782" s="3">
        <v>10</v>
      </c>
      <c r="G1782" s="3">
        <v>3</v>
      </c>
      <c r="H1782" s="3">
        <v>196.8</v>
      </c>
      <c r="I1782" s="3">
        <v>79.59</v>
      </c>
      <c r="J1782" s="3">
        <v>287.95500000000004</v>
      </c>
      <c r="K1782" s="3">
        <v>4478.2759999999998</v>
      </c>
      <c r="L1782" s="3">
        <v>-1.8541999999999998</v>
      </c>
      <c r="M1782" s="3">
        <v>-3.1242000000000001</v>
      </c>
      <c r="N1782" s="3">
        <v>1092.3778</v>
      </c>
      <c r="O1782" s="3">
        <v>104.504</v>
      </c>
      <c r="P1782" s="3">
        <v>1164.2598</v>
      </c>
      <c r="Q1782" s="3">
        <v>212.51300000000001</v>
      </c>
      <c r="R1782" s="25">
        <v>693.1</v>
      </c>
      <c r="S1782" s="25">
        <v>535</v>
      </c>
      <c r="T1782" s="25">
        <v>1131.1759999999999</v>
      </c>
      <c r="U1782" s="25">
        <v>551</v>
      </c>
      <c r="V1782" s="25">
        <v>289</v>
      </c>
      <c r="W1782" s="25">
        <v>1279</v>
      </c>
    </row>
    <row r="1783" spans="1:23" x14ac:dyDescent="0.3">
      <c r="A1783" s="8">
        <v>44150</v>
      </c>
      <c r="B1783" s="3">
        <v>6</v>
      </c>
      <c r="C1783" s="3">
        <v>6.5</v>
      </c>
      <c r="D1783" s="3">
        <v>90.135000000000005</v>
      </c>
      <c r="E1783" s="3">
        <v>86.1</v>
      </c>
      <c r="F1783" s="3">
        <v>10</v>
      </c>
      <c r="G1783" s="3">
        <v>0.5</v>
      </c>
      <c r="H1783" s="3">
        <v>197.82550000000001</v>
      </c>
      <c r="I1783" s="3">
        <v>80.010000000000005</v>
      </c>
      <c r="J1783" s="3">
        <v>287.96050000000002</v>
      </c>
      <c r="K1783" s="3">
        <v>5123.8119999999999</v>
      </c>
      <c r="L1783" s="3">
        <v>-1.9939</v>
      </c>
      <c r="M1783" s="3">
        <v>-3.0606999999999998</v>
      </c>
      <c r="N1783" s="3">
        <v>1092.2381</v>
      </c>
      <c r="O1783" s="3">
        <v>103.48400000000001</v>
      </c>
      <c r="P1783" s="3">
        <v>1164.3233</v>
      </c>
      <c r="Q1783" s="3">
        <v>213.5385</v>
      </c>
      <c r="R1783" s="25">
        <v>665.1</v>
      </c>
      <c r="S1783" s="25">
        <v>518</v>
      </c>
      <c r="T1783" s="25">
        <v>1501.712</v>
      </c>
      <c r="U1783" s="25">
        <v>519</v>
      </c>
      <c r="V1783" s="25">
        <v>506</v>
      </c>
      <c r="W1783" s="25">
        <v>1414</v>
      </c>
    </row>
    <row r="1784" spans="1:23" x14ac:dyDescent="0.3">
      <c r="A1784" s="8">
        <v>44151</v>
      </c>
      <c r="B1784" s="3">
        <v>6</v>
      </c>
      <c r="C1784" s="3">
        <v>10</v>
      </c>
      <c r="D1784" s="3">
        <v>89.48599999999999</v>
      </c>
      <c r="E1784" s="3">
        <v>85.48</v>
      </c>
      <c r="F1784" s="3">
        <v>10</v>
      </c>
      <c r="G1784" s="3">
        <v>1.5</v>
      </c>
      <c r="H1784" s="3">
        <v>197.41499999999999</v>
      </c>
      <c r="I1784" s="3">
        <v>79.84</v>
      </c>
      <c r="J1784" s="3">
        <v>286.90099999999995</v>
      </c>
      <c r="K1784" s="3">
        <v>4867.5320000000002</v>
      </c>
      <c r="L1784" s="3">
        <v>-2.0827999999999998</v>
      </c>
      <c r="M1784" s="3">
        <v>-3.0861000000000001</v>
      </c>
      <c r="N1784" s="3">
        <v>1092.1492000000001</v>
      </c>
      <c r="O1784" s="3">
        <v>102.83499999999999</v>
      </c>
      <c r="P1784" s="3">
        <v>1164.2979</v>
      </c>
      <c r="Q1784" s="3">
        <v>213.12799999999999</v>
      </c>
      <c r="R1784" s="25">
        <v>554.4</v>
      </c>
      <c r="S1784" s="25">
        <v>454</v>
      </c>
      <c r="T1784" s="25">
        <v>1458.1320000000001</v>
      </c>
      <c r="U1784" s="25">
        <v>686</v>
      </c>
      <c r="V1784" s="25">
        <v>470</v>
      </c>
      <c r="W1784" s="25">
        <v>1245</v>
      </c>
    </row>
    <row r="1785" spans="1:23" x14ac:dyDescent="0.3">
      <c r="A1785" s="8">
        <v>44152</v>
      </c>
      <c r="B1785" s="3">
        <v>6</v>
      </c>
      <c r="C1785" s="3">
        <v>10</v>
      </c>
      <c r="D1785" s="3">
        <v>89.48599999999999</v>
      </c>
      <c r="E1785" s="3">
        <v>85.48</v>
      </c>
      <c r="F1785" s="3">
        <v>10</v>
      </c>
      <c r="G1785" s="3">
        <v>1</v>
      </c>
      <c r="H1785" s="3">
        <v>197.62</v>
      </c>
      <c r="I1785" s="3">
        <v>79.930000000000007</v>
      </c>
      <c r="J1785" s="3">
        <v>287.10599999999999</v>
      </c>
      <c r="K1785" s="3">
        <v>4835.3999999999996</v>
      </c>
      <c r="L1785" s="3">
        <v>-2.0827999999999998</v>
      </c>
      <c r="M1785" s="3">
        <v>-3.0733999999999999</v>
      </c>
      <c r="N1785" s="3">
        <v>1092.1492000000001</v>
      </c>
      <c r="O1785" s="3">
        <v>102.83499999999999</v>
      </c>
      <c r="P1785" s="3">
        <v>1164.3106</v>
      </c>
      <c r="Q1785" s="3">
        <v>213.333</v>
      </c>
      <c r="R1785" s="25">
        <v>556.1</v>
      </c>
      <c r="S1785" s="25">
        <v>449</v>
      </c>
      <c r="T1785" s="25">
        <v>1536.3</v>
      </c>
      <c r="U1785" s="25">
        <v>438</v>
      </c>
      <c r="V1785" s="25">
        <v>532</v>
      </c>
      <c r="W1785" s="25">
        <v>1324</v>
      </c>
    </row>
    <row r="1786" spans="1:23" x14ac:dyDescent="0.3">
      <c r="A1786" s="8">
        <v>44153</v>
      </c>
      <c r="B1786" s="3">
        <v>6</v>
      </c>
      <c r="C1786" s="3">
        <v>9</v>
      </c>
      <c r="D1786" s="3">
        <v>89.671999999999997</v>
      </c>
      <c r="E1786" s="3">
        <v>85.66</v>
      </c>
      <c r="F1786" s="3">
        <v>9</v>
      </c>
      <c r="G1786" s="3">
        <v>10.5</v>
      </c>
      <c r="H1786" s="3">
        <v>198.64599999999999</v>
      </c>
      <c r="I1786" s="3">
        <v>80.34</v>
      </c>
      <c r="J1786" s="3">
        <v>288.31799999999998</v>
      </c>
      <c r="K1786" s="3">
        <v>4047.7339999999999</v>
      </c>
      <c r="L1786" s="3">
        <v>-2.0573999999999999</v>
      </c>
      <c r="M1786" s="3">
        <v>-3.0099</v>
      </c>
      <c r="N1786" s="3">
        <v>1092.1746000000001</v>
      </c>
      <c r="O1786" s="3">
        <v>103.021</v>
      </c>
      <c r="P1786" s="3">
        <v>1164.3741</v>
      </c>
      <c r="Q1786" s="3">
        <v>214.35899999999998</v>
      </c>
      <c r="R1786" s="25">
        <v>489.6</v>
      </c>
      <c r="S1786" s="25">
        <v>380</v>
      </c>
      <c r="T1786" s="25">
        <v>1335.134</v>
      </c>
      <c r="U1786" s="25">
        <v>299</v>
      </c>
      <c r="V1786" s="25">
        <v>316</v>
      </c>
      <c r="W1786" s="25">
        <v>1228</v>
      </c>
    </row>
    <row r="1787" spans="1:23" x14ac:dyDescent="0.3">
      <c r="A1787" s="8">
        <v>44154</v>
      </c>
      <c r="B1787" s="3">
        <v>5</v>
      </c>
      <c r="C1787" s="3">
        <v>8</v>
      </c>
      <c r="D1787" s="3">
        <v>92.081999999999994</v>
      </c>
      <c r="E1787" s="3">
        <v>87.96</v>
      </c>
      <c r="F1787" s="3">
        <v>9</v>
      </c>
      <c r="G1787" s="3">
        <v>5.5</v>
      </c>
      <c r="H1787" s="3">
        <v>200.69700000000003</v>
      </c>
      <c r="I1787" s="3">
        <v>81.17</v>
      </c>
      <c r="J1787" s="3">
        <v>292.779</v>
      </c>
      <c r="K1787" s="3">
        <v>4351.4719999999998</v>
      </c>
      <c r="L1787" s="3">
        <v>-1.7271999999999998</v>
      </c>
      <c r="M1787" s="3">
        <v>-2.8828999999999998</v>
      </c>
      <c r="N1787" s="3">
        <v>1092.5047999999999</v>
      </c>
      <c r="O1787" s="3">
        <v>105.431</v>
      </c>
      <c r="P1787" s="3">
        <v>1164.5011</v>
      </c>
      <c r="Q1787" s="3">
        <v>216.41000000000003</v>
      </c>
      <c r="R1787" s="25">
        <v>603.6</v>
      </c>
      <c r="S1787" s="25">
        <v>440</v>
      </c>
      <c r="T1787" s="25">
        <v>1241.8720000000001</v>
      </c>
      <c r="U1787" s="25">
        <v>454</v>
      </c>
      <c r="V1787" s="25">
        <v>382</v>
      </c>
      <c r="W1787" s="25">
        <v>1230</v>
      </c>
    </row>
    <row r="1788" spans="1:23" x14ac:dyDescent="0.3">
      <c r="A1788" s="8">
        <v>44155</v>
      </c>
      <c r="B1788" s="3">
        <v>4</v>
      </c>
      <c r="C1788" s="3">
        <v>11</v>
      </c>
      <c r="D1788" s="3">
        <v>93.75</v>
      </c>
      <c r="E1788" s="3">
        <v>89.55</v>
      </c>
      <c r="F1788" s="3">
        <v>9</v>
      </c>
      <c r="G1788" s="3">
        <v>3</v>
      </c>
      <c r="H1788" s="3">
        <v>201.72200000000001</v>
      </c>
      <c r="I1788" s="3">
        <v>81.58</v>
      </c>
      <c r="J1788" s="3">
        <v>295.47199999999998</v>
      </c>
      <c r="K1788" s="3">
        <v>4767.7719999999999</v>
      </c>
      <c r="L1788" s="3">
        <v>-1.4985999999999999</v>
      </c>
      <c r="M1788" s="3">
        <v>-2.8193999999999999</v>
      </c>
      <c r="N1788" s="3">
        <v>1092.7334000000001</v>
      </c>
      <c r="O1788" s="3">
        <v>107.099</v>
      </c>
      <c r="P1788" s="3">
        <v>1164.5645999999999</v>
      </c>
      <c r="Q1788" s="3">
        <v>217.435</v>
      </c>
      <c r="R1788" s="25">
        <v>564.70000000000005</v>
      </c>
      <c r="S1788" s="25">
        <v>342</v>
      </c>
      <c r="T1788" s="25">
        <v>1637.0719999999999</v>
      </c>
      <c r="U1788" s="25">
        <v>331</v>
      </c>
      <c r="V1788" s="25">
        <v>539</v>
      </c>
      <c r="W1788" s="25">
        <v>1354</v>
      </c>
    </row>
    <row r="1789" spans="1:23" x14ac:dyDescent="0.3">
      <c r="A1789" s="8">
        <v>44156</v>
      </c>
      <c r="B1789" s="3">
        <v>4</v>
      </c>
      <c r="C1789" s="3">
        <v>9</v>
      </c>
      <c r="D1789" s="3">
        <v>94.120999999999995</v>
      </c>
      <c r="E1789" s="3">
        <v>89.91</v>
      </c>
      <c r="F1789" s="3">
        <v>9</v>
      </c>
      <c r="G1789" s="3">
        <v>1.5</v>
      </c>
      <c r="H1789" s="3">
        <v>202.33799999999999</v>
      </c>
      <c r="I1789" s="3">
        <v>81.83</v>
      </c>
      <c r="J1789" s="3">
        <v>296.459</v>
      </c>
      <c r="K1789" s="3">
        <v>4761.3680000000004</v>
      </c>
      <c r="L1789" s="3">
        <v>-1.4478</v>
      </c>
      <c r="M1789" s="3">
        <v>-2.7812999999999999</v>
      </c>
      <c r="N1789" s="3">
        <v>1092.7842000000001</v>
      </c>
      <c r="O1789" s="3">
        <v>107.47</v>
      </c>
      <c r="P1789" s="3">
        <v>1164.6026999999999</v>
      </c>
      <c r="Q1789" s="3">
        <v>218.05099999999999</v>
      </c>
      <c r="R1789" s="25">
        <v>645.6</v>
      </c>
      <c r="S1789" s="25">
        <v>512</v>
      </c>
      <c r="T1789" s="25">
        <v>1388.768</v>
      </c>
      <c r="U1789" s="25">
        <v>539</v>
      </c>
      <c r="V1789" s="25">
        <v>340</v>
      </c>
      <c r="W1789" s="25">
        <v>1336</v>
      </c>
    </row>
    <row r="1790" spans="1:23" x14ac:dyDescent="0.3">
      <c r="A1790" s="8">
        <v>44157</v>
      </c>
      <c r="B1790" s="3">
        <v>4</v>
      </c>
      <c r="C1790" s="3">
        <v>9</v>
      </c>
      <c r="D1790" s="3">
        <v>94.120999999999995</v>
      </c>
      <c r="E1790" s="3">
        <v>89.91</v>
      </c>
      <c r="F1790" s="3">
        <v>9</v>
      </c>
      <c r="G1790" s="3">
        <v>0.5</v>
      </c>
      <c r="H1790" s="3">
        <v>202.74800000000002</v>
      </c>
      <c r="I1790" s="3">
        <v>82</v>
      </c>
      <c r="J1790" s="3">
        <v>296.86900000000003</v>
      </c>
      <c r="K1790" s="3">
        <v>3416.23</v>
      </c>
      <c r="L1790" s="3">
        <v>-1.4478</v>
      </c>
      <c r="M1790" s="3">
        <v>-2.7559</v>
      </c>
      <c r="N1790" s="3">
        <v>1092.7842000000001</v>
      </c>
      <c r="O1790" s="3">
        <v>107.47</v>
      </c>
      <c r="P1790" s="3">
        <v>1164.6280999999999</v>
      </c>
      <c r="Q1790" s="3">
        <v>218.46100000000001</v>
      </c>
      <c r="R1790" s="25">
        <v>536.1</v>
      </c>
      <c r="S1790" s="25">
        <v>436</v>
      </c>
      <c r="T1790" s="25">
        <v>752.13</v>
      </c>
      <c r="U1790" s="25">
        <v>417</v>
      </c>
      <c r="V1790" s="25">
        <v>279</v>
      </c>
      <c r="W1790" s="25">
        <v>996</v>
      </c>
    </row>
    <row r="1791" spans="1:23" x14ac:dyDescent="0.3">
      <c r="A1791" s="8">
        <v>44158</v>
      </c>
      <c r="B1791" s="3">
        <v>4</v>
      </c>
      <c r="C1791" s="3">
        <v>11.5</v>
      </c>
      <c r="D1791" s="3">
        <v>93.657499999999999</v>
      </c>
      <c r="E1791" s="3">
        <v>89.46</v>
      </c>
      <c r="F1791" s="3">
        <v>8</v>
      </c>
      <c r="G1791" s="3">
        <v>11.5</v>
      </c>
      <c r="H1791" s="3">
        <v>203.15799999999999</v>
      </c>
      <c r="I1791" s="3">
        <v>82.17</v>
      </c>
      <c r="J1791" s="3">
        <v>296.81549999999999</v>
      </c>
      <c r="K1791" s="3">
        <v>3688.402</v>
      </c>
      <c r="L1791" s="3">
        <v>-1.5112999999999999</v>
      </c>
      <c r="M1791" s="3">
        <v>-2.7304999999999997</v>
      </c>
      <c r="N1791" s="3">
        <v>1092.7207000000001</v>
      </c>
      <c r="O1791" s="3">
        <v>107.0065</v>
      </c>
      <c r="P1791" s="3">
        <v>1164.6535000000001</v>
      </c>
      <c r="Q1791" s="3">
        <v>218.87099999999998</v>
      </c>
      <c r="R1791" s="25">
        <v>558.70000000000005</v>
      </c>
      <c r="S1791" s="25">
        <v>445</v>
      </c>
      <c r="T1791" s="25">
        <v>906.702</v>
      </c>
      <c r="U1791" s="25">
        <v>447</v>
      </c>
      <c r="V1791" s="25">
        <v>320</v>
      </c>
      <c r="W1791" s="25">
        <v>1011</v>
      </c>
    </row>
    <row r="1792" spans="1:23" x14ac:dyDescent="0.3">
      <c r="A1792" s="8">
        <v>44159</v>
      </c>
      <c r="B1792" s="3">
        <v>5</v>
      </c>
      <c r="C1792" s="3">
        <v>1</v>
      </c>
      <c r="D1792" s="3">
        <v>93.38</v>
      </c>
      <c r="E1792" s="3">
        <v>89.2</v>
      </c>
      <c r="F1792" s="3">
        <v>9</v>
      </c>
      <c r="G1792" s="3">
        <v>0.5</v>
      </c>
      <c r="H1792" s="3">
        <v>202.74800000000002</v>
      </c>
      <c r="I1792" s="3">
        <v>82</v>
      </c>
      <c r="J1792" s="3">
        <v>296.12800000000004</v>
      </c>
      <c r="K1792" s="3">
        <v>3680.1959999999999</v>
      </c>
      <c r="L1792" s="3">
        <v>-1.5493999999999999</v>
      </c>
      <c r="M1792" s="3">
        <v>-2.7559</v>
      </c>
      <c r="N1792" s="3">
        <v>1092.6825999999999</v>
      </c>
      <c r="O1792" s="3">
        <v>106.729</v>
      </c>
      <c r="P1792" s="3">
        <v>1164.6280999999999</v>
      </c>
      <c r="Q1792" s="3">
        <v>218.46100000000001</v>
      </c>
      <c r="R1792" s="25">
        <v>544.9</v>
      </c>
      <c r="S1792" s="25">
        <v>464</v>
      </c>
      <c r="T1792" s="25">
        <v>978.29600000000005</v>
      </c>
      <c r="U1792" s="25">
        <v>389</v>
      </c>
      <c r="V1792" s="25">
        <v>293</v>
      </c>
      <c r="W1792" s="25">
        <v>1011</v>
      </c>
    </row>
    <row r="1793" spans="1:23" x14ac:dyDescent="0.3">
      <c r="A1793" s="8">
        <v>44160</v>
      </c>
      <c r="B1793" s="3">
        <v>5</v>
      </c>
      <c r="C1793" s="3">
        <v>4</v>
      </c>
      <c r="D1793" s="3">
        <v>92.822999999999993</v>
      </c>
      <c r="E1793" s="3">
        <v>88.67</v>
      </c>
      <c r="F1793" s="3">
        <v>9</v>
      </c>
      <c r="G1793" s="3">
        <v>1</v>
      </c>
      <c r="H1793" s="3">
        <v>202.54300000000001</v>
      </c>
      <c r="I1793" s="3">
        <v>81.92</v>
      </c>
      <c r="J1793" s="3">
        <v>295.36599999999999</v>
      </c>
      <c r="K1793" s="3">
        <v>3502.8620000000001</v>
      </c>
      <c r="L1793" s="3">
        <v>-1.6255999999999999</v>
      </c>
      <c r="M1793" s="3">
        <v>-2.7685999999999997</v>
      </c>
      <c r="N1793" s="3">
        <v>1092.6063999999999</v>
      </c>
      <c r="O1793" s="3">
        <v>106.172</v>
      </c>
      <c r="P1793" s="3">
        <v>1164.6153999999999</v>
      </c>
      <c r="Q1793" s="3">
        <v>218.256</v>
      </c>
      <c r="R1793" s="25">
        <v>503.8</v>
      </c>
      <c r="S1793" s="25">
        <v>431</v>
      </c>
      <c r="T1793" s="25">
        <v>903.06200000000001</v>
      </c>
      <c r="U1793" s="25">
        <v>425</v>
      </c>
      <c r="V1793" s="25">
        <v>249</v>
      </c>
      <c r="W1793" s="25">
        <v>991</v>
      </c>
    </row>
    <row r="1794" spans="1:23" x14ac:dyDescent="0.3">
      <c r="A1794" s="8">
        <v>44161</v>
      </c>
      <c r="B1794" s="3">
        <v>5</v>
      </c>
      <c r="C1794" s="3">
        <v>6</v>
      </c>
      <c r="D1794" s="3">
        <v>92.453000000000003</v>
      </c>
      <c r="E1794" s="3">
        <v>88.31</v>
      </c>
      <c r="F1794" s="3">
        <v>9</v>
      </c>
      <c r="G1794" s="3">
        <v>0</v>
      </c>
      <c r="H1794" s="3">
        <v>202.953</v>
      </c>
      <c r="I1794" s="3">
        <v>82.08</v>
      </c>
      <c r="J1794" s="3">
        <v>295.40600000000001</v>
      </c>
      <c r="K1794" s="3">
        <v>3641.0419999999999</v>
      </c>
      <c r="L1794" s="3">
        <v>-1.6763999999999999</v>
      </c>
      <c r="M1794" s="3">
        <v>-2.7431999999999999</v>
      </c>
      <c r="N1794" s="3">
        <v>1092.5555999999999</v>
      </c>
      <c r="O1794" s="3">
        <v>105.80200000000001</v>
      </c>
      <c r="P1794" s="3">
        <v>1164.6408000000001</v>
      </c>
      <c r="Q1794" s="3">
        <v>218.666</v>
      </c>
      <c r="R1794" s="25">
        <v>536.1</v>
      </c>
      <c r="S1794" s="25">
        <v>463</v>
      </c>
      <c r="T1794" s="25">
        <v>901.94200000000001</v>
      </c>
      <c r="U1794" s="25">
        <v>408</v>
      </c>
      <c r="V1794" s="25">
        <v>328</v>
      </c>
      <c r="W1794" s="25">
        <v>1004</v>
      </c>
    </row>
    <row r="1795" spans="1:23" x14ac:dyDescent="0.3">
      <c r="A1795" s="8">
        <v>44162</v>
      </c>
      <c r="B1795" s="3">
        <v>6</v>
      </c>
      <c r="C1795" s="3">
        <v>0</v>
      </c>
      <c r="D1795" s="3">
        <v>91.339999999999989</v>
      </c>
      <c r="E1795" s="3">
        <v>87.25</v>
      </c>
      <c r="F1795" s="3">
        <v>9</v>
      </c>
      <c r="G1795" s="3">
        <v>1.5</v>
      </c>
      <c r="H1795" s="3">
        <v>202.33799999999999</v>
      </c>
      <c r="I1795" s="3">
        <v>81.83</v>
      </c>
      <c r="J1795" s="3">
        <v>293.678</v>
      </c>
      <c r="K1795" s="3">
        <v>4239.1760000000004</v>
      </c>
      <c r="L1795" s="3">
        <v>-1.8288</v>
      </c>
      <c r="M1795" s="3">
        <v>-2.7812999999999999</v>
      </c>
      <c r="N1795" s="3">
        <v>1092.4032</v>
      </c>
      <c r="O1795" s="3">
        <v>104.68899999999999</v>
      </c>
      <c r="P1795" s="3">
        <v>1164.6026999999999</v>
      </c>
      <c r="Q1795" s="3">
        <v>218.05099999999999</v>
      </c>
      <c r="R1795" s="25">
        <v>570.4</v>
      </c>
      <c r="S1795" s="25">
        <v>475</v>
      </c>
      <c r="T1795" s="25">
        <v>1219.7760000000001</v>
      </c>
      <c r="U1795" s="25">
        <v>478</v>
      </c>
      <c r="V1795" s="25">
        <v>330</v>
      </c>
      <c r="W1795" s="25">
        <v>1166</v>
      </c>
    </row>
    <row r="1796" spans="1:23" x14ac:dyDescent="0.3">
      <c r="A1796" s="8">
        <v>44163</v>
      </c>
      <c r="B1796" s="3">
        <v>6</v>
      </c>
      <c r="C1796" s="3">
        <v>5</v>
      </c>
      <c r="D1796" s="3">
        <v>90.412999999999997</v>
      </c>
      <c r="E1796" s="3">
        <v>86.36</v>
      </c>
      <c r="F1796" s="3">
        <v>9</v>
      </c>
      <c r="G1796" s="3">
        <v>2.5</v>
      </c>
      <c r="H1796" s="3">
        <v>201.92750000000001</v>
      </c>
      <c r="I1796" s="3">
        <v>81.67</v>
      </c>
      <c r="J1796" s="3">
        <v>292.34050000000002</v>
      </c>
      <c r="K1796" s="3">
        <v>4299.7839999999997</v>
      </c>
      <c r="L1796" s="3">
        <v>-1.9558</v>
      </c>
      <c r="M1796" s="3">
        <v>-2.8066999999999998</v>
      </c>
      <c r="N1796" s="3">
        <v>1092.2762</v>
      </c>
      <c r="O1796" s="3">
        <v>103.762</v>
      </c>
      <c r="P1796" s="3">
        <v>1164.5772999999999</v>
      </c>
      <c r="Q1796" s="3">
        <v>217.6405</v>
      </c>
      <c r="R1796" s="25">
        <v>603.9</v>
      </c>
      <c r="S1796" s="25">
        <v>476</v>
      </c>
      <c r="T1796" s="25">
        <v>1178.884</v>
      </c>
      <c r="U1796" s="25">
        <v>496</v>
      </c>
      <c r="V1796" s="25">
        <v>357</v>
      </c>
      <c r="W1796" s="25">
        <v>1188</v>
      </c>
    </row>
    <row r="1797" spans="1:23" x14ac:dyDescent="0.3">
      <c r="A1797" s="8">
        <v>44164</v>
      </c>
      <c r="B1797" s="3">
        <v>7</v>
      </c>
      <c r="C1797" s="3">
        <v>0</v>
      </c>
      <c r="D1797" s="3">
        <v>89.114999999999995</v>
      </c>
      <c r="E1797" s="3">
        <v>85.12</v>
      </c>
      <c r="F1797" s="3">
        <v>9</v>
      </c>
      <c r="G1797" s="3">
        <v>4</v>
      </c>
      <c r="H1797" s="3">
        <v>201.31200000000001</v>
      </c>
      <c r="I1797" s="3">
        <v>81.42</v>
      </c>
      <c r="J1797" s="3">
        <v>290.42700000000002</v>
      </c>
      <c r="K1797" s="3">
        <v>3482.0320000000002</v>
      </c>
      <c r="L1797" s="3">
        <v>-2.1335999999999999</v>
      </c>
      <c r="M1797" s="3">
        <v>-2.8447999999999998</v>
      </c>
      <c r="N1797" s="3">
        <v>1092.0984000000001</v>
      </c>
      <c r="O1797" s="3">
        <v>102.464</v>
      </c>
      <c r="P1797" s="3">
        <v>1164.5391999999999</v>
      </c>
      <c r="Q1797" s="3">
        <v>217.02500000000001</v>
      </c>
      <c r="R1797" s="25">
        <v>523.1</v>
      </c>
      <c r="S1797" s="25">
        <v>405</v>
      </c>
      <c r="T1797" s="25">
        <v>891.93200000000002</v>
      </c>
      <c r="U1797" s="25">
        <v>391</v>
      </c>
      <c r="V1797" s="25">
        <v>345</v>
      </c>
      <c r="W1797" s="25">
        <v>926</v>
      </c>
    </row>
    <row r="1798" spans="1:23" x14ac:dyDescent="0.3">
      <c r="A1798" s="8">
        <v>44165</v>
      </c>
      <c r="B1798" s="3">
        <v>7</v>
      </c>
      <c r="C1798" s="3">
        <v>3</v>
      </c>
      <c r="D1798" s="3">
        <v>88.558999999999997</v>
      </c>
      <c r="E1798" s="3">
        <v>84.59</v>
      </c>
      <c r="F1798" s="3">
        <v>9</v>
      </c>
      <c r="G1798" s="3">
        <v>4.5</v>
      </c>
      <c r="H1798" s="3">
        <v>201.107</v>
      </c>
      <c r="I1798" s="3">
        <v>81.34</v>
      </c>
      <c r="J1798" s="3">
        <v>289.666</v>
      </c>
      <c r="K1798" s="3">
        <v>4138.3159999999998</v>
      </c>
      <c r="L1798" s="3">
        <v>-2.2098</v>
      </c>
      <c r="M1798" s="3">
        <v>-2.8574999999999999</v>
      </c>
      <c r="N1798" s="3">
        <v>1092.0221999999999</v>
      </c>
      <c r="O1798" s="3">
        <v>101.908</v>
      </c>
      <c r="P1798" s="3">
        <v>1164.5264999999999</v>
      </c>
      <c r="Q1798" s="3">
        <v>216.82</v>
      </c>
      <c r="R1798" s="25">
        <v>484.1</v>
      </c>
      <c r="S1798" s="25">
        <v>361</v>
      </c>
      <c r="T1798" s="25">
        <v>1358.2159999999999</v>
      </c>
      <c r="U1798" s="25">
        <v>373</v>
      </c>
      <c r="V1798" s="25">
        <v>466</v>
      </c>
      <c r="W1798" s="25">
        <v>1096</v>
      </c>
    </row>
    <row r="1799" spans="1:23" x14ac:dyDescent="0.3">
      <c r="A1799" s="8">
        <v>44166</v>
      </c>
      <c r="B1799" s="3">
        <v>7</v>
      </c>
      <c r="C1799" s="3">
        <v>7</v>
      </c>
      <c r="D1799" s="3">
        <v>87.817999999999998</v>
      </c>
      <c r="E1799" s="3">
        <v>83.88</v>
      </c>
      <c r="F1799" s="3">
        <v>9</v>
      </c>
      <c r="G1799" s="3">
        <v>8</v>
      </c>
      <c r="H1799" s="3">
        <v>199.67099999999999</v>
      </c>
      <c r="I1799" s="3">
        <v>80.75</v>
      </c>
      <c r="J1799" s="3">
        <v>287.48899999999998</v>
      </c>
      <c r="K1799" s="3">
        <v>4139.6880000000001</v>
      </c>
      <c r="L1799" s="3">
        <v>-2.3113999999999999</v>
      </c>
      <c r="M1799" s="3">
        <v>-2.9463999999999997</v>
      </c>
      <c r="N1799" s="3">
        <v>1091.9205999999999</v>
      </c>
      <c r="O1799" s="3">
        <v>101.167</v>
      </c>
      <c r="P1799" s="3">
        <v>1164.4376</v>
      </c>
      <c r="Q1799" s="3">
        <v>215.38399999999999</v>
      </c>
      <c r="R1799" s="25">
        <v>351.4</v>
      </c>
      <c r="S1799" s="25">
        <v>439</v>
      </c>
      <c r="T1799" s="25">
        <v>1470.288</v>
      </c>
      <c r="U1799" s="25">
        <v>331</v>
      </c>
      <c r="V1799" s="25">
        <v>405</v>
      </c>
      <c r="W1799" s="25">
        <v>1143</v>
      </c>
    </row>
    <row r="1800" spans="1:23" x14ac:dyDescent="0.3">
      <c r="A1800" s="8">
        <v>44167</v>
      </c>
      <c r="B1800" s="3">
        <v>7</v>
      </c>
      <c r="C1800" s="3">
        <v>10</v>
      </c>
      <c r="D1800" s="3">
        <v>87.260999999999996</v>
      </c>
      <c r="E1800" s="3">
        <v>83.35</v>
      </c>
      <c r="F1800" s="3">
        <v>9</v>
      </c>
      <c r="G1800" s="3">
        <v>10.5</v>
      </c>
      <c r="H1800" s="3">
        <v>198.64599999999999</v>
      </c>
      <c r="I1800" s="3">
        <v>80.34</v>
      </c>
      <c r="J1800" s="3">
        <v>285.90699999999998</v>
      </c>
      <c r="K1800" s="3">
        <v>3216.9279999999999</v>
      </c>
      <c r="L1800" s="3">
        <v>-2.3875999999999999</v>
      </c>
      <c r="M1800" s="3">
        <v>-3.0099</v>
      </c>
      <c r="N1800" s="3">
        <v>1091.8444</v>
      </c>
      <c r="O1800" s="3">
        <v>100.61</v>
      </c>
      <c r="P1800" s="3">
        <v>1164.3741</v>
      </c>
      <c r="Q1800" s="3">
        <v>214.35899999999998</v>
      </c>
      <c r="R1800" s="25">
        <v>310.5</v>
      </c>
      <c r="S1800" s="25">
        <v>390</v>
      </c>
      <c r="T1800" s="25">
        <v>1047.4280000000001</v>
      </c>
      <c r="U1800" s="25">
        <v>216</v>
      </c>
      <c r="V1800" s="25">
        <v>341</v>
      </c>
      <c r="W1800" s="25">
        <v>912</v>
      </c>
    </row>
    <row r="1801" spans="1:23" x14ac:dyDescent="0.3">
      <c r="A1801" s="8">
        <v>44168</v>
      </c>
      <c r="B1801" s="3">
        <v>7</v>
      </c>
      <c r="C1801" s="3">
        <v>3</v>
      </c>
      <c r="D1801" s="3">
        <v>88.558999999999997</v>
      </c>
      <c r="E1801" s="3">
        <v>84.59</v>
      </c>
      <c r="F1801" s="3">
        <v>9</v>
      </c>
      <c r="G1801" s="3">
        <v>7</v>
      </c>
      <c r="H1801" s="3">
        <v>200.08199999999999</v>
      </c>
      <c r="I1801" s="3">
        <v>80.92</v>
      </c>
      <c r="J1801" s="3">
        <v>288.64099999999996</v>
      </c>
      <c r="K1801" s="3">
        <v>3215.134</v>
      </c>
      <c r="L1801" s="3">
        <v>-2.2098</v>
      </c>
      <c r="M1801" s="3">
        <v>-2.9209999999999998</v>
      </c>
      <c r="N1801" s="3">
        <v>1092.0221999999999</v>
      </c>
      <c r="O1801" s="3">
        <v>101.908</v>
      </c>
      <c r="P1801" s="3">
        <v>1164.463</v>
      </c>
      <c r="Q1801" s="3">
        <v>215.79499999999999</v>
      </c>
      <c r="R1801" s="25">
        <v>308</v>
      </c>
      <c r="S1801" s="25">
        <v>287</v>
      </c>
      <c r="T1801" s="25">
        <v>1127.134</v>
      </c>
      <c r="U1801" s="25">
        <v>224</v>
      </c>
      <c r="V1801" s="25">
        <v>290</v>
      </c>
      <c r="W1801" s="25">
        <v>979</v>
      </c>
    </row>
    <row r="1802" spans="1:23" x14ac:dyDescent="0.3">
      <c r="A1802" s="8">
        <v>44169</v>
      </c>
      <c r="B1802" s="3">
        <v>6</v>
      </c>
      <c r="C1802" s="3">
        <v>9</v>
      </c>
      <c r="D1802" s="3">
        <v>89.671999999999997</v>
      </c>
      <c r="E1802" s="3">
        <v>85.66</v>
      </c>
      <c r="F1802" s="3">
        <v>9</v>
      </c>
      <c r="G1802" s="3">
        <v>5</v>
      </c>
      <c r="H1802" s="3">
        <v>200.90200000000002</v>
      </c>
      <c r="I1802" s="3">
        <v>81.25</v>
      </c>
      <c r="J1802" s="3">
        <v>290.57400000000001</v>
      </c>
      <c r="K1802" s="3">
        <v>2821.7939999999999</v>
      </c>
      <c r="L1802" s="3">
        <v>-2.0573999999999999</v>
      </c>
      <c r="M1802" s="3">
        <v>-2.8702000000000001</v>
      </c>
      <c r="N1802" s="3">
        <v>1092.1746000000001</v>
      </c>
      <c r="O1802" s="3">
        <v>103.021</v>
      </c>
      <c r="P1802" s="3">
        <v>1164.5137999999999</v>
      </c>
      <c r="Q1802" s="3">
        <v>216.61500000000001</v>
      </c>
      <c r="R1802" s="25">
        <v>285.2</v>
      </c>
      <c r="S1802" s="25">
        <v>364</v>
      </c>
      <c r="T1802" s="25">
        <v>944.59400000000005</v>
      </c>
      <c r="U1802" s="25">
        <v>200</v>
      </c>
      <c r="V1802" s="25">
        <v>165</v>
      </c>
      <c r="W1802" s="25">
        <v>863</v>
      </c>
    </row>
    <row r="1803" spans="1:23" x14ac:dyDescent="0.3">
      <c r="A1803" s="8">
        <v>44170</v>
      </c>
      <c r="B1803" s="3">
        <v>6</v>
      </c>
      <c r="C1803" s="3">
        <v>5</v>
      </c>
      <c r="D1803" s="3">
        <v>90.412999999999997</v>
      </c>
      <c r="E1803" s="3">
        <v>86.36</v>
      </c>
      <c r="F1803" s="3">
        <v>9</v>
      </c>
      <c r="G1803" s="3">
        <v>4</v>
      </c>
      <c r="H1803" s="3">
        <v>201.31200000000001</v>
      </c>
      <c r="I1803" s="3">
        <v>81.42</v>
      </c>
      <c r="J1803" s="3">
        <v>291.72500000000002</v>
      </c>
      <c r="K1803" s="3">
        <v>2531.6999999999998</v>
      </c>
      <c r="L1803" s="3">
        <v>-1.9558</v>
      </c>
      <c r="M1803" s="3">
        <v>-2.8447999999999998</v>
      </c>
      <c r="N1803" s="3">
        <v>1092.2762</v>
      </c>
      <c r="O1803" s="3">
        <v>103.762</v>
      </c>
      <c r="P1803" s="3">
        <v>1164.5391999999999</v>
      </c>
      <c r="Q1803" s="3">
        <v>217.02500000000001</v>
      </c>
      <c r="R1803" s="25">
        <v>174.4</v>
      </c>
      <c r="S1803" s="25">
        <v>296</v>
      </c>
      <c r="T1803" s="25">
        <v>943.3</v>
      </c>
      <c r="U1803" s="25">
        <v>85</v>
      </c>
      <c r="V1803" s="25">
        <v>204</v>
      </c>
      <c r="W1803" s="25">
        <v>829</v>
      </c>
    </row>
    <row r="1804" spans="1:23" x14ac:dyDescent="0.3">
      <c r="A1804" s="8">
        <v>44171</v>
      </c>
      <c r="B1804" s="3">
        <v>6</v>
      </c>
      <c r="C1804" s="3">
        <v>0</v>
      </c>
      <c r="D1804" s="3">
        <v>91.339999999999989</v>
      </c>
      <c r="E1804" s="3">
        <v>87.25</v>
      </c>
      <c r="F1804" s="3">
        <v>9</v>
      </c>
      <c r="G1804" s="3">
        <v>0.5</v>
      </c>
      <c r="H1804" s="3">
        <v>202.74800000000002</v>
      </c>
      <c r="I1804" s="3">
        <v>82</v>
      </c>
      <c r="J1804" s="3">
        <v>294.08800000000002</v>
      </c>
      <c r="K1804" s="3">
        <v>3246.4840000000004</v>
      </c>
      <c r="L1804" s="3">
        <v>-1.8288</v>
      </c>
      <c r="M1804" s="3">
        <v>-2.7559</v>
      </c>
      <c r="N1804" s="3">
        <v>1092.4032</v>
      </c>
      <c r="O1804" s="3">
        <v>104.68899999999999</v>
      </c>
      <c r="P1804" s="3">
        <v>1164.6280999999999</v>
      </c>
      <c r="Q1804" s="3">
        <v>218.46100000000001</v>
      </c>
      <c r="R1804" s="25">
        <v>164.2</v>
      </c>
      <c r="S1804" s="25">
        <v>256</v>
      </c>
      <c r="T1804" s="25">
        <v>1380.2840000000001</v>
      </c>
      <c r="U1804" s="25">
        <v>96</v>
      </c>
      <c r="V1804" s="25">
        <v>442</v>
      </c>
      <c r="W1804" s="25">
        <v>908</v>
      </c>
    </row>
    <row r="1805" spans="1:23" x14ac:dyDescent="0.3">
      <c r="A1805" s="8">
        <v>44172</v>
      </c>
      <c r="B1805" s="3">
        <v>5</v>
      </c>
      <c r="C1805" s="3">
        <v>9.5</v>
      </c>
      <c r="D1805" s="3">
        <v>91.8035</v>
      </c>
      <c r="E1805" s="3">
        <v>87.69</v>
      </c>
      <c r="F1805" s="3">
        <v>9</v>
      </c>
      <c r="G1805" s="3">
        <v>2</v>
      </c>
      <c r="H1805" s="3">
        <v>202.13300000000001</v>
      </c>
      <c r="I1805" s="3">
        <v>81.75</v>
      </c>
      <c r="J1805" s="3">
        <v>293.93650000000002</v>
      </c>
      <c r="K1805" s="3">
        <v>2793.7619999999997</v>
      </c>
      <c r="L1805" s="3">
        <v>-1.7652999999999999</v>
      </c>
      <c r="M1805" s="3">
        <v>-2.794</v>
      </c>
      <c r="N1805" s="3">
        <v>1092.4666999999999</v>
      </c>
      <c r="O1805" s="3">
        <v>105.1525</v>
      </c>
      <c r="P1805" s="3">
        <v>1164.5899999999999</v>
      </c>
      <c r="Q1805" s="3">
        <v>217.846</v>
      </c>
      <c r="R1805" s="25">
        <v>189.8</v>
      </c>
      <c r="S1805" s="25">
        <v>280</v>
      </c>
      <c r="T1805" s="25">
        <v>1054.962</v>
      </c>
      <c r="U1805" s="25">
        <v>167</v>
      </c>
      <c r="V1805" s="25">
        <v>318</v>
      </c>
      <c r="W1805" s="25">
        <v>784</v>
      </c>
    </row>
    <row r="1806" spans="1:23" x14ac:dyDescent="0.3">
      <c r="A1806" s="8">
        <v>44173</v>
      </c>
      <c r="B1806" s="3">
        <v>5</v>
      </c>
      <c r="C1806" s="3">
        <v>9</v>
      </c>
      <c r="D1806" s="3">
        <v>91.896000000000001</v>
      </c>
      <c r="E1806" s="3">
        <v>87.78</v>
      </c>
      <c r="F1806" s="3">
        <v>9</v>
      </c>
      <c r="G1806" s="3">
        <v>3.5</v>
      </c>
      <c r="H1806" s="3">
        <v>201.51700000000002</v>
      </c>
      <c r="I1806" s="3">
        <v>81.5</v>
      </c>
      <c r="J1806" s="3">
        <v>293.41300000000001</v>
      </c>
      <c r="K1806" s="3">
        <v>2354.7179999999998</v>
      </c>
      <c r="L1806" s="3">
        <v>-1.7525999999999999</v>
      </c>
      <c r="M1806" s="3">
        <v>-2.8321000000000001</v>
      </c>
      <c r="N1806" s="3">
        <v>1092.4793999999999</v>
      </c>
      <c r="O1806" s="3">
        <v>105.245</v>
      </c>
      <c r="P1806" s="3">
        <v>1164.5518999999999</v>
      </c>
      <c r="Q1806" s="3">
        <v>217.23000000000002</v>
      </c>
      <c r="R1806" s="25">
        <v>148.30000000000001</v>
      </c>
      <c r="S1806" s="25">
        <v>256</v>
      </c>
      <c r="T1806" s="25">
        <v>901.41800000000001</v>
      </c>
      <c r="U1806" s="25">
        <v>127</v>
      </c>
      <c r="V1806" s="25">
        <v>272</v>
      </c>
      <c r="W1806" s="25">
        <v>650</v>
      </c>
    </row>
    <row r="1807" spans="1:23" x14ac:dyDescent="0.3">
      <c r="A1807" s="8">
        <v>44174</v>
      </c>
      <c r="B1807" s="3">
        <v>5</v>
      </c>
      <c r="C1807" s="3">
        <v>6</v>
      </c>
      <c r="D1807" s="3">
        <v>92.453000000000003</v>
      </c>
      <c r="E1807" s="3">
        <v>88.31</v>
      </c>
      <c r="F1807" s="3">
        <v>9</v>
      </c>
      <c r="G1807" s="3">
        <v>2.5</v>
      </c>
      <c r="H1807" s="3">
        <v>201.92750000000001</v>
      </c>
      <c r="I1807" s="3">
        <v>81.67</v>
      </c>
      <c r="J1807" s="3">
        <v>294.38049999999998</v>
      </c>
      <c r="K1807" s="3">
        <v>2772.3379999999997</v>
      </c>
      <c r="L1807" s="3">
        <v>-1.6763999999999999</v>
      </c>
      <c r="M1807" s="3">
        <v>-2.8066999999999998</v>
      </c>
      <c r="N1807" s="3">
        <v>1092.5555999999999</v>
      </c>
      <c r="O1807" s="3">
        <v>105.80200000000001</v>
      </c>
      <c r="P1807" s="3">
        <v>1164.5772999999999</v>
      </c>
      <c r="Q1807" s="3">
        <v>217.6405</v>
      </c>
      <c r="R1807" s="25">
        <v>191.8</v>
      </c>
      <c r="S1807" s="25">
        <v>281</v>
      </c>
      <c r="T1807" s="25">
        <v>1059.538</v>
      </c>
      <c r="U1807" s="25">
        <v>149</v>
      </c>
      <c r="V1807" s="25">
        <v>326</v>
      </c>
      <c r="W1807" s="25">
        <v>765</v>
      </c>
    </row>
    <row r="1808" spans="1:23" x14ac:dyDescent="0.3">
      <c r="A1808" s="8">
        <v>44175</v>
      </c>
      <c r="B1808" s="3">
        <v>5</v>
      </c>
      <c r="C1808" s="3">
        <v>3</v>
      </c>
      <c r="D1808" s="3">
        <v>93.009</v>
      </c>
      <c r="E1808" s="3">
        <v>88.84</v>
      </c>
      <c r="F1808" s="3">
        <v>9</v>
      </c>
      <c r="G1808" s="3">
        <v>3.5</v>
      </c>
      <c r="H1808" s="3">
        <v>201.51700000000002</v>
      </c>
      <c r="I1808" s="3">
        <v>81.5</v>
      </c>
      <c r="J1808" s="3">
        <v>294.52600000000001</v>
      </c>
      <c r="K1808" s="3">
        <v>3165.7690000000002</v>
      </c>
      <c r="L1808" s="3">
        <v>-1.6001999999999998</v>
      </c>
      <c r="M1808" s="3">
        <v>-2.8321000000000001</v>
      </c>
      <c r="N1808" s="3">
        <v>1092.6317999999999</v>
      </c>
      <c r="O1808" s="3">
        <v>106.358</v>
      </c>
      <c r="P1808" s="3">
        <v>1164.5518999999999</v>
      </c>
      <c r="Q1808" s="3">
        <v>217.23000000000002</v>
      </c>
      <c r="R1808" s="25">
        <v>120.2</v>
      </c>
      <c r="S1808" s="25">
        <v>202</v>
      </c>
      <c r="T1808" s="25">
        <v>1459.569</v>
      </c>
      <c r="U1808" s="25">
        <v>96</v>
      </c>
      <c r="V1808" s="25">
        <v>386</v>
      </c>
      <c r="W1808" s="25">
        <v>902</v>
      </c>
    </row>
    <row r="1809" spans="1:23" x14ac:dyDescent="0.3">
      <c r="A1809" s="8">
        <v>44176</v>
      </c>
      <c r="B1809" s="3">
        <v>5</v>
      </c>
      <c r="C1809" s="3">
        <v>3</v>
      </c>
      <c r="D1809" s="3">
        <v>93.009</v>
      </c>
      <c r="E1809" s="3">
        <v>88.84</v>
      </c>
      <c r="F1809" s="3">
        <v>9</v>
      </c>
      <c r="G1809" s="3">
        <v>4</v>
      </c>
      <c r="H1809" s="3">
        <v>201.31200000000001</v>
      </c>
      <c r="I1809" s="3">
        <v>81.42</v>
      </c>
      <c r="J1809" s="3">
        <v>294.32100000000003</v>
      </c>
      <c r="K1809" s="3">
        <v>2752.6570000000002</v>
      </c>
      <c r="L1809" s="3">
        <v>-1.6001999999999998</v>
      </c>
      <c r="M1809" s="3">
        <v>-2.8447999999999998</v>
      </c>
      <c r="N1809" s="3">
        <v>1092.6317999999999</v>
      </c>
      <c r="O1809" s="3">
        <v>106.358</v>
      </c>
      <c r="P1809" s="3">
        <v>1164.5391999999999</v>
      </c>
      <c r="Q1809" s="3">
        <v>217.02500000000001</v>
      </c>
      <c r="R1809" s="25">
        <v>175.3</v>
      </c>
      <c r="S1809" s="25">
        <v>248</v>
      </c>
      <c r="T1809" s="25">
        <v>1037.357</v>
      </c>
      <c r="U1809" s="25">
        <v>149</v>
      </c>
      <c r="V1809" s="25">
        <v>413</v>
      </c>
      <c r="W1809" s="25">
        <v>730</v>
      </c>
    </row>
    <row r="1810" spans="1:23" x14ac:dyDescent="0.3">
      <c r="A1810" s="8">
        <v>44177</v>
      </c>
      <c r="B1810" s="3">
        <v>4</v>
      </c>
      <c r="C1810" s="3">
        <v>9</v>
      </c>
      <c r="D1810" s="3">
        <v>94.120999999999995</v>
      </c>
      <c r="E1810" s="3">
        <v>89.91</v>
      </c>
      <c r="F1810" s="3">
        <v>9</v>
      </c>
      <c r="G1810" s="3">
        <v>6</v>
      </c>
      <c r="H1810" s="3">
        <v>200.49200000000002</v>
      </c>
      <c r="I1810" s="3">
        <v>81.09</v>
      </c>
      <c r="J1810" s="3">
        <v>294.613</v>
      </c>
      <c r="K1810" s="3">
        <v>2218.8000000000002</v>
      </c>
      <c r="L1810" s="3">
        <v>-1.4478</v>
      </c>
      <c r="M1810" s="3">
        <v>-2.8956</v>
      </c>
      <c r="N1810" s="3">
        <v>1092.7842000000001</v>
      </c>
      <c r="O1810" s="3">
        <v>107.47</v>
      </c>
      <c r="P1810" s="3">
        <v>1164.4884</v>
      </c>
      <c r="Q1810" s="3">
        <v>216.20500000000001</v>
      </c>
      <c r="R1810" s="25">
        <v>108.3</v>
      </c>
      <c r="S1810" s="25">
        <v>212</v>
      </c>
      <c r="T1810" s="25">
        <v>972.5</v>
      </c>
      <c r="U1810" s="25">
        <v>88</v>
      </c>
      <c r="V1810" s="25">
        <v>217</v>
      </c>
      <c r="W1810" s="25">
        <v>621</v>
      </c>
    </row>
    <row r="1811" spans="1:23" x14ac:dyDescent="0.3">
      <c r="A1811" s="8">
        <v>44178</v>
      </c>
      <c r="B1811" s="3">
        <v>4</v>
      </c>
      <c r="C1811" s="3">
        <v>7.5</v>
      </c>
      <c r="D1811" s="3">
        <v>94.399500000000003</v>
      </c>
      <c r="E1811" s="3">
        <v>90.17</v>
      </c>
      <c r="F1811" s="3">
        <v>9</v>
      </c>
      <c r="G1811" s="3">
        <v>5.5</v>
      </c>
      <c r="H1811" s="3">
        <v>200.69700000000003</v>
      </c>
      <c r="I1811" s="3">
        <v>81.17</v>
      </c>
      <c r="J1811" s="3">
        <v>295.09650000000005</v>
      </c>
      <c r="K1811" s="3">
        <v>2629.0259999999998</v>
      </c>
      <c r="L1811" s="3">
        <v>-1.4097</v>
      </c>
      <c r="M1811" s="3">
        <v>-2.8828999999999998</v>
      </c>
      <c r="N1811" s="3">
        <v>1092.8223</v>
      </c>
      <c r="O1811" s="3">
        <v>107.74850000000001</v>
      </c>
      <c r="P1811" s="3">
        <v>1164.5011</v>
      </c>
      <c r="Q1811" s="3">
        <v>216.41000000000003</v>
      </c>
      <c r="R1811" s="25">
        <v>150.80000000000001</v>
      </c>
      <c r="S1811" s="25">
        <v>250</v>
      </c>
      <c r="T1811" s="25">
        <v>1001.226</v>
      </c>
      <c r="U1811" s="25">
        <v>159</v>
      </c>
      <c r="V1811" s="25">
        <v>369</v>
      </c>
      <c r="W1811" s="25">
        <v>699</v>
      </c>
    </row>
    <row r="1812" spans="1:23" x14ac:dyDescent="0.3">
      <c r="A1812" s="8">
        <v>44179</v>
      </c>
      <c r="B1812" s="3">
        <v>4</v>
      </c>
      <c r="C1812" s="3">
        <v>7.5</v>
      </c>
      <c r="D1812" s="3">
        <v>94.399500000000003</v>
      </c>
      <c r="E1812" s="3">
        <v>90.17</v>
      </c>
      <c r="F1812" s="3">
        <v>9</v>
      </c>
      <c r="G1812" s="3">
        <v>7.5</v>
      </c>
      <c r="H1812" s="3">
        <v>199.87649999999999</v>
      </c>
      <c r="I1812" s="3">
        <v>80.84</v>
      </c>
      <c r="J1812" s="3">
        <v>294.27600000000001</v>
      </c>
      <c r="K1812" s="3">
        <v>2347.54</v>
      </c>
      <c r="L1812" s="3">
        <v>-1.4097</v>
      </c>
      <c r="M1812" s="3">
        <v>-2.9337</v>
      </c>
      <c r="N1812" s="3">
        <v>1092.8223</v>
      </c>
      <c r="O1812" s="3">
        <v>107.74850000000001</v>
      </c>
      <c r="P1812" s="3">
        <v>1164.4503</v>
      </c>
      <c r="Q1812" s="3">
        <v>215.58949999999999</v>
      </c>
      <c r="R1812" s="25">
        <v>113.9</v>
      </c>
      <c r="S1812" s="25">
        <v>248</v>
      </c>
      <c r="T1812" s="25">
        <v>903.64</v>
      </c>
      <c r="U1812" s="25">
        <v>106</v>
      </c>
      <c r="V1812" s="25">
        <v>356</v>
      </c>
      <c r="W1812" s="25">
        <v>620</v>
      </c>
    </row>
    <row r="1813" spans="1:23" x14ac:dyDescent="0.3">
      <c r="A1813" s="8">
        <v>44180</v>
      </c>
      <c r="B1813" s="3">
        <v>4</v>
      </c>
      <c r="C1813" s="3">
        <v>6.5</v>
      </c>
      <c r="D1813" s="3">
        <v>94.584499999999991</v>
      </c>
      <c r="E1813" s="3">
        <v>90.35</v>
      </c>
      <c r="F1813" s="3">
        <v>9</v>
      </c>
      <c r="G1813" s="3">
        <v>9.5</v>
      </c>
      <c r="H1813" s="3">
        <v>199.05600000000001</v>
      </c>
      <c r="I1813" s="3">
        <v>80.510000000000005</v>
      </c>
      <c r="J1813" s="3">
        <v>293.64049999999997</v>
      </c>
      <c r="K1813" s="3">
        <v>3023.5</v>
      </c>
      <c r="L1813" s="3">
        <v>-1.3842999999999999</v>
      </c>
      <c r="M1813" s="3">
        <v>-2.9844999999999997</v>
      </c>
      <c r="N1813" s="3">
        <v>1092.8477</v>
      </c>
      <c r="O1813" s="3">
        <v>107.9335</v>
      </c>
      <c r="P1813" s="3">
        <v>1164.3995</v>
      </c>
      <c r="Q1813" s="3">
        <v>214.76900000000001</v>
      </c>
      <c r="R1813" s="25">
        <v>109.8</v>
      </c>
      <c r="S1813" s="25">
        <v>233</v>
      </c>
      <c r="T1813" s="25">
        <v>1402.7</v>
      </c>
      <c r="U1813" s="25">
        <v>117</v>
      </c>
      <c r="V1813" s="25">
        <v>339</v>
      </c>
      <c r="W1813" s="25">
        <v>822</v>
      </c>
    </row>
    <row r="1814" spans="1:23" x14ac:dyDescent="0.3">
      <c r="A1814" s="8">
        <v>44181</v>
      </c>
      <c r="B1814" s="3">
        <v>4</v>
      </c>
      <c r="C1814" s="3">
        <v>6.5</v>
      </c>
      <c r="D1814" s="3">
        <v>94.584499999999991</v>
      </c>
      <c r="E1814" s="3">
        <v>90.35</v>
      </c>
      <c r="F1814" s="3">
        <v>10</v>
      </c>
      <c r="G1814" s="3">
        <v>0</v>
      </c>
      <c r="H1814" s="3">
        <v>198.03100000000001</v>
      </c>
      <c r="I1814" s="3">
        <v>80.09</v>
      </c>
      <c r="J1814" s="3">
        <v>292.6155</v>
      </c>
      <c r="K1814" s="3">
        <v>3302.7559999999999</v>
      </c>
      <c r="L1814" s="3">
        <v>-1.3842999999999999</v>
      </c>
      <c r="M1814" s="3">
        <v>-3.048</v>
      </c>
      <c r="N1814" s="3">
        <v>1092.8477</v>
      </c>
      <c r="O1814" s="3">
        <v>107.9335</v>
      </c>
      <c r="P1814" s="3">
        <v>1164.336</v>
      </c>
      <c r="Q1814" s="3">
        <v>213.744</v>
      </c>
      <c r="R1814" s="25">
        <v>118.4</v>
      </c>
      <c r="S1814" s="25">
        <v>250</v>
      </c>
      <c r="T1814" s="25">
        <v>1434.356</v>
      </c>
      <c r="U1814" s="25">
        <v>139</v>
      </c>
      <c r="V1814" s="25">
        <v>478</v>
      </c>
      <c r="W1814" s="25">
        <v>883</v>
      </c>
    </row>
    <row r="1815" spans="1:23" x14ac:dyDescent="0.3">
      <c r="A1815" s="8">
        <v>44182</v>
      </c>
      <c r="B1815" s="3">
        <v>4</v>
      </c>
      <c r="C1815" s="3">
        <v>3</v>
      </c>
      <c r="D1815" s="3">
        <v>95.233999999999995</v>
      </c>
      <c r="E1815" s="3">
        <v>90.97</v>
      </c>
      <c r="F1815" s="3">
        <v>10</v>
      </c>
      <c r="G1815" s="3">
        <v>3.5</v>
      </c>
      <c r="H1815" s="3">
        <v>196.595</v>
      </c>
      <c r="I1815" s="3">
        <v>79.510000000000005</v>
      </c>
      <c r="J1815" s="3">
        <v>291.82900000000001</v>
      </c>
      <c r="K1815" s="3">
        <v>3121.2160000000003</v>
      </c>
      <c r="L1815" s="3">
        <v>-1.2953999999999999</v>
      </c>
      <c r="M1815" s="3">
        <v>-3.1368999999999998</v>
      </c>
      <c r="N1815" s="3">
        <v>1092.9366</v>
      </c>
      <c r="O1815" s="3">
        <v>108.583</v>
      </c>
      <c r="P1815" s="3">
        <v>1164.2471</v>
      </c>
      <c r="Q1815" s="3">
        <v>212.30799999999999</v>
      </c>
      <c r="R1815" s="25">
        <v>177.7</v>
      </c>
      <c r="S1815" s="25">
        <v>176</v>
      </c>
      <c r="T1815" s="25">
        <v>1329.5160000000001</v>
      </c>
      <c r="U1815" s="25">
        <v>108</v>
      </c>
      <c r="V1815" s="25">
        <v>497</v>
      </c>
      <c r="W1815" s="25">
        <v>833</v>
      </c>
    </row>
    <row r="1816" spans="1:23" x14ac:dyDescent="0.3">
      <c r="A1816" s="8">
        <v>44183</v>
      </c>
      <c r="B1816" s="3">
        <v>4</v>
      </c>
      <c r="C1816" s="3">
        <v>0</v>
      </c>
      <c r="D1816" s="3">
        <v>95.789999999999992</v>
      </c>
      <c r="E1816" s="3">
        <v>91.5</v>
      </c>
      <c r="F1816" s="3">
        <v>10</v>
      </c>
      <c r="G1816" s="3">
        <v>7</v>
      </c>
      <c r="H1816" s="3">
        <v>195.15900000000002</v>
      </c>
      <c r="I1816" s="3">
        <v>78.930000000000007</v>
      </c>
      <c r="J1816" s="3">
        <v>290.94900000000001</v>
      </c>
      <c r="K1816" s="3">
        <v>3491.2</v>
      </c>
      <c r="L1816" s="3">
        <v>-1.2191999999999998</v>
      </c>
      <c r="M1816" s="3">
        <v>-3.2258</v>
      </c>
      <c r="N1816" s="3">
        <v>1093.0128</v>
      </c>
      <c r="O1816" s="3">
        <v>109.139</v>
      </c>
      <c r="P1816" s="3">
        <v>1164.1582000000001</v>
      </c>
      <c r="Q1816" s="3">
        <v>210.87200000000001</v>
      </c>
      <c r="R1816" s="25">
        <v>200.7</v>
      </c>
      <c r="S1816" s="25">
        <v>226</v>
      </c>
      <c r="T1816" s="25">
        <v>1475.5</v>
      </c>
      <c r="U1816" s="25">
        <v>132</v>
      </c>
      <c r="V1816" s="25">
        <v>464</v>
      </c>
      <c r="W1816" s="25">
        <v>993</v>
      </c>
    </row>
    <row r="1817" spans="1:23" x14ac:dyDescent="0.3">
      <c r="A1817" s="8">
        <v>44184</v>
      </c>
      <c r="B1817" s="3">
        <v>3</v>
      </c>
      <c r="C1817" s="3">
        <v>10</v>
      </c>
      <c r="D1817" s="3">
        <v>96.161000000000001</v>
      </c>
      <c r="E1817" s="3">
        <v>91.85</v>
      </c>
      <c r="F1817" s="3">
        <v>10</v>
      </c>
      <c r="G1817" s="3">
        <v>9.5</v>
      </c>
      <c r="H1817" s="3">
        <v>194.1335</v>
      </c>
      <c r="I1817" s="3">
        <v>78.52</v>
      </c>
      <c r="J1817" s="3">
        <v>290.29449999999997</v>
      </c>
      <c r="K1817" s="3">
        <v>2790.4139999999998</v>
      </c>
      <c r="L1817" s="3">
        <v>-1.1683999999999999</v>
      </c>
      <c r="M1817" s="3">
        <v>-3.2892999999999999</v>
      </c>
      <c r="N1817" s="3">
        <v>1093.0636</v>
      </c>
      <c r="O1817" s="3">
        <v>109.51</v>
      </c>
      <c r="P1817" s="3">
        <v>1164.0947000000001</v>
      </c>
      <c r="Q1817" s="3">
        <v>209.84649999999999</v>
      </c>
      <c r="R1817" s="25">
        <v>160.4</v>
      </c>
      <c r="S1817" s="25">
        <v>223</v>
      </c>
      <c r="T1817" s="25">
        <v>1149.0139999999999</v>
      </c>
      <c r="U1817" s="25">
        <v>120</v>
      </c>
      <c r="V1817" s="25">
        <v>361</v>
      </c>
      <c r="W1817" s="25">
        <v>777</v>
      </c>
    </row>
    <row r="1818" spans="1:23" x14ac:dyDescent="0.3">
      <c r="A1818" s="8">
        <v>44185</v>
      </c>
      <c r="B1818" s="3">
        <v>3</v>
      </c>
      <c r="C1818" s="3">
        <v>8</v>
      </c>
      <c r="D1818" s="3">
        <v>96.530999999999992</v>
      </c>
      <c r="E1818" s="3">
        <v>92.21</v>
      </c>
      <c r="F1818" s="3">
        <v>10</v>
      </c>
      <c r="G1818" s="3">
        <v>11</v>
      </c>
      <c r="H1818" s="3">
        <v>193.518</v>
      </c>
      <c r="I1818" s="3">
        <v>78.27</v>
      </c>
      <c r="J1818" s="3">
        <v>290.04899999999998</v>
      </c>
      <c r="K1818" s="3">
        <v>1695.634</v>
      </c>
      <c r="L1818" s="3">
        <v>-1.1175999999999999</v>
      </c>
      <c r="M1818" s="3">
        <v>-3.3273999999999999</v>
      </c>
      <c r="N1818" s="3">
        <v>1093.1143999999999</v>
      </c>
      <c r="O1818" s="3">
        <v>109.88</v>
      </c>
      <c r="P1818" s="3">
        <v>1164.0566000000001</v>
      </c>
      <c r="Q1818" s="3">
        <v>209.23099999999999</v>
      </c>
      <c r="R1818" s="25">
        <v>122.8</v>
      </c>
      <c r="S1818" s="25">
        <v>198</v>
      </c>
      <c r="T1818" s="25">
        <v>622.83399999999995</v>
      </c>
      <c r="U1818" s="25">
        <v>101</v>
      </c>
      <c r="V1818" s="25">
        <v>153</v>
      </c>
      <c r="W1818" s="25">
        <v>498</v>
      </c>
    </row>
    <row r="1819" spans="1:23" x14ac:dyDescent="0.3">
      <c r="A1819" s="8">
        <v>44186</v>
      </c>
      <c r="B1819" s="3">
        <v>3</v>
      </c>
      <c r="C1819" s="3">
        <v>5</v>
      </c>
      <c r="D1819" s="3">
        <v>97.087999999999994</v>
      </c>
      <c r="E1819" s="3">
        <v>92.74</v>
      </c>
      <c r="F1819" s="3">
        <v>10</v>
      </c>
      <c r="G1819" s="3">
        <v>8.5</v>
      </c>
      <c r="H1819" s="3">
        <v>194.54400000000001</v>
      </c>
      <c r="I1819" s="3">
        <v>78.680000000000007</v>
      </c>
      <c r="J1819" s="3">
        <v>291.63200000000001</v>
      </c>
      <c r="K1819" s="3">
        <v>2496.4760000000001</v>
      </c>
      <c r="L1819" s="3">
        <v>-1.0413999999999999</v>
      </c>
      <c r="M1819" s="3">
        <v>-3.2639</v>
      </c>
      <c r="N1819" s="3">
        <v>1093.1905999999999</v>
      </c>
      <c r="O1819" s="3">
        <v>110.437</v>
      </c>
      <c r="P1819" s="3">
        <v>1164.1201000000001</v>
      </c>
      <c r="Q1819" s="3">
        <v>210.25700000000001</v>
      </c>
      <c r="R1819" s="25">
        <v>194.1</v>
      </c>
      <c r="S1819" s="25">
        <v>245</v>
      </c>
      <c r="T1819" s="25">
        <v>927.37599999999998</v>
      </c>
      <c r="U1819" s="25">
        <v>153</v>
      </c>
      <c r="V1819" s="25">
        <v>271</v>
      </c>
      <c r="W1819" s="25">
        <v>706</v>
      </c>
    </row>
    <row r="1820" spans="1:23" x14ac:dyDescent="0.3">
      <c r="A1820" s="8">
        <v>44187</v>
      </c>
      <c r="B1820" s="3">
        <v>3</v>
      </c>
      <c r="C1820" s="3">
        <v>4.5</v>
      </c>
      <c r="D1820" s="3">
        <v>97.180499999999995</v>
      </c>
      <c r="E1820" s="3">
        <v>92.83</v>
      </c>
      <c r="F1820" s="3">
        <v>10</v>
      </c>
      <c r="G1820" s="3">
        <v>10</v>
      </c>
      <c r="H1820" s="3">
        <v>193.928</v>
      </c>
      <c r="I1820" s="3">
        <v>78.430000000000007</v>
      </c>
      <c r="J1820" s="3">
        <v>291.10849999999999</v>
      </c>
      <c r="K1820" s="3">
        <v>2506.6109999999999</v>
      </c>
      <c r="L1820" s="3">
        <v>-1.0286999999999999</v>
      </c>
      <c r="M1820" s="3">
        <v>-3.302</v>
      </c>
      <c r="N1820" s="3">
        <v>1093.2032999999999</v>
      </c>
      <c r="O1820" s="3">
        <v>110.5295</v>
      </c>
      <c r="P1820" s="3">
        <v>1164.0820000000001</v>
      </c>
      <c r="Q1820" s="3">
        <v>209.64099999999999</v>
      </c>
      <c r="R1820" s="25">
        <v>245.9</v>
      </c>
      <c r="S1820" s="25">
        <v>210</v>
      </c>
      <c r="T1820" s="25">
        <v>904.71100000000001</v>
      </c>
      <c r="U1820" s="25">
        <v>117</v>
      </c>
      <c r="V1820" s="25">
        <v>333</v>
      </c>
      <c r="W1820" s="25">
        <v>696</v>
      </c>
    </row>
    <row r="1821" spans="1:23" x14ac:dyDescent="0.3">
      <c r="A1821" s="8">
        <v>44188</v>
      </c>
      <c r="B1821" s="3">
        <v>3</v>
      </c>
      <c r="C1821" s="3">
        <v>3</v>
      </c>
      <c r="D1821" s="3">
        <v>97.457999999999998</v>
      </c>
      <c r="E1821" s="3">
        <v>93.09</v>
      </c>
      <c r="F1821" s="3">
        <v>10</v>
      </c>
      <c r="G1821" s="3">
        <v>11</v>
      </c>
      <c r="H1821" s="3">
        <v>193.518</v>
      </c>
      <c r="I1821" s="3">
        <v>78.27</v>
      </c>
      <c r="J1821" s="3">
        <v>290.976</v>
      </c>
      <c r="K1821" s="3">
        <v>2100.6190000000001</v>
      </c>
      <c r="L1821" s="3">
        <v>-0.99059999999999993</v>
      </c>
      <c r="M1821" s="3">
        <v>-3.3273999999999999</v>
      </c>
      <c r="N1821" s="3">
        <v>1093.2413999999999</v>
      </c>
      <c r="O1821" s="3">
        <v>110.807</v>
      </c>
      <c r="P1821" s="3">
        <v>1164.0566000000001</v>
      </c>
      <c r="Q1821" s="3">
        <v>209.23099999999999</v>
      </c>
      <c r="R1821" s="25">
        <v>182</v>
      </c>
      <c r="S1821" s="25">
        <v>214</v>
      </c>
      <c r="T1821" s="25">
        <v>810.61900000000003</v>
      </c>
      <c r="U1821" s="25">
        <v>124</v>
      </c>
      <c r="V1821" s="25">
        <v>211</v>
      </c>
      <c r="W1821" s="25">
        <v>559</v>
      </c>
    </row>
    <row r="1822" spans="1:23" x14ac:dyDescent="0.3">
      <c r="A1822" s="8">
        <v>44189</v>
      </c>
      <c r="B1822" s="3">
        <v>2</v>
      </c>
      <c r="C1822" s="3">
        <v>6</v>
      </c>
      <c r="D1822" s="3">
        <v>99.126999999999995</v>
      </c>
      <c r="E1822" s="3">
        <v>94.69</v>
      </c>
      <c r="F1822" s="3">
        <v>10</v>
      </c>
      <c r="G1822" s="3">
        <v>8.5</v>
      </c>
      <c r="H1822" s="3">
        <v>194.54400000000001</v>
      </c>
      <c r="I1822" s="3">
        <v>78.680000000000007</v>
      </c>
      <c r="J1822" s="3">
        <v>293.67099999999999</v>
      </c>
      <c r="K1822" s="3">
        <v>2397.9</v>
      </c>
      <c r="L1822" s="3">
        <v>-0.76200000000000001</v>
      </c>
      <c r="M1822" s="3">
        <v>-3.2639</v>
      </c>
      <c r="N1822" s="3">
        <v>1093.47</v>
      </c>
      <c r="O1822" s="3">
        <v>112.476</v>
      </c>
      <c r="P1822" s="3">
        <v>1164.1201000000001</v>
      </c>
      <c r="Q1822" s="3">
        <v>210.25700000000001</v>
      </c>
      <c r="R1822" s="25">
        <v>434.3</v>
      </c>
      <c r="S1822" s="25">
        <v>367</v>
      </c>
      <c r="T1822" s="25">
        <v>421.6</v>
      </c>
      <c r="U1822" s="25">
        <v>370</v>
      </c>
      <c r="V1822" s="25">
        <v>118</v>
      </c>
      <c r="W1822" s="25">
        <v>687</v>
      </c>
    </row>
    <row r="1823" spans="1:23" x14ac:dyDescent="0.3">
      <c r="A1823" s="8">
        <v>44190</v>
      </c>
      <c r="B1823" s="3">
        <v>2</v>
      </c>
      <c r="C1823" s="3">
        <v>7</v>
      </c>
      <c r="D1823" s="3">
        <v>98.941999999999993</v>
      </c>
      <c r="E1823" s="3">
        <v>94.51</v>
      </c>
      <c r="F1823" s="3">
        <v>10</v>
      </c>
      <c r="G1823" s="3">
        <v>7</v>
      </c>
      <c r="H1823" s="3">
        <v>195.15900000000002</v>
      </c>
      <c r="I1823" s="3">
        <v>78.930000000000007</v>
      </c>
      <c r="J1823" s="3">
        <v>294.101</v>
      </c>
      <c r="K1823" s="3">
        <v>2818.1040000000003</v>
      </c>
      <c r="L1823" s="3">
        <v>-0.78739999999999999</v>
      </c>
      <c r="M1823" s="3">
        <v>-3.2258</v>
      </c>
      <c r="N1823" s="3">
        <v>1093.4446</v>
      </c>
      <c r="O1823" s="3">
        <v>112.291</v>
      </c>
      <c r="P1823" s="3">
        <v>1164.1582000000001</v>
      </c>
      <c r="Q1823" s="3">
        <v>210.87200000000001</v>
      </c>
      <c r="R1823" s="25">
        <v>532.5</v>
      </c>
      <c r="S1823" s="25">
        <v>433</v>
      </c>
      <c r="T1823" s="25">
        <v>529.60400000000004</v>
      </c>
      <c r="U1823" s="25">
        <v>405</v>
      </c>
      <c r="V1823" s="25">
        <v>108</v>
      </c>
      <c r="W1823" s="25">
        <v>810</v>
      </c>
    </row>
    <row r="1824" spans="1:23" x14ac:dyDescent="0.3">
      <c r="A1824" s="8">
        <v>44191</v>
      </c>
      <c r="B1824" s="3">
        <v>2</v>
      </c>
      <c r="C1824" s="3">
        <v>11.5</v>
      </c>
      <c r="D1824" s="3">
        <v>98.107500000000002</v>
      </c>
      <c r="E1824" s="3">
        <v>93.71</v>
      </c>
      <c r="F1824" s="3">
        <v>10</v>
      </c>
      <c r="G1824" s="3">
        <v>7.5</v>
      </c>
      <c r="H1824" s="3">
        <v>194.95400000000001</v>
      </c>
      <c r="I1824" s="3">
        <v>78.849999999999994</v>
      </c>
      <c r="J1824" s="3">
        <v>293.06150000000002</v>
      </c>
      <c r="K1824" s="3">
        <v>2796.2959999999998</v>
      </c>
      <c r="L1824" s="3">
        <v>-0.90169999999999995</v>
      </c>
      <c r="M1824" s="3">
        <v>-3.2384999999999997</v>
      </c>
      <c r="N1824" s="3">
        <v>1093.3303000000001</v>
      </c>
      <c r="O1824" s="3">
        <v>111.45650000000001</v>
      </c>
      <c r="P1824" s="3">
        <v>1164.1455000000001</v>
      </c>
      <c r="Q1824" s="3">
        <v>210.667</v>
      </c>
      <c r="R1824" s="25">
        <v>508.4</v>
      </c>
      <c r="S1824" s="25">
        <v>424</v>
      </c>
      <c r="T1824" s="25">
        <v>518.89599999999996</v>
      </c>
      <c r="U1824" s="25">
        <v>377</v>
      </c>
      <c r="V1824" s="25">
        <v>169</v>
      </c>
      <c r="W1824" s="25">
        <v>799</v>
      </c>
    </row>
    <row r="1825" spans="1:23" x14ac:dyDescent="0.3">
      <c r="A1825" s="8">
        <v>44192</v>
      </c>
      <c r="B1825" s="3">
        <v>3</v>
      </c>
      <c r="C1825" s="3">
        <v>3</v>
      </c>
      <c r="D1825" s="3">
        <v>97.457999999999998</v>
      </c>
      <c r="E1825" s="3">
        <v>93.09</v>
      </c>
      <c r="F1825" s="3">
        <v>10</v>
      </c>
      <c r="G1825" s="3">
        <v>6.5</v>
      </c>
      <c r="H1825" s="3">
        <v>195.364</v>
      </c>
      <c r="I1825" s="3">
        <v>79.010000000000005</v>
      </c>
      <c r="J1825" s="3">
        <v>292.822</v>
      </c>
      <c r="K1825" s="3">
        <v>3280.3360000000002</v>
      </c>
      <c r="L1825" s="3">
        <v>-0.99059999999999993</v>
      </c>
      <c r="M1825" s="3">
        <v>-3.2130999999999998</v>
      </c>
      <c r="N1825" s="3">
        <v>1093.2413999999999</v>
      </c>
      <c r="O1825" s="3">
        <v>110.807</v>
      </c>
      <c r="P1825" s="3">
        <v>1164.1709000000001</v>
      </c>
      <c r="Q1825" s="3">
        <v>211.077</v>
      </c>
      <c r="R1825" s="25">
        <v>551.5</v>
      </c>
      <c r="S1825" s="25">
        <v>452</v>
      </c>
      <c r="T1825" s="25">
        <v>699.83600000000001</v>
      </c>
      <c r="U1825" s="25">
        <v>472</v>
      </c>
      <c r="V1825" s="25">
        <v>194</v>
      </c>
      <c r="W1825" s="25">
        <v>911</v>
      </c>
    </row>
    <row r="1826" spans="1:23" x14ac:dyDescent="0.3">
      <c r="A1826" s="8">
        <v>44193</v>
      </c>
      <c r="B1826" s="3">
        <v>3</v>
      </c>
      <c r="C1826" s="3">
        <v>10</v>
      </c>
      <c r="D1826" s="3">
        <v>96.161000000000001</v>
      </c>
      <c r="E1826" s="3">
        <v>91.85</v>
      </c>
      <c r="F1826" s="3">
        <v>10</v>
      </c>
      <c r="G1826" s="3">
        <v>6.5</v>
      </c>
      <c r="H1826" s="3">
        <v>195.364</v>
      </c>
      <c r="I1826" s="3">
        <v>79.010000000000005</v>
      </c>
      <c r="J1826" s="3">
        <v>291.52499999999998</v>
      </c>
      <c r="K1826" s="3">
        <v>2249.1</v>
      </c>
      <c r="L1826" s="3">
        <v>-1.1683999999999999</v>
      </c>
      <c r="M1826" s="3">
        <v>-3.2130999999999998</v>
      </c>
      <c r="N1826" s="3">
        <v>1093.0636</v>
      </c>
      <c r="O1826" s="3">
        <v>109.51</v>
      </c>
      <c r="P1826" s="3">
        <v>1164.1709000000001</v>
      </c>
      <c r="Q1826" s="3">
        <v>211.077</v>
      </c>
      <c r="R1826" s="25">
        <v>265</v>
      </c>
      <c r="S1826" s="25">
        <v>311</v>
      </c>
      <c r="T1826" s="25">
        <v>653.1</v>
      </c>
      <c r="U1826" s="25">
        <v>207</v>
      </c>
      <c r="V1826" s="25">
        <v>197</v>
      </c>
      <c r="W1826" s="25">
        <v>616</v>
      </c>
    </row>
    <row r="1827" spans="1:23" x14ac:dyDescent="0.3">
      <c r="A1827" s="8">
        <v>44194</v>
      </c>
      <c r="B1827" s="3">
        <v>3</v>
      </c>
      <c r="C1827" s="3">
        <v>9.5</v>
      </c>
      <c r="D1827" s="3">
        <v>96.388500000000008</v>
      </c>
      <c r="E1827" s="3">
        <v>92.07</v>
      </c>
      <c r="F1827" s="3">
        <v>10</v>
      </c>
      <c r="G1827" s="3">
        <v>6</v>
      </c>
      <c r="H1827" s="3">
        <v>195.56900000000002</v>
      </c>
      <c r="I1827" s="3">
        <v>79.099999999999994</v>
      </c>
      <c r="J1827" s="3">
        <v>291.95750000000004</v>
      </c>
      <c r="K1827" s="3">
        <v>2579.91</v>
      </c>
      <c r="L1827" s="3">
        <v>-1.1556999999999999</v>
      </c>
      <c r="M1827" s="3">
        <v>-3.2003999999999997</v>
      </c>
      <c r="N1827" s="3">
        <v>1093.0762999999999</v>
      </c>
      <c r="O1827" s="3">
        <v>109.73750000000001</v>
      </c>
      <c r="P1827" s="3">
        <v>1164.1836000000001</v>
      </c>
      <c r="Q1827" s="3">
        <v>211.28200000000001</v>
      </c>
      <c r="R1827" s="25">
        <v>392.3</v>
      </c>
      <c r="S1827" s="25">
        <v>340</v>
      </c>
      <c r="T1827" s="25">
        <v>611.61</v>
      </c>
      <c r="U1827" s="25">
        <v>289</v>
      </c>
      <c r="V1827" s="25">
        <v>212</v>
      </c>
      <c r="W1827" s="25">
        <v>735</v>
      </c>
    </row>
    <row r="1828" spans="1:23" x14ac:dyDescent="0.3">
      <c r="A1828" s="8">
        <v>44195</v>
      </c>
      <c r="B1828" s="3">
        <v>3</v>
      </c>
      <c r="C1828" s="3">
        <v>11.5</v>
      </c>
      <c r="D1828" s="3">
        <v>95.882499999999993</v>
      </c>
      <c r="E1828" s="3">
        <v>91.59</v>
      </c>
      <c r="F1828" s="3">
        <v>10</v>
      </c>
      <c r="G1828" s="3">
        <v>5.5</v>
      </c>
      <c r="H1828" s="3">
        <v>195.77450000000002</v>
      </c>
      <c r="I1828" s="3">
        <v>79.180000000000007</v>
      </c>
      <c r="J1828" s="3">
        <v>291.65700000000004</v>
      </c>
      <c r="K1828" s="3">
        <v>2658.6800000000003</v>
      </c>
      <c r="L1828" s="3">
        <v>-1.2064999999999999</v>
      </c>
      <c r="M1828" s="3">
        <v>-3.1877</v>
      </c>
      <c r="N1828" s="3">
        <v>1093.0255</v>
      </c>
      <c r="O1828" s="3">
        <v>109.2315</v>
      </c>
      <c r="P1828" s="3">
        <v>1164.1963000000001</v>
      </c>
      <c r="Q1828" s="3">
        <v>211.48750000000001</v>
      </c>
      <c r="R1828" s="25">
        <v>507.5</v>
      </c>
      <c r="S1828" s="25">
        <v>405</v>
      </c>
      <c r="T1828" s="25">
        <v>488.18</v>
      </c>
      <c r="U1828" s="25">
        <v>404</v>
      </c>
      <c r="V1828" s="25">
        <v>145</v>
      </c>
      <c r="W1828" s="25">
        <v>709</v>
      </c>
    </row>
    <row r="1829" spans="1:23" x14ac:dyDescent="0.3">
      <c r="A1829" s="8">
        <v>44196</v>
      </c>
      <c r="B1829" s="3">
        <v>4</v>
      </c>
      <c r="C1829" s="3">
        <v>5.5</v>
      </c>
      <c r="D1829" s="3">
        <v>94.77</v>
      </c>
      <c r="E1829" s="3">
        <v>90.53</v>
      </c>
      <c r="F1829" s="3">
        <v>10</v>
      </c>
      <c r="G1829" s="3">
        <v>6</v>
      </c>
      <c r="H1829" s="3">
        <v>195.56900000000002</v>
      </c>
      <c r="I1829" s="3">
        <v>79.099999999999994</v>
      </c>
      <c r="J1829" s="3">
        <v>290.339</v>
      </c>
      <c r="K1829" s="3">
        <v>2660.7</v>
      </c>
      <c r="L1829" s="3">
        <v>-1.3589</v>
      </c>
      <c r="M1829" s="3">
        <v>-3.2003999999999997</v>
      </c>
      <c r="N1829" s="3">
        <v>1092.8731</v>
      </c>
      <c r="O1829" s="3">
        <v>108.119</v>
      </c>
      <c r="P1829" s="3">
        <v>1164.1836000000001</v>
      </c>
      <c r="Q1829" s="3">
        <v>211.28200000000001</v>
      </c>
      <c r="R1829" s="25">
        <v>442.4</v>
      </c>
      <c r="S1829" s="25">
        <v>358</v>
      </c>
      <c r="T1829" s="25">
        <v>628.29999999999995</v>
      </c>
      <c r="U1829" s="25">
        <v>369</v>
      </c>
      <c r="V1829" s="25">
        <v>136</v>
      </c>
      <c r="W1829" s="25">
        <v>727</v>
      </c>
    </row>
    <row r="1830" spans="1:23" x14ac:dyDescent="0.3">
      <c r="A1830" s="8">
        <v>44197</v>
      </c>
      <c r="B1830" s="3">
        <v>4</v>
      </c>
      <c r="C1830" s="3">
        <v>7.5</v>
      </c>
      <c r="D1830" s="3">
        <v>94.399500000000003</v>
      </c>
      <c r="E1830" s="3">
        <v>90.17</v>
      </c>
      <c r="F1830" s="3">
        <v>10</v>
      </c>
      <c r="G1830" s="3">
        <v>5</v>
      </c>
      <c r="H1830" s="3">
        <v>195.98000000000002</v>
      </c>
      <c r="I1830" s="3">
        <v>79.260000000000005</v>
      </c>
      <c r="J1830" s="3">
        <v>290.37950000000001</v>
      </c>
      <c r="K1830" s="3">
        <v>1297.1280000000002</v>
      </c>
      <c r="L1830" s="3">
        <v>-1.4097</v>
      </c>
      <c r="M1830" s="3">
        <v>-3.1749999999999998</v>
      </c>
      <c r="N1830" s="3">
        <v>1092.8223</v>
      </c>
      <c r="O1830" s="3">
        <v>107.74850000000001</v>
      </c>
      <c r="P1830" s="3">
        <v>1164.2090000000001</v>
      </c>
      <c r="Q1830" s="3">
        <v>211.69300000000001</v>
      </c>
      <c r="R1830" s="25">
        <v>233.6</v>
      </c>
      <c r="S1830" s="25">
        <v>200</v>
      </c>
      <c r="T1830" s="25">
        <v>276.52800000000002</v>
      </c>
      <c r="U1830" s="25">
        <v>128</v>
      </c>
      <c r="V1830" s="25">
        <v>54</v>
      </c>
      <c r="W1830" s="25">
        <v>405</v>
      </c>
    </row>
    <row r="1831" spans="1:23" x14ac:dyDescent="0.3">
      <c r="A1831" s="8">
        <v>44198</v>
      </c>
      <c r="B1831" s="3">
        <v>4</v>
      </c>
      <c r="C1831" s="3">
        <v>6.5</v>
      </c>
      <c r="D1831" s="3">
        <v>94.584499999999991</v>
      </c>
      <c r="E1831" s="3">
        <v>90.35</v>
      </c>
      <c r="F1831" s="3">
        <v>10</v>
      </c>
      <c r="G1831" s="3">
        <v>3.5</v>
      </c>
      <c r="H1831" s="3">
        <v>196.595</v>
      </c>
      <c r="I1831" s="3">
        <v>79.510000000000005</v>
      </c>
      <c r="J1831" s="3">
        <v>291.17949999999996</v>
      </c>
      <c r="K1831" s="3">
        <v>3235.3420000000001</v>
      </c>
      <c r="L1831" s="3">
        <v>-1.3842999999999999</v>
      </c>
      <c r="M1831" s="3">
        <v>-3.1368999999999998</v>
      </c>
      <c r="N1831" s="3">
        <v>1092.8477</v>
      </c>
      <c r="O1831" s="3">
        <v>107.9335</v>
      </c>
      <c r="P1831" s="3">
        <v>1164.2471</v>
      </c>
      <c r="Q1831" s="3">
        <v>212.30799999999999</v>
      </c>
      <c r="R1831" s="25">
        <v>458.5</v>
      </c>
      <c r="S1831" s="25">
        <v>392</v>
      </c>
      <c r="T1831" s="25">
        <v>808.84199999999998</v>
      </c>
      <c r="U1831" s="25">
        <v>408</v>
      </c>
      <c r="V1831" s="25">
        <v>290</v>
      </c>
      <c r="W1831" s="25">
        <v>878</v>
      </c>
    </row>
    <row r="1832" spans="1:23" x14ac:dyDescent="0.3">
      <c r="A1832" s="8">
        <v>44199</v>
      </c>
      <c r="B1832" s="3">
        <v>5</v>
      </c>
      <c r="C1832" s="3">
        <v>0</v>
      </c>
      <c r="D1832" s="3">
        <v>93.564999999999998</v>
      </c>
      <c r="E1832" s="3">
        <v>89.37</v>
      </c>
      <c r="F1832" s="3">
        <v>10</v>
      </c>
      <c r="G1832" s="3">
        <v>6.5</v>
      </c>
      <c r="H1832" s="3">
        <v>195.364</v>
      </c>
      <c r="I1832" s="3">
        <v>79.010000000000005</v>
      </c>
      <c r="J1832" s="3">
        <v>288.92899999999997</v>
      </c>
      <c r="K1832" s="3">
        <v>2880.8339999999998</v>
      </c>
      <c r="L1832" s="3">
        <v>-1.524</v>
      </c>
      <c r="M1832" s="3">
        <v>-3.2130999999999998</v>
      </c>
      <c r="N1832" s="3">
        <v>1092.7080000000001</v>
      </c>
      <c r="O1832" s="3">
        <v>106.914</v>
      </c>
      <c r="P1832" s="3">
        <v>1164.1709000000001</v>
      </c>
      <c r="Q1832" s="3">
        <v>211.077</v>
      </c>
      <c r="R1832" s="25">
        <v>417.4</v>
      </c>
      <c r="S1832" s="25">
        <v>367</v>
      </c>
      <c r="T1832" s="25">
        <v>755.43399999999997</v>
      </c>
      <c r="U1832" s="25">
        <v>325</v>
      </c>
      <c r="V1832" s="25">
        <v>245</v>
      </c>
      <c r="W1832" s="25">
        <v>771</v>
      </c>
    </row>
    <row r="1833" spans="1:23" x14ac:dyDescent="0.3">
      <c r="A1833" s="8">
        <v>44200</v>
      </c>
      <c r="B1833" s="3">
        <v>5</v>
      </c>
      <c r="C1833" s="3">
        <v>4</v>
      </c>
      <c r="D1833" s="3">
        <v>92.822999999999993</v>
      </c>
      <c r="E1833" s="3">
        <v>88.67</v>
      </c>
      <c r="F1833" s="3">
        <v>10</v>
      </c>
      <c r="G1833" s="3">
        <v>9.5</v>
      </c>
      <c r="H1833" s="3">
        <v>194.1335</v>
      </c>
      <c r="I1833" s="3">
        <v>78.52</v>
      </c>
      <c r="J1833" s="3">
        <v>286.95650000000001</v>
      </c>
      <c r="K1833" s="3">
        <v>2093.6019999999999</v>
      </c>
      <c r="L1833" s="3">
        <v>-1.6255999999999999</v>
      </c>
      <c r="M1833" s="3">
        <v>-3.2892999999999999</v>
      </c>
      <c r="N1833" s="3">
        <v>1092.6063999999999</v>
      </c>
      <c r="O1833" s="3">
        <v>106.172</v>
      </c>
      <c r="P1833" s="3">
        <v>1164.0947000000001</v>
      </c>
      <c r="Q1833" s="3">
        <v>209.84649999999999</v>
      </c>
      <c r="R1833" s="25">
        <v>193.5</v>
      </c>
      <c r="S1833" s="25">
        <v>219</v>
      </c>
      <c r="T1833" s="25">
        <v>737.10199999999998</v>
      </c>
      <c r="U1833" s="25">
        <v>134</v>
      </c>
      <c r="V1833" s="25">
        <v>222</v>
      </c>
      <c r="W1833" s="25">
        <v>588</v>
      </c>
    </row>
    <row r="1834" spans="1:23" x14ac:dyDescent="0.3">
      <c r="A1834" s="8">
        <v>44201</v>
      </c>
      <c r="B1834" s="3">
        <v>5</v>
      </c>
      <c r="C1834" s="3">
        <v>3</v>
      </c>
      <c r="D1834" s="3">
        <v>93.009</v>
      </c>
      <c r="E1834" s="3">
        <v>88.84</v>
      </c>
      <c r="F1834" s="3">
        <v>10</v>
      </c>
      <c r="G1834" s="3">
        <v>9.5</v>
      </c>
      <c r="H1834" s="3">
        <v>194.1335</v>
      </c>
      <c r="I1834" s="3">
        <v>78.52</v>
      </c>
      <c r="J1834" s="3">
        <v>287.14249999999998</v>
      </c>
      <c r="K1834" s="3">
        <v>2292.8980000000001</v>
      </c>
      <c r="L1834" s="3">
        <v>-1.6001999999999998</v>
      </c>
      <c r="M1834" s="3">
        <v>-3.2892999999999999</v>
      </c>
      <c r="N1834" s="3">
        <v>1092.6317999999999</v>
      </c>
      <c r="O1834" s="3">
        <v>106.358</v>
      </c>
      <c r="P1834" s="3">
        <v>1164.0947000000001</v>
      </c>
      <c r="Q1834" s="3">
        <v>209.84649999999999</v>
      </c>
      <c r="R1834" s="25">
        <v>207.2</v>
      </c>
      <c r="S1834" s="25">
        <v>224</v>
      </c>
      <c r="T1834" s="25">
        <v>832.69799999999998</v>
      </c>
      <c r="U1834" s="25">
        <v>126</v>
      </c>
      <c r="V1834" s="25">
        <v>258</v>
      </c>
      <c r="W1834" s="25">
        <v>645</v>
      </c>
    </row>
    <row r="1835" spans="1:23" x14ac:dyDescent="0.3">
      <c r="A1835" s="8">
        <v>44202</v>
      </c>
      <c r="B1835" s="3">
        <v>5</v>
      </c>
      <c r="C1835" s="3">
        <v>0</v>
      </c>
      <c r="D1835" s="3">
        <v>93.564999999999998</v>
      </c>
      <c r="E1835" s="3">
        <v>89.37</v>
      </c>
      <c r="F1835" s="3">
        <v>10</v>
      </c>
      <c r="G1835" s="3">
        <v>11</v>
      </c>
      <c r="H1835" s="3">
        <v>193.518</v>
      </c>
      <c r="I1835" s="3">
        <v>78.27</v>
      </c>
      <c r="J1835" s="3">
        <v>287.08299999999997</v>
      </c>
      <c r="K1835" s="3">
        <v>2287.8000000000002</v>
      </c>
      <c r="L1835" s="3">
        <v>-1.524</v>
      </c>
      <c r="M1835" s="3">
        <v>-3.3273999999999999</v>
      </c>
      <c r="N1835" s="3">
        <v>1092.7080000000001</v>
      </c>
      <c r="O1835" s="3">
        <v>106.914</v>
      </c>
      <c r="P1835" s="3">
        <v>1164.0566000000001</v>
      </c>
      <c r="Q1835" s="3">
        <v>209.23099999999999</v>
      </c>
      <c r="R1835" s="25">
        <v>213.3</v>
      </c>
      <c r="S1835" s="25">
        <v>234</v>
      </c>
      <c r="T1835" s="25">
        <v>820.5</v>
      </c>
      <c r="U1835" s="25">
        <v>150</v>
      </c>
      <c r="V1835" s="25">
        <v>235</v>
      </c>
      <c r="W1835" s="25">
        <v>635</v>
      </c>
    </row>
    <row r="1836" spans="1:23" x14ac:dyDescent="0.3">
      <c r="A1836" s="8">
        <v>44203</v>
      </c>
      <c r="B1836" s="3">
        <v>4</v>
      </c>
      <c r="C1836" s="3">
        <v>9</v>
      </c>
      <c r="D1836" s="3">
        <v>94.120999999999995</v>
      </c>
      <c r="E1836" s="3">
        <v>89.91</v>
      </c>
      <c r="F1836" s="3">
        <v>10</v>
      </c>
      <c r="G1836" s="3">
        <v>11</v>
      </c>
      <c r="H1836" s="3">
        <v>193.518</v>
      </c>
      <c r="I1836" s="3">
        <v>78.27</v>
      </c>
      <c r="J1836" s="3">
        <v>287.63900000000001</v>
      </c>
      <c r="K1836" s="3">
        <v>2285.1779999999999</v>
      </c>
      <c r="L1836" s="3">
        <v>-1.4478</v>
      </c>
      <c r="M1836" s="3">
        <v>-3.3273999999999999</v>
      </c>
      <c r="N1836" s="3">
        <v>1092.7842000000001</v>
      </c>
      <c r="O1836" s="3">
        <v>107.47</v>
      </c>
      <c r="P1836" s="3">
        <v>1164.0566000000001</v>
      </c>
      <c r="Q1836" s="3">
        <v>209.23099999999999</v>
      </c>
      <c r="R1836" s="25">
        <v>161.30000000000001</v>
      </c>
      <c r="S1836" s="25">
        <v>221</v>
      </c>
      <c r="T1836" s="25">
        <v>839.87800000000004</v>
      </c>
      <c r="U1836" s="25">
        <v>184</v>
      </c>
      <c r="V1836" s="25">
        <v>260</v>
      </c>
      <c r="W1836" s="25">
        <v>619</v>
      </c>
    </row>
    <row r="1837" spans="1:23" x14ac:dyDescent="0.3">
      <c r="A1837" s="8">
        <v>44204</v>
      </c>
      <c r="B1837" s="3">
        <v>4</v>
      </c>
      <c r="C1837" s="3">
        <v>10</v>
      </c>
      <c r="D1837" s="3">
        <v>93.935999999999993</v>
      </c>
      <c r="E1837" s="3">
        <v>89.73</v>
      </c>
      <c r="F1837" s="3">
        <v>11</v>
      </c>
      <c r="G1837" s="3">
        <v>0</v>
      </c>
      <c r="H1837" s="3">
        <v>193.108</v>
      </c>
      <c r="I1837" s="3">
        <v>78.099999999999994</v>
      </c>
      <c r="J1837" s="3">
        <v>287.04399999999998</v>
      </c>
      <c r="K1837" s="3">
        <v>2219.6639999999998</v>
      </c>
      <c r="L1837" s="3">
        <v>-1.4731999999999998</v>
      </c>
      <c r="M1837" s="3">
        <v>-3.3527999999999998</v>
      </c>
      <c r="N1837" s="3">
        <v>1092.7588000000001</v>
      </c>
      <c r="O1837" s="3">
        <v>107.285</v>
      </c>
      <c r="P1837" s="3">
        <v>1164.0312000000001</v>
      </c>
      <c r="Q1837" s="3">
        <v>208.821</v>
      </c>
      <c r="R1837" s="25">
        <v>184</v>
      </c>
      <c r="S1837" s="25">
        <v>233</v>
      </c>
      <c r="T1837" s="25">
        <v>759.66399999999999</v>
      </c>
      <c r="U1837" s="25">
        <v>156</v>
      </c>
      <c r="V1837" s="25">
        <v>312</v>
      </c>
      <c r="W1837" s="25">
        <v>575</v>
      </c>
    </row>
    <row r="1838" spans="1:23" x14ac:dyDescent="0.3">
      <c r="A1838" s="8">
        <v>44205</v>
      </c>
      <c r="B1838" s="3">
        <v>4</v>
      </c>
      <c r="C1838" s="3">
        <v>10</v>
      </c>
      <c r="D1838" s="3">
        <v>93.935999999999993</v>
      </c>
      <c r="E1838" s="3">
        <v>89.73</v>
      </c>
      <c r="F1838" s="3">
        <v>11</v>
      </c>
      <c r="G1838" s="3">
        <v>2.5</v>
      </c>
      <c r="H1838" s="3">
        <v>192.08250000000001</v>
      </c>
      <c r="I1838" s="3">
        <v>77.69</v>
      </c>
      <c r="J1838" s="3">
        <v>286.01850000000002</v>
      </c>
      <c r="K1838" s="3">
        <v>2073</v>
      </c>
      <c r="L1838" s="3">
        <v>-1.4731999999999998</v>
      </c>
      <c r="M1838" s="3">
        <v>-3.4162999999999997</v>
      </c>
      <c r="N1838" s="3">
        <v>1092.7588000000001</v>
      </c>
      <c r="O1838" s="3">
        <v>107.285</v>
      </c>
      <c r="P1838" s="3">
        <v>1163.9676999999999</v>
      </c>
      <c r="Q1838" s="3">
        <v>207.7955</v>
      </c>
      <c r="R1838" s="25">
        <v>222.8</v>
      </c>
      <c r="S1838" s="25">
        <v>254</v>
      </c>
      <c r="T1838" s="25">
        <v>672.2</v>
      </c>
      <c r="U1838" s="25">
        <v>198</v>
      </c>
      <c r="V1838" s="25">
        <v>146</v>
      </c>
      <c r="W1838" s="25">
        <v>580</v>
      </c>
    </row>
    <row r="1839" spans="1:23" x14ac:dyDescent="0.3">
      <c r="A1839" s="8">
        <v>44206</v>
      </c>
      <c r="B1839" s="3">
        <v>4</v>
      </c>
      <c r="C1839" s="3">
        <v>10</v>
      </c>
      <c r="D1839" s="3">
        <v>93.935999999999993</v>
      </c>
      <c r="E1839" s="3">
        <v>89.73</v>
      </c>
      <c r="F1839" s="3">
        <v>11</v>
      </c>
      <c r="G1839" s="3">
        <v>2.5</v>
      </c>
      <c r="H1839" s="3">
        <v>192.08250000000001</v>
      </c>
      <c r="I1839" s="3">
        <v>77.69</v>
      </c>
      <c r="J1839" s="3">
        <v>286.01850000000002</v>
      </c>
      <c r="K1839" s="3">
        <v>2065.578</v>
      </c>
      <c r="L1839" s="3">
        <v>-1.4731999999999998</v>
      </c>
      <c r="M1839" s="3">
        <v>-3.4162999999999997</v>
      </c>
      <c r="N1839" s="3">
        <v>1092.7588000000001</v>
      </c>
      <c r="O1839" s="3">
        <v>107.285</v>
      </c>
      <c r="P1839" s="3">
        <v>1163.9676999999999</v>
      </c>
      <c r="Q1839" s="3">
        <v>207.7955</v>
      </c>
      <c r="R1839" s="25">
        <v>167.4</v>
      </c>
      <c r="S1839" s="25">
        <v>215</v>
      </c>
      <c r="T1839" s="25">
        <v>754.178</v>
      </c>
      <c r="U1839" s="25">
        <v>160</v>
      </c>
      <c r="V1839" s="25">
        <v>212</v>
      </c>
      <c r="W1839" s="25">
        <v>557</v>
      </c>
    </row>
    <row r="1840" spans="1:23" x14ac:dyDescent="0.3">
      <c r="A1840" s="8">
        <v>44207</v>
      </c>
      <c r="B1840" s="3">
        <v>4</v>
      </c>
      <c r="C1840" s="3">
        <v>10</v>
      </c>
      <c r="D1840" s="3">
        <v>93.935999999999993</v>
      </c>
      <c r="E1840" s="3">
        <v>89.73</v>
      </c>
      <c r="F1840" s="3">
        <v>11</v>
      </c>
      <c r="G1840" s="3">
        <v>3</v>
      </c>
      <c r="H1840" s="3">
        <v>191.87700000000001</v>
      </c>
      <c r="I1840" s="3">
        <v>77.599999999999994</v>
      </c>
      <c r="J1840" s="3">
        <v>285.81299999999999</v>
      </c>
      <c r="K1840" s="3">
        <v>1907.78</v>
      </c>
      <c r="L1840" s="3">
        <v>-1.4731999999999998</v>
      </c>
      <c r="M1840" s="3">
        <v>-3.4289999999999998</v>
      </c>
      <c r="N1840" s="3">
        <v>1092.7588000000001</v>
      </c>
      <c r="O1840" s="3">
        <v>107.285</v>
      </c>
      <c r="P1840" s="3">
        <v>1163.9549999999999</v>
      </c>
      <c r="Q1840" s="3">
        <v>207.59</v>
      </c>
      <c r="R1840" s="25">
        <v>164</v>
      </c>
      <c r="S1840" s="25">
        <v>227</v>
      </c>
      <c r="T1840" s="25">
        <v>657.78</v>
      </c>
      <c r="U1840" s="25">
        <v>134</v>
      </c>
      <c r="V1840" s="25">
        <v>183</v>
      </c>
      <c r="W1840" s="25">
        <v>542</v>
      </c>
    </row>
    <row r="1841" spans="1:31" x14ac:dyDescent="0.3">
      <c r="A1841" s="8">
        <v>44208</v>
      </c>
      <c r="B1841" s="3">
        <v>4</v>
      </c>
      <c r="C1841" s="3">
        <v>8</v>
      </c>
      <c r="D1841" s="3">
        <v>94.307000000000002</v>
      </c>
      <c r="E1841" s="3">
        <v>90.08</v>
      </c>
      <c r="F1841" s="3">
        <v>11</v>
      </c>
      <c r="G1841" s="3">
        <v>3</v>
      </c>
      <c r="H1841" s="3">
        <v>191.87700000000001</v>
      </c>
      <c r="I1841" s="3">
        <v>77.599999999999994</v>
      </c>
      <c r="J1841" s="3">
        <v>286.18400000000003</v>
      </c>
      <c r="K1841" s="3">
        <v>2273.1680000000001</v>
      </c>
      <c r="L1841" s="3">
        <v>-1.4223999999999999</v>
      </c>
      <c r="M1841" s="3">
        <v>-3.4289999999999998</v>
      </c>
      <c r="N1841" s="3">
        <v>1092.8096</v>
      </c>
      <c r="O1841" s="3">
        <v>107.65600000000001</v>
      </c>
      <c r="P1841" s="3">
        <v>1163.9549999999999</v>
      </c>
      <c r="Q1841" s="3">
        <v>207.59</v>
      </c>
      <c r="R1841" s="25">
        <v>165</v>
      </c>
      <c r="S1841" s="25">
        <v>226</v>
      </c>
      <c r="T1841" s="25">
        <v>797.16800000000001</v>
      </c>
      <c r="U1841" s="25">
        <v>150</v>
      </c>
      <c r="V1841" s="25">
        <v>302</v>
      </c>
      <c r="W1841" s="25">
        <v>633</v>
      </c>
    </row>
    <row r="1842" spans="1:31" x14ac:dyDescent="0.3">
      <c r="A1842" s="8">
        <v>44209</v>
      </c>
      <c r="B1842" s="3">
        <v>4</v>
      </c>
      <c r="C1842" s="3">
        <v>5.5</v>
      </c>
      <c r="D1842" s="3">
        <v>94.77</v>
      </c>
      <c r="E1842" s="3">
        <v>90.53</v>
      </c>
      <c r="F1842" s="3">
        <v>11</v>
      </c>
      <c r="G1842" s="3">
        <v>5.5</v>
      </c>
      <c r="H1842" s="3">
        <v>190.852</v>
      </c>
      <c r="I1842" s="3">
        <v>77.19</v>
      </c>
      <c r="J1842" s="3">
        <v>285.62200000000001</v>
      </c>
      <c r="K1842" s="3">
        <v>2254.4359999999997</v>
      </c>
      <c r="L1842" s="3">
        <v>-1.3589</v>
      </c>
      <c r="M1842" s="3">
        <v>-3.4924999999999997</v>
      </c>
      <c r="N1842" s="3">
        <v>1092.8731</v>
      </c>
      <c r="O1842" s="3">
        <v>108.119</v>
      </c>
      <c r="P1842" s="3">
        <v>1163.8915</v>
      </c>
      <c r="Q1842" s="3">
        <v>206.565</v>
      </c>
      <c r="R1842" s="25">
        <v>152.80000000000001</v>
      </c>
      <c r="S1842" s="25">
        <v>212</v>
      </c>
      <c r="T1842" s="25">
        <v>873.63599999999997</v>
      </c>
      <c r="U1842" s="25">
        <v>139</v>
      </c>
      <c r="V1842" s="25">
        <v>227</v>
      </c>
      <c r="W1842" s="25">
        <v>650</v>
      </c>
      <c r="AA1842" s="25">
        <f>SUM(R1830:S2194)</f>
        <v>352558.00000000029</v>
      </c>
      <c r="AB1842" s="25">
        <f>SUM(T1830:T2194)</f>
        <v>611545.04600000021</v>
      </c>
      <c r="AC1842" s="25">
        <f>SUM(U1830:U2194)</f>
        <v>143206</v>
      </c>
      <c r="AD1842" s="25">
        <f>SUM(V1830:V2194)</f>
        <v>179091</v>
      </c>
      <c r="AE1842" s="25">
        <f>SUM(W1830:W2194)</f>
        <v>530905.59999999998</v>
      </c>
    </row>
    <row r="1843" spans="1:31" x14ac:dyDescent="0.3">
      <c r="A1843" s="8">
        <v>44210</v>
      </c>
      <c r="B1843" s="3">
        <v>4</v>
      </c>
      <c r="C1843" s="3">
        <v>4</v>
      </c>
      <c r="D1843" s="3">
        <v>95.048000000000002</v>
      </c>
      <c r="E1843" s="3">
        <v>90.79</v>
      </c>
      <c r="F1843" s="3">
        <v>11</v>
      </c>
      <c r="G1843" s="3">
        <v>7.5</v>
      </c>
      <c r="H1843" s="3">
        <v>190.03149999999999</v>
      </c>
      <c r="I1843" s="3">
        <v>76.86</v>
      </c>
      <c r="J1843" s="3">
        <v>285.0795</v>
      </c>
      <c r="K1843" s="3">
        <v>1405.316</v>
      </c>
      <c r="L1843" s="3">
        <v>-1.3208</v>
      </c>
      <c r="M1843" s="3">
        <v>-3.5432999999999999</v>
      </c>
      <c r="N1843" s="3">
        <v>1092.9112</v>
      </c>
      <c r="O1843" s="3">
        <v>108.39700000000001</v>
      </c>
      <c r="P1843" s="3">
        <v>1163.8407</v>
      </c>
      <c r="Q1843" s="3">
        <v>205.74449999999999</v>
      </c>
      <c r="R1843" s="25">
        <v>141.19999999999999</v>
      </c>
      <c r="S1843" s="25">
        <v>205</v>
      </c>
      <c r="T1843" s="25">
        <v>417.11599999999999</v>
      </c>
      <c r="U1843" s="25">
        <v>92</v>
      </c>
      <c r="V1843" s="25">
        <v>137</v>
      </c>
      <c r="W1843" s="25">
        <v>413</v>
      </c>
    </row>
    <row r="1844" spans="1:31" x14ac:dyDescent="0.3">
      <c r="A1844" s="8">
        <v>44211</v>
      </c>
      <c r="B1844" s="3">
        <v>3</v>
      </c>
      <c r="C1844" s="3">
        <v>4</v>
      </c>
      <c r="D1844" s="3">
        <v>97.272999999999996</v>
      </c>
      <c r="E1844" s="3">
        <v>92.92</v>
      </c>
      <c r="F1844" s="3">
        <v>11</v>
      </c>
      <c r="G1844" s="3">
        <v>1</v>
      </c>
      <c r="H1844" s="3">
        <v>192.69800000000001</v>
      </c>
      <c r="I1844" s="3">
        <v>77.930000000000007</v>
      </c>
      <c r="J1844" s="3">
        <v>289.971</v>
      </c>
      <c r="K1844" s="3">
        <v>2465.6</v>
      </c>
      <c r="L1844" s="3">
        <v>-1.016</v>
      </c>
      <c r="M1844" s="3">
        <v>-3.3781999999999996</v>
      </c>
      <c r="N1844" s="3">
        <v>1093.2159999999999</v>
      </c>
      <c r="O1844" s="3">
        <v>110.622</v>
      </c>
      <c r="P1844" s="3">
        <v>1164.0057999999999</v>
      </c>
      <c r="Q1844" s="3">
        <v>208.411</v>
      </c>
      <c r="R1844" s="25">
        <v>386.6</v>
      </c>
      <c r="S1844" s="25">
        <v>324</v>
      </c>
      <c r="T1844" s="25">
        <v>625</v>
      </c>
      <c r="U1844" s="25">
        <v>275</v>
      </c>
      <c r="V1844" s="25">
        <v>101</v>
      </c>
      <c r="W1844" s="25">
        <v>754</v>
      </c>
    </row>
    <row r="1845" spans="1:31" x14ac:dyDescent="0.3">
      <c r="A1845" s="8">
        <v>44212</v>
      </c>
      <c r="B1845" s="3">
        <v>3</v>
      </c>
      <c r="C1845" s="3">
        <v>2.5</v>
      </c>
      <c r="D1845" s="3">
        <v>97.551000000000002</v>
      </c>
      <c r="E1845" s="3">
        <v>93.18</v>
      </c>
      <c r="F1845" s="3">
        <v>10</v>
      </c>
      <c r="G1845" s="3">
        <v>9.5</v>
      </c>
      <c r="H1845" s="3">
        <v>194.1335</v>
      </c>
      <c r="I1845" s="3">
        <v>78.52</v>
      </c>
      <c r="J1845" s="3">
        <v>291.68450000000001</v>
      </c>
      <c r="K1845" s="3">
        <v>2165.3220000000001</v>
      </c>
      <c r="L1845" s="3">
        <v>-0.97789999999999999</v>
      </c>
      <c r="M1845" s="3">
        <v>-3.2892999999999999</v>
      </c>
      <c r="N1845" s="3">
        <v>1093.2540999999999</v>
      </c>
      <c r="O1845" s="3">
        <v>110.9</v>
      </c>
      <c r="P1845" s="3">
        <v>1164.0947000000001</v>
      </c>
      <c r="Q1845" s="3">
        <v>209.84649999999999</v>
      </c>
      <c r="R1845" s="25">
        <v>435.5</v>
      </c>
      <c r="S1845" s="25">
        <v>358</v>
      </c>
      <c r="T1845" s="25">
        <v>360.822</v>
      </c>
      <c r="U1845" s="25">
        <v>303</v>
      </c>
      <c r="V1845" s="25">
        <v>87</v>
      </c>
      <c r="W1845" s="25">
        <v>621</v>
      </c>
    </row>
    <row r="1846" spans="1:31" x14ac:dyDescent="0.3">
      <c r="A1846" s="8">
        <v>44213</v>
      </c>
      <c r="B1846" s="3">
        <v>3</v>
      </c>
      <c r="C1846" s="3">
        <v>0</v>
      </c>
      <c r="D1846" s="3">
        <v>98.015000000000001</v>
      </c>
      <c r="E1846" s="3">
        <v>93.62</v>
      </c>
      <c r="F1846" s="3">
        <v>10</v>
      </c>
      <c r="G1846" s="3">
        <v>3</v>
      </c>
      <c r="H1846" s="3">
        <v>196.8</v>
      </c>
      <c r="I1846" s="3">
        <v>79.59</v>
      </c>
      <c r="J1846" s="3">
        <v>294.815</v>
      </c>
      <c r="K1846" s="3">
        <v>2188.0459999999998</v>
      </c>
      <c r="L1846" s="3">
        <v>-0.91439999999999999</v>
      </c>
      <c r="M1846" s="3">
        <v>-3.1242000000000001</v>
      </c>
      <c r="N1846" s="3">
        <v>1093.3176000000001</v>
      </c>
      <c r="O1846" s="3">
        <v>111.364</v>
      </c>
      <c r="P1846" s="3">
        <v>1164.2598</v>
      </c>
      <c r="Q1846" s="3">
        <v>212.51300000000001</v>
      </c>
      <c r="R1846" s="25">
        <v>400.3</v>
      </c>
      <c r="S1846" s="25">
        <v>361</v>
      </c>
      <c r="T1846" s="25">
        <v>369.74599999999998</v>
      </c>
      <c r="U1846" s="25">
        <v>318</v>
      </c>
      <c r="V1846" s="25">
        <v>82</v>
      </c>
      <c r="W1846" s="25">
        <v>657</v>
      </c>
    </row>
    <row r="1847" spans="1:31" x14ac:dyDescent="0.3">
      <c r="A1847" s="8">
        <v>44214</v>
      </c>
      <c r="B1847" s="3">
        <v>2</v>
      </c>
      <c r="C1847" s="3">
        <v>8</v>
      </c>
      <c r="D1847" s="3">
        <v>98.756</v>
      </c>
      <c r="E1847" s="3">
        <v>94.33</v>
      </c>
      <c r="F1847" s="3">
        <v>10</v>
      </c>
      <c r="G1847" s="3">
        <v>1</v>
      </c>
      <c r="H1847" s="3">
        <v>197.62</v>
      </c>
      <c r="I1847" s="3">
        <v>79.930000000000007</v>
      </c>
      <c r="J1847" s="3">
        <v>296.37599999999998</v>
      </c>
      <c r="K1847" s="3">
        <v>2542.154</v>
      </c>
      <c r="L1847" s="3">
        <v>-0.81279999999999997</v>
      </c>
      <c r="M1847" s="3">
        <v>-3.0733999999999999</v>
      </c>
      <c r="N1847" s="3">
        <v>1093.4192</v>
      </c>
      <c r="O1847" s="3">
        <v>112.105</v>
      </c>
      <c r="P1847" s="3">
        <v>1164.3106</v>
      </c>
      <c r="Q1847" s="3">
        <v>213.333</v>
      </c>
      <c r="R1847" s="25">
        <v>500.7</v>
      </c>
      <c r="S1847" s="25">
        <v>403</v>
      </c>
      <c r="T1847" s="25">
        <v>407.45400000000001</v>
      </c>
      <c r="U1847" s="25">
        <v>397</v>
      </c>
      <c r="V1847" s="25">
        <v>121</v>
      </c>
      <c r="W1847" s="25">
        <v>713</v>
      </c>
    </row>
    <row r="1848" spans="1:31" x14ac:dyDescent="0.3">
      <c r="A1848" s="8">
        <v>44215</v>
      </c>
      <c r="B1848" s="3">
        <v>2</v>
      </c>
      <c r="C1848" s="3">
        <v>9.5</v>
      </c>
      <c r="D1848" s="3">
        <v>98.477999999999994</v>
      </c>
      <c r="E1848" s="3">
        <v>94.07</v>
      </c>
      <c r="F1848" s="3">
        <v>9</v>
      </c>
      <c r="G1848" s="3">
        <v>11</v>
      </c>
      <c r="H1848" s="3">
        <v>198.441</v>
      </c>
      <c r="I1848" s="3">
        <v>80.260000000000005</v>
      </c>
      <c r="J1848" s="3">
        <v>296.91899999999998</v>
      </c>
      <c r="K1848" s="3">
        <v>2480.058</v>
      </c>
      <c r="L1848" s="3">
        <v>-0.85089999999999999</v>
      </c>
      <c r="M1848" s="3">
        <v>-3.0225999999999997</v>
      </c>
      <c r="N1848" s="3">
        <v>1093.3811000000001</v>
      </c>
      <c r="O1848" s="3">
        <v>111.827</v>
      </c>
      <c r="P1848" s="3">
        <v>1164.3614</v>
      </c>
      <c r="Q1848" s="3">
        <v>214.154</v>
      </c>
      <c r="R1848" s="25">
        <v>462.1</v>
      </c>
      <c r="S1848" s="25">
        <v>392</v>
      </c>
      <c r="T1848" s="25">
        <v>430.95800000000003</v>
      </c>
      <c r="U1848" s="25">
        <v>369</v>
      </c>
      <c r="V1848" s="25">
        <v>154</v>
      </c>
      <c r="W1848" s="25">
        <v>672</v>
      </c>
    </row>
    <row r="1849" spans="1:31" x14ac:dyDescent="0.3">
      <c r="A1849" s="8">
        <v>44216</v>
      </c>
      <c r="B1849" s="3">
        <v>2</v>
      </c>
      <c r="C1849" s="3">
        <v>10.5</v>
      </c>
      <c r="D1849" s="3">
        <v>98.292500000000004</v>
      </c>
      <c r="E1849" s="3">
        <v>93.89</v>
      </c>
      <c r="F1849" s="3">
        <v>9</v>
      </c>
      <c r="G1849" s="3">
        <v>9.5</v>
      </c>
      <c r="H1849" s="3">
        <v>199.05600000000001</v>
      </c>
      <c r="I1849" s="3">
        <v>80.510000000000005</v>
      </c>
      <c r="J1849" s="3">
        <v>297.3485</v>
      </c>
      <c r="K1849" s="3">
        <v>2444.8240000000001</v>
      </c>
      <c r="L1849" s="3">
        <v>-0.87629999999999997</v>
      </c>
      <c r="M1849" s="3">
        <v>-2.9844999999999997</v>
      </c>
      <c r="N1849" s="3">
        <v>1093.3557000000001</v>
      </c>
      <c r="O1849" s="3">
        <v>111.64150000000001</v>
      </c>
      <c r="P1849" s="3">
        <v>1164.3995</v>
      </c>
      <c r="Q1849" s="3">
        <v>214.76900000000001</v>
      </c>
      <c r="R1849" s="25">
        <v>447</v>
      </c>
      <c r="S1849" s="25">
        <v>372</v>
      </c>
      <c r="T1849" s="25">
        <v>514.82399999999996</v>
      </c>
      <c r="U1849" s="25">
        <v>321</v>
      </c>
      <c r="V1849" s="25">
        <v>100</v>
      </c>
      <c r="W1849" s="25">
        <v>690</v>
      </c>
    </row>
    <row r="1850" spans="1:31" x14ac:dyDescent="0.3">
      <c r="A1850" s="8">
        <v>44217</v>
      </c>
      <c r="B1850" s="3">
        <v>3</v>
      </c>
      <c r="C1850" s="3">
        <v>0</v>
      </c>
      <c r="D1850" s="3">
        <v>98.015000000000001</v>
      </c>
      <c r="E1850" s="3">
        <v>93.62</v>
      </c>
      <c r="F1850" s="3">
        <v>9</v>
      </c>
      <c r="G1850" s="3">
        <v>8.5</v>
      </c>
      <c r="H1850" s="3">
        <v>199.46599999999998</v>
      </c>
      <c r="I1850" s="3">
        <v>80.67</v>
      </c>
      <c r="J1850" s="3">
        <v>297.48099999999999</v>
      </c>
      <c r="K1850" s="3">
        <v>2938.3</v>
      </c>
      <c r="L1850" s="3">
        <v>-0.91439999999999999</v>
      </c>
      <c r="M1850" s="3">
        <v>-2.9590999999999998</v>
      </c>
      <c r="N1850" s="3">
        <v>1093.3176000000001</v>
      </c>
      <c r="O1850" s="3">
        <v>111.364</v>
      </c>
      <c r="P1850" s="3">
        <v>1164.4249</v>
      </c>
      <c r="Q1850" s="3">
        <v>215.17899999999997</v>
      </c>
      <c r="R1850" s="25">
        <v>528.1</v>
      </c>
      <c r="S1850" s="25">
        <v>437</v>
      </c>
      <c r="T1850" s="25">
        <v>559.20000000000005</v>
      </c>
      <c r="U1850" s="25">
        <v>448</v>
      </c>
      <c r="V1850" s="25">
        <v>142</v>
      </c>
      <c r="W1850" s="25">
        <v>824</v>
      </c>
    </row>
    <row r="1851" spans="1:31" x14ac:dyDescent="0.3">
      <c r="A1851" s="8">
        <v>44218</v>
      </c>
      <c r="B1851" s="3">
        <v>3</v>
      </c>
      <c r="C1851" s="3">
        <v>5</v>
      </c>
      <c r="D1851" s="3">
        <v>97.087999999999994</v>
      </c>
      <c r="E1851" s="3">
        <v>92.74</v>
      </c>
      <c r="F1851" s="3">
        <v>9</v>
      </c>
      <c r="G1851" s="3">
        <v>8</v>
      </c>
      <c r="H1851" s="3">
        <v>199.67099999999999</v>
      </c>
      <c r="I1851" s="3">
        <v>80.75</v>
      </c>
      <c r="J1851" s="3">
        <v>296.75900000000001</v>
      </c>
      <c r="K1851" s="3">
        <v>2395.944</v>
      </c>
      <c r="L1851" s="3">
        <v>-1.0413999999999999</v>
      </c>
      <c r="M1851" s="3">
        <v>-2.9463999999999997</v>
      </c>
      <c r="N1851" s="3">
        <v>1093.1905999999999</v>
      </c>
      <c r="O1851" s="3">
        <v>110.437</v>
      </c>
      <c r="P1851" s="3">
        <v>1164.4376</v>
      </c>
      <c r="Q1851" s="3">
        <v>215.38399999999999</v>
      </c>
      <c r="R1851" s="25">
        <v>457.2</v>
      </c>
      <c r="S1851" s="25">
        <v>353</v>
      </c>
      <c r="T1851" s="25">
        <v>440.74400000000003</v>
      </c>
      <c r="U1851" s="25">
        <v>392</v>
      </c>
      <c r="V1851" s="25">
        <v>92</v>
      </c>
      <c r="W1851" s="25">
        <v>661</v>
      </c>
    </row>
    <row r="1852" spans="1:31" x14ac:dyDescent="0.3">
      <c r="A1852" s="8">
        <v>44219</v>
      </c>
      <c r="B1852" s="3">
        <v>3</v>
      </c>
      <c r="C1852" s="3">
        <v>8</v>
      </c>
      <c r="D1852" s="3">
        <v>96.530999999999992</v>
      </c>
      <c r="E1852" s="3">
        <v>92.21</v>
      </c>
      <c r="F1852" s="3">
        <v>9</v>
      </c>
      <c r="G1852" s="3">
        <v>7.5</v>
      </c>
      <c r="H1852" s="3">
        <v>199.87649999999999</v>
      </c>
      <c r="I1852" s="3">
        <v>80.84</v>
      </c>
      <c r="J1852" s="3">
        <v>296.40749999999997</v>
      </c>
      <c r="K1852" s="3">
        <v>2569.9499999999998</v>
      </c>
      <c r="L1852" s="3">
        <v>-1.1175999999999999</v>
      </c>
      <c r="M1852" s="3">
        <v>-2.9337</v>
      </c>
      <c r="N1852" s="3">
        <v>1093.1143999999999</v>
      </c>
      <c r="O1852" s="3">
        <v>109.88</v>
      </c>
      <c r="P1852" s="3">
        <v>1164.4503</v>
      </c>
      <c r="Q1852" s="3">
        <v>215.58949999999999</v>
      </c>
      <c r="R1852" s="25">
        <v>458.4</v>
      </c>
      <c r="S1852" s="25">
        <v>371</v>
      </c>
      <c r="T1852" s="25">
        <v>484.55</v>
      </c>
      <c r="U1852" s="25">
        <v>387</v>
      </c>
      <c r="V1852" s="25">
        <v>194</v>
      </c>
      <c r="W1852" s="25">
        <v>675</v>
      </c>
    </row>
    <row r="1853" spans="1:31" x14ac:dyDescent="0.3">
      <c r="A1853" s="8">
        <v>44220</v>
      </c>
      <c r="B1853" s="3">
        <v>4</v>
      </c>
      <c r="C1853" s="3">
        <v>0</v>
      </c>
      <c r="D1853" s="3">
        <v>95.789999999999992</v>
      </c>
      <c r="E1853" s="3">
        <v>91.5</v>
      </c>
      <c r="F1853" s="3">
        <v>9</v>
      </c>
      <c r="G1853" s="3">
        <v>7.5</v>
      </c>
      <c r="H1853" s="3">
        <v>199.87649999999999</v>
      </c>
      <c r="I1853" s="3">
        <v>80.84</v>
      </c>
      <c r="J1853" s="3">
        <v>295.66649999999998</v>
      </c>
      <c r="K1853" s="3">
        <v>2040.21</v>
      </c>
      <c r="L1853" s="3">
        <v>-1.2191999999999998</v>
      </c>
      <c r="M1853" s="3">
        <v>-2.9337</v>
      </c>
      <c r="N1853" s="3">
        <v>1093.0128</v>
      </c>
      <c r="O1853" s="3">
        <v>109.139</v>
      </c>
      <c r="P1853" s="3">
        <v>1164.4503</v>
      </c>
      <c r="Q1853" s="3">
        <v>215.58949999999999</v>
      </c>
      <c r="R1853" s="25">
        <v>341.1</v>
      </c>
      <c r="S1853" s="25">
        <v>316</v>
      </c>
      <c r="T1853" s="25">
        <v>385.11</v>
      </c>
      <c r="U1853" s="25">
        <v>298</v>
      </c>
      <c r="V1853" s="25">
        <v>125</v>
      </c>
      <c r="W1853" s="25">
        <v>575</v>
      </c>
    </row>
    <row r="1854" spans="1:31" x14ac:dyDescent="0.3">
      <c r="A1854" s="8">
        <v>44221</v>
      </c>
      <c r="B1854" s="3">
        <v>4</v>
      </c>
      <c r="C1854" s="3">
        <v>4</v>
      </c>
      <c r="D1854" s="3">
        <v>95.048000000000002</v>
      </c>
      <c r="E1854" s="3">
        <v>90.79</v>
      </c>
      <c r="F1854" s="3">
        <v>9</v>
      </c>
      <c r="G1854" s="3">
        <v>7</v>
      </c>
      <c r="H1854" s="3">
        <v>200.08199999999999</v>
      </c>
      <c r="I1854" s="3">
        <v>80.92</v>
      </c>
      <c r="J1854" s="3">
        <v>295.13</v>
      </c>
      <c r="K1854" s="3">
        <v>2166.4079999999999</v>
      </c>
      <c r="L1854" s="3">
        <v>-1.3208</v>
      </c>
      <c r="M1854" s="3">
        <v>-2.9209999999999998</v>
      </c>
      <c r="N1854" s="3">
        <v>1092.9112</v>
      </c>
      <c r="O1854" s="3">
        <v>108.39700000000001</v>
      </c>
      <c r="P1854" s="3">
        <v>1164.463</v>
      </c>
      <c r="Q1854" s="3">
        <v>215.79499999999999</v>
      </c>
      <c r="R1854" s="25">
        <v>444.1</v>
      </c>
      <c r="S1854" s="25">
        <v>362</v>
      </c>
      <c r="T1854" s="25">
        <v>322.30799999999999</v>
      </c>
      <c r="U1854" s="25">
        <v>341</v>
      </c>
      <c r="V1854" s="25">
        <v>123</v>
      </c>
      <c r="W1854" s="25">
        <v>574</v>
      </c>
    </row>
    <row r="1855" spans="1:31" x14ac:dyDescent="0.3">
      <c r="A1855" s="8">
        <v>44222</v>
      </c>
      <c r="B1855" s="3">
        <v>4</v>
      </c>
      <c r="C1855" s="3">
        <v>8.5</v>
      </c>
      <c r="D1855" s="3">
        <v>94.213999999999999</v>
      </c>
      <c r="E1855" s="3">
        <v>89.99</v>
      </c>
      <c r="F1855" s="3">
        <v>9</v>
      </c>
      <c r="G1855" s="3">
        <v>7.5</v>
      </c>
      <c r="H1855" s="3">
        <v>199.87649999999999</v>
      </c>
      <c r="I1855" s="3">
        <v>80.84</v>
      </c>
      <c r="J1855" s="3">
        <v>294.09050000000002</v>
      </c>
      <c r="K1855" s="3">
        <v>1842.8</v>
      </c>
      <c r="L1855" s="3">
        <v>-1.4351</v>
      </c>
      <c r="M1855" s="3">
        <v>-2.9337</v>
      </c>
      <c r="N1855" s="3">
        <v>1092.7969000000001</v>
      </c>
      <c r="O1855" s="3">
        <v>107.563</v>
      </c>
      <c r="P1855" s="3">
        <v>1164.4503</v>
      </c>
      <c r="Q1855" s="3">
        <v>215.58949999999999</v>
      </c>
      <c r="R1855" s="25">
        <v>402</v>
      </c>
      <c r="S1855" s="25">
        <v>322</v>
      </c>
      <c r="T1855" s="25">
        <v>303.8</v>
      </c>
      <c r="U1855" s="25">
        <v>306</v>
      </c>
      <c r="V1855" s="25">
        <v>10</v>
      </c>
      <c r="W1855" s="25">
        <v>499</v>
      </c>
    </row>
    <row r="1856" spans="1:31" x14ac:dyDescent="0.3">
      <c r="A1856" s="8">
        <v>44223</v>
      </c>
      <c r="B1856" s="3">
        <v>5</v>
      </c>
      <c r="C1856" s="3">
        <v>0</v>
      </c>
      <c r="D1856" s="3">
        <v>93.564999999999998</v>
      </c>
      <c r="E1856" s="3">
        <v>89.37</v>
      </c>
      <c r="F1856" s="3">
        <v>9</v>
      </c>
      <c r="G1856" s="3">
        <v>6.5</v>
      </c>
      <c r="H1856" s="3">
        <v>200.28700000000001</v>
      </c>
      <c r="I1856" s="3">
        <v>81</v>
      </c>
      <c r="J1856" s="3">
        <v>293.85199999999998</v>
      </c>
      <c r="K1856" s="3">
        <v>1973.57</v>
      </c>
      <c r="L1856" s="3">
        <v>-1.524</v>
      </c>
      <c r="M1856" s="3">
        <v>-2.9082999999999997</v>
      </c>
      <c r="N1856" s="3">
        <v>1092.7080000000001</v>
      </c>
      <c r="O1856" s="3">
        <v>106.914</v>
      </c>
      <c r="P1856" s="3">
        <v>1164.4757</v>
      </c>
      <c r="Q1856" s="3">
        <v>216</v>
      </c>
      <c r="R1856" s="25">
        <v>402.3</v>
      </c>
      <c r="S1856" s="25">
        <v>335</v>
      </c>
      <c r="T1856" s="25">
        <v>294.27</v>
      </c>
      <c r="U1856" s="25">
        <v>319</v>
      </c>
      <c r="V1856" s="25">
        <v>99</v>
      </c>
      <c r="W1856" s="25">
        <v>524</v>
      </c>
    </row>
    <row r="1857" spans="1:23" x14ac:dyDescent="0.3">
      <c r="A1857" s="8">
        <v>44224</v>
      </c>
      <c r="B1857" s="3">
        <v>5</v>
      </c>
      <c r="C1857" s="3">
        <v>4</v>
      </c>
      <c r="D1857" s="3">
        <v>92.822999999999993</v>
      </c>
      <c r="E1857" s="3">
        <v>88.67</v>
      </c>
      <c r="F1857" s="3">
        <v>9</v>
      </c>
      <c r="G1857" s="3">
        <v>6</v>
      </c>
      <c r="H1857" s="3">
        <v>200.49200000000002</v>
      </c>
      <c r="I1857" s="3">
        <v>81.09</v>
      </c>
      <c r="J1857" s="3">
        <v>293.315</v>
      </c>
      <c r="K1857" s="3">
        <v>2207.366</v>
      </c>
      <c r="L1857" s="3">
        <v>-1.6255999999999999</v>
      </c>
      <c r="M1857" s="3">
        <v>-2.8956</v>
      </c>
      <c r="N1857" s="3">
        <v>1092.6063999999999</v>
      </c>
      <c r="O1857" s="3">
        <v>106.172</v>
      </c>
      <c r="P1857" s="3">
        <v>1164.4884</v>
      </c>
      <c r="Q1857" s="3">
        <v>216.20500000000001</v>
      </c>
      <c r="R1857" s="25">
        <v>463.3</v>
      </c>
      <c r="S1857" s="25">
        <v>364</v>
      </c>
      <c r="T1857" s="25">
        <v>300.06599999999997</v>
      </c>
      <c r="U1857" s="25">
        <v>347</v>
      </c>
      <c r="V1857" s="25">
        <v>110</v>
      </c>
      <c r="W1857" s="25">
        <v>623</v>
      </c>
    </row>
    <row r="1858" spans="1:23" x14ac:dyDescent="0.3">
      <c r="A1858" s="8">
        <v>44225</v>
      </c>
      <c r="B1858" s="3">
        <v>5</v>
      </c>
      <c r="C1858" s="3">
        <v>8</v>
      </c>
      <c r="D1858" s="3">
        <v>92.081999999999994</v>
      </c>
      <c r="E1858" s="3">
        <v>87.96</v>
      </c>
      <c r="F1858" s="3">
        <v>9</v>
      </c>
      <c r="G1858" s="3">
        <v>6</v>
      </c>
      <c r="H1858" s="3">
        <v>200.49200000000002</v>
      </c>
      <c r="I1858" s="3">
        <v>81.09</v>
      </c>
      <c r="J1858" s="3">
        <v>292.57400000000001</v>
      </c>
      <c r="K1858" s="3">
        <v>3044.5</v>
      </c>
      <c r="L1858" s="3">
        <v>-1.7271999999999998</v>
      </c>
      <c r="M1858" s="3">
        <v>-2.8956</v>
      </c>
      <c r="N1858" s="3">
        <v>1092.5047999999999</v>
      </c>
      <c r="O1858" s="3">
        <v>105.431</v>
      </c>
      <c r="P1858" s="3">
        <v>1164.4884</v>
      </c>
      <c r="Q1858" s="3">
        <v>216.20500000000001</v>
      </c>
      <c r="R1858" s="25">
        <v>518.79999999999995</v>
      </c>
      <c r="S1858" s="25">
        <v>442</v>
      </c>
      <c r="T1858" s="25">
        <v>654.70000000000005</v>
      </c>
      <c r="U1858" s="25">
        <v>452</v>
      </c>
      <c r="V1858" s="25">
        <v>148</v>
      </c>
      <c r="W1858" s="25">
        <v>829</v>
      </c>
    </row>
    <row r="1859" spans="1:23" x14ac:dyDescent="0.3">
      <c r="A1859" s="8">
        <v>44226</v>
      </c>
      <c r="B1859" s="3">
        <v>5</v>
      </c>
      <c r="C1859" s="3">
        <v>11</v>
      </c>
      <c r="D1859" s="3">
        <v>91.525999999999996</v>
      </c>
      <c r="E1859" s="3">
        <v>87.43</v>
      </c>
      <c r="F1859" s="3">
        <v>9</v>
      </c>
      <c r="G1859" s="3">
        <v>6.5</v>
      </c>
      <c r="H1859" s="3">
        <v>200.28700000000001</v>
      </c>
      <c r="I1859" s="3">
        <v>81</v>
      </c>
      <c r="J1859" s="3">
        <v>291.81299999999999</v>
      </c>
      <c r="K1859" s="3">
        <v>2110.6219999999998</v>
      </c>
      <c r="L1859" s="3">
        <v>-1.8033999999999999</v>
      </c>
      <c r="M1859" s="3">
        <v>-2.9082999999999997</v>
      </c>
      <c r="N1859" s="3">
        <v>1092.4286</v>
      </c>
      <c r="O1859" s="3">
        <v>104.875</v>
      </c>
      <c r="P1859" s="3">
        <v>1164.4757</v>
      </c>
      <c r="Q1859" s="3">
        <v>216</v>
      </c>
      <c r="R1859" s="25">
        <v>448.3</v>
      </c>
      <c r="S1859" s="25">
        <v>368</v>
      </c>
      <c r="T1859" s="25">
        <v>272.322</v>
      </c>
      <c r="U1859" s="25">
        <v>359</v>
      </c>
      <c r="V1859" s="25">
        <v>93</v>
      </c>
      <c r="W1859" s="25">
        <v>570</v>
      </c>
    </row>
    <row r="1860" spans="1:23" x14ac:dyDescent="0.3">
      <c r="A1860" s="8">
        <v>44227</v>
      </c>
      <c r="B1860" s="3">
        <v>5</v>
      </c>
      <c r="C1860" s="3">
        <v>8</v>
      </c>
      <c r="D1860" s="3">
        <v>92.081999999999994</v>
      </c>
      <c r="E1860" s="3">
        <v>87.96</v>
      </c>
      <c r="F1860" s="3">
        <v>9</v>
      </c>
      <c r="G1860" s="3">
        <v>2.5</v>
      </c>
      <c r="H1860" s="3">
        <v>201.92750000000001</v>
      </c>
      <c r="I1860" s="3">
        <v>81.67</v>
      </c>
      <c r="J1860" s="3">
        <v>294.0095</v>
      </c>
      <c r="K1860" s="3">
        <v>1628.604</v>
      </c>
      <c r="L1860" s="3">
        <v>-1.7271999999999998</v>
      </c>
      <c r="M1860" s="3">
        <v>-2.8066999999999998</v>
      </c>
      <c r="N1860" s="3">
        <v>1092.5047999999999</v>
      </c>
      <c r="O1860" s="3">
        <v>105.431</v>
      </c>
      <c r="P1860" s="3">
        <v>1164.5772999999999</v>
      </c>
      <c r="Q1860" s="3">
        <v>217.6405</v>
      </c>
      <c r="R1860" s="25">
        <v>255.5</v>
      </c>
      <c r="S1860" s="25">
        <v>273</v>
      </c>
      <c r="T1860" s="25">
        <v>338.10399999999998</v>
      </c>
      <c r="U1860" s="25">
        <v>182</v>
      </c>
      <c r="V1860" s="25">
        <v>95</v>
      </c>
      <c r="W1860" s="25">
        <v>485</v>
      </c>
    </row>
    <row r="1861" spans="1:23" x14ac:dyDescent="0.3">
      <c r="A1861" s="8">
        <v>44228</v>
      </c>
      <c r="B1861" s="3">
        <v>5</v>
      </c>
      <c r="C1861" s="3">
        <v>6</v>
      </c>
      <c r="D1861" s="3">
        <v>92.453000000000003</v>
      </c>
      <c r="E1861" s="3">
        <v>88.31</v>
      </c>
      <c r="F1861" s="3">
        <v>9</v>
      </c>
      <c r="G1861" s="3">
        <v>0.5</v>
      </c>
      <c r="H1861" s="3">
        <v>202.74800000000002</v>
      </c>
      <c r="I1861" s="3">
        <v>82</v>
      </c>
      <c r="J1861" s="3">
        <v>295.20100000000002</v>
      </c>
      <c r="K1861" s="3">
        <v>2318.67</v>
      </c>
      <c r="L1861" s="3">
        <v>-1.6763999999999999</v>
      </c>
      <c r="M1861" s="3">
        <v>-2.7559</v>
      </c>
      <c r="N1861" s="3">
        <v>1092.5555999999999</v>
      </c>
      <c r="O1861" s="3">
        <v>105.80200000000001</v>
      </c>
      <c r="P1861" s="3">
        <v>1164.6280999999999</v>
      </c>
      <c r="Q1861" s="3">
        <v>218.46100000000001</v>
      </c>
      <c r="R1861" s="25">
        <v>373.7</v>
      </c>
      <c r="S1861" s="25">
        <v>318</v>
      </c>
      <c r="T1861" s="25">
        <v>593.97</v>
      </c>
      <c r="U1861" s="25">
        <v>275</v>
      </c>
      <c r="V1861" s="25">
        <v>121</v>
      </c>
      <c r="W1861" s="25">
        <v>637</v>
      </c>
    </row>
    <row r="1862" spans="1:23" x14ac:dyDescent="0.3">
      <c r="A1862" s="8">
        <v>44229</v>
      </c>
      <c r="B1862" s="3">
        <v>5</v>
      </c>
      <c r="C1862" s="3">
        <v>6</v>
      </c>
      <c r="D1862" s="3">
        <v>92.453000000000003</v>
      </c>
      <c r="E1862" s="3">
        <v>88.31</v>
      </c>
      <c r="F1862" s="3">
        <v>9</v>
      </c>
      <c r="G1862" s="3">
        <v>0.5</v>
      </c>
      <c r="H1862" s="3">
        <v>202.74800000000002</v>
      </c>
      <c r="I1862" s="3">
        <v>82</v>
      </c>
      <c r="J1862" s="3">
        <v>295.20100000000002</v>
      </c>
      <c r="K1862" s="3">
        <v>2327.8679999999999</v>
      </c>
      <c r="L1862" s="3">
        <v>-1.6763999999999999</v>
      </c>
      <c r="M1862" s="3">
        <v>-2.7559</v>
      </c>
      <c r="N1862" s="3">
        <v>1092.5555999999999</v>
      </c>
      <c r="O1862" s="3">
        <v>105.80200000000001</v>
      </c>
      <c r="P1862" s="3">
        <v>1164.6280999999999</v>
      </c>
      <c r="Q1862" s="3">
        <v>218.46100000000001</v>
      </c>
      <c r="R1862" s="25">
        <v>367.9</v>
      </c>
      <c r="S1862" s="25">
        <v>279</v>
      </c>
      <c r="T1862" s="25">
        <v>524.96799999999996</v>
      </c>
      <c r="U1862" s="25">
        <v>296</v>
      </c>
      <c r="V1862" s="25">
        <v>235</v>
      </c>
      <c r="W1862" s="25">
        <v>625</v>
      </c>
    </row>
    <row r="1863" spans="1:23" x14ac:dyDescent="0.3">
      <c r="A1863" s="8">
        <v>44230</v>
      </c>
      <c r="B1863" s="3">
        <v>5</v>
      </c>
      <c r="C1863" s="3">
        <v>8.5</v>
      </c>
      <c r="D1863" s="3">
        <v>91.98899999999999</v>
      </c>
      <c r="E1863" s="3">
        <v>87.87</v>
      </c>
      <c r="F1863" s="3">
        <v>9</v>
      </c>
      <c r="G1863" s="3">
        <v>1.5</v>
      </c>
      <c r="H1863" s="3">
        <v>202.33799999999999</v>
      </c>
      <c r="I1863" s="3">
        <v>81.83</v>
      </c>
      <c r="J1863" s="3">
        <v>294.327</v>
      </c>
      <c r="K1863" s="3">
        <v>2137.4160000000002</v>
      </c>
      <c r="L1863" s="3">
        <v>-1.7399</v>
      </c>
      <c r="M1863" s="3">
        <v>-2.7812999999999999</v>
      </c>
      <c r="N1863" s="3">
        <v>1092.4920999999999</v>
      </c>
      <c r="O1863" s="3">
        <v>105.33799999999999</v>
      </c>
      <c r="P1863" s="3">
        <v>1164.6026999999999</v>
      </c>
      <c r="Q1863" s="3">
        <v>218.05099999999999</v>
      </c>
      <c r="R1863" s="25">
        <v>385.7</v>
      </c>
      <c r="S1863" s="25">
        <v>221</v>
      </c>
      <c r="T1863" s="25">
        <v>545.71600000000001</v>
      </c>
      <c r="U1863" s="25">
        <v>252</v>
      </c>
      <c r="V1863" s="25">
        <v>109</v>
      </c>
      <c r="W1863" s="25">
        <v>624</v>
      </c>
    </row>
    <row r="1864" spans="1:23" x14ac:dyDescent="0.3">
      <c r="A1864" s="8">
        <v>44231</v>
      </c>
      <c r="B1864" s="3">
        <v>5</v>
      </c>
      <c r="C1864" s="3">
        <v>11</v>
      </c>
      <c r="D1864" s="3">
        <v>91.525999999999996</v>
      </c>
      <c r="E1864" s="3">
        <v>87.43</v>
      </c>
      <c r="F1864" s="3">
        <v>9</v>
      </c>
      <c r="G1864" s="3">
        <v>1</v>
      </c>
      <c r="H1864" s="3">
        <v>202.54300000000001</v>
      </c>
      <c r="I1864" s="3">
        <v>81.92</v>
      </c>
      <c r="J1864" s="3">
        <v>294.06900000000002</v>
      </c>
      <c r="K1864" s="3">
        <v>1659.308</v>
      </c>
      <c r="L1864" s="3">
        <v>-1.8033999999999999</v>
      </c>
      <c r="M1864" s="3">
        <v>-2.7685999999999997</v>
      </c>
      <c r="N1864" s="3">
        <v>1092.4286</v>
      </c>
      <c r="O1864" s="3">
        <v>104.875</v>
      </c>
      <c r="P1864" s="3">
        <v>1164.6153999999999</v>
      </c>
      <c r="Q1864" s="3">
        <v>218.256</v>
      </c>
      <c r="R1864" s="25">
        <v>211.4</v>
      </c>
      <c r="S1864" s="25">
        <v>234</v>
      </c>
      <c r="T1864" s="25">
        <v>412.90800000000002</v>
      </c>
      <c r="U1864" s="25">
        <v>182</v>
      </c>
      <c r="V1864" s="25">
        <v>177</v>
      </c>
      <c r="W1864" s="25">
        <v>442</v>
      </c>
    </row>
    <row r="1865" spans="1:23" x14ac:dyDescent="0.3">
      <c r="A1865" s="8">
        <v>44232</v>
      </c>
      <c r="B1865" s="3">
        <v>5</v>
      </c>
      <c r="C1865" s="3">
        <v>11</v>
      </c>
      <c r="D1865" s="3">
        <v>91.525999999999996</v>
      </c>
      <c r="E1865" s="3">
        <v>87.43</v>
      </c>
      <c r="F1865" s="3">
        <v>9</v>
      </c>
      <c r="G1865" s="3">
        <v>2.5</v>
      </c>
      <c r="H1865" s="3">
        <v>201.92750000000001</v>
      </c>
      <c r="I1865" s="3">
        <v>81.67</v>
      </c>
      <c r="J1865" s="3">
        <v>293.45350000000002</v>
      </c>
      <c r="K1865" s="3">
        <v>2906.9119999999998</v>
      </c>
      <c r="L1865" s="3">
        <v>-1.8033999999999999</v>
      </c>
      <c r="M1865" s="3">
        <v>-2.8066999999999998</v>
      </c>
      <c r="N1865" s="3">
        <v>1092.4286</v>
      </c>
      <c r="O1865" s="3">
        <v>104.875</v>
      </c>
      <c r="P1865" s="3">
        <v>1164.5772999999999</v>
      </c>
      <c r="Q1865" s="3">
        <v>217.6405</v>
      </c>
      <c r="R1865" s="25">
        <v>345.3</v>
      </c>
      <c r="S1865" s="25">
        <v>296</v>
      </c>
      <c r="T1865" s="25">
        <v>953.61199999999997</v>
      </c>
      <c r="U1865" s="25">
        <v>289</v>
      </c>
      <c r="V1865" s="25">
        <v>245</v>
      </c>
      <c r="W1865" s="25">
        <v>778</v>
      </c>
    </row>
    <row r="1866" spans="1:23" x14ac:dyDescent="0.3">
      <c r="A1866" s="8">
        <v>44233</v>
      </c>
      <c r="B1866" s="3">
        <v>6</v>
      </c>
      <c r="C1866" s="3">
        <v>1</v>
      </c>
      <c r="D1866" s="3">
        <v>91.155000000000001</v>
      </c>
      <c r="E1866" s="3">
        <v>87.07</v>
      </c>
      <c r="F1866" s="3">
        <v>9</v>
      </c>
      <c r="G1866" s="3">
        <v>3.5</v>
      </c>
      <c r="H1866" s="3">
        <v>201.51700000000002</v>
      </c>
      <c r="I1866" s="3">
        <v>81.5</v>
      </c>
      <c r="J1866" s="3">
        <v>292.67200000000003</v>
      </c>
      <c r="K1866" s="3">
        <v>2759.54</v>
      </c>
      <c r="L1866" s="3">
        <v>-1.8541999999999998</v>
      </c>
      <c r="M1866" s="3">
        <v>-2.8321000000000001</v>
      </c>
      <c r="N1866" s="3">
        <v>1092.3778</v>
      </c>
      <c r="O1866" s="3">
        <v>104.504</v>
      </c>
      <c r="P1866" s="3">
        <v>1164.5518999999999</v>
      </c>
      <c r="Q1866" s="3">
        <v>217.23000000000002</v>
      </c>
      <c r="R1866" s="25">
        <v>404.8</v>
      </c>
      <c r="S1866" s="25">
        <v>360</v>
      </c>
      <c r="T1866" s="25">
        <v>702.74</v>
      </c>
      <c r="U1866" s="25">
        <v>341</v>
      </c>
      <c r="V1866" s="25">
        <v>219</v>
      </c>
      <c r="W1866" s="25">
        <v>732</v>
      </c>
    </row>
    <row r="1867" spans="1:23" x14ac:dyDescent="0.3">
      <c r="A1867" s="8">
        <v>44234</v>
      </c>
      <c r="B1867" s="3">
        <v>6</v>
      </c>
      <c r="C1867" s="3">
        <v>6</v>
      </c>
      <c r="D1867" s="3">
        <v>90.227999999999994</v>
      </c>
      <c r="E1867" s="3">
        <v>86.19</v>
      </c>
      <c r="F1867" s="3">
        <v>9</v>
      </c>
      <c r="G1867" s="3">
        <v>5.5</v>
      </c>
      <c r="H1867" s="3">
        <v>200.69700000000003</v>
      </c>
      <c r="I1867" s="3">
        <v>81.17</v>
      </c>
      <c r="J1867" s="3">
        <v>290.92500000000001</v>
      </c>
      <c r="K1867" s="3">
        <v>2161.4679999999998</v>
      </c>
      <c r="L1867" s="3">
        <v>-1.9811999999999999</v>
      </c>
      <c r="M1867" s="3">
        <v>-2.8828999999999998</v>
      </c>
      <c r="N1867" s="3">
        <v>1092.2508</v>
      </c>
      <c r="O1867" s="3">
        <v>103.577</v>
      </c>
      <c r="P1867" s="3">
        <v>1164.5011</v>
      </c>
      <c r="Q1867" s="3">
        <v>216.41000000000003</v>
      </c>
      <c r="R1867" s="25">
        <v>204.7</v>
      </c>
      <c r="S1867" s="25">
        <v>229</v>
      </c>
      <c r="T1867" s="25">
        <v>728.76800000000003</v>
      </c>
      <c r="U1867" s="25">
        <v>175</v>
      </c>
      <c r="V1867" s="25">
        <v>253</v>
      </c>
      <c r="W1867" s="25">
        <v>571</v>
      </c>
    </row>
    <row r="1868" spans="1:23" x14ac:dyDescent="0.3">
      <c r="A1868" s="8">
        <v>44235</v>
      </c>
      <c r="B1868" s="3">
        <v>6</v>
      </c>
      <c r="C1868" s="3">
        <v>7</v>
      </c>
      <c r="D1868" s="3">
        <v>90.042000000000002</v>
      </c>
      <c r="E1868" s="3">
        <v>86.01</v>
      </c>
      <c r="F1868" s="3">
        <v>9</v>
      </c>
      <c r="G1868" s="3">
        <v>6.5</v>
      </c>
      <c r="H1868" s="3">
        <v>200.28700000000001</v>
      </c>
      <c r="I1868" s="3">
        <v>81</v>
      </c>
      <c r="J1868" s="3">
        <v>290.32900000000001</v>
      </c>
      <c r="K1868" s="3">
        <v>2451.2640000000001</v>
      </c>
      <c r="L1868" s="3">
        <v>-2.0065999999999997</v>
      </c>
      <c r="M1868" s="3">
        <v>-2.9082999999999997</v>
      </c>
      <c r="N1868" s="3">
        <v>1092.2254</v>
      </c>
      <c r="O1868" s="3">
        <v>103.39100000000001</v>
      </c>
      <c r="P1868" s="3">
        <v>1164.4757</v>
      </c>
      <c r="Q1868" s="3">
        <v>216</v>
      </c>
      <c r="R1868" s="25">
        <v>386.4</v>
      </c>
      <c r="S1868" s="25">
        <v>241</v>
      </c>
      <c r="T1868" s="25">
        <v>647.86400000000003</v>
      </c>
      <c r="U1868" s="25">
        <v>271</v>
      </c>
      <c r="V1868" s="25">
        <v>237</v>
      </c>
      <c r="W1868" s="25">
        <v>668</v>
      </c>
    </row>
    <row r="1869" spans="1:23" x14ac:dyDescent="0.3">
      <c r="A1869" s="8">
        <v>44236</v>
      </c>
      <c r="B1869" s="3">
        <v>6</v>
      </c>
      <c r="C1869" s="3">
        <v>9</v>
      </c>
      <c r="D1869" s="3">
        <v>89.671999999999997</v>
      </c>
      <c r="E1869" s="3">
        <v>85.66</v>
      </c>
      <c r="F1869" s="3">
        <v>9</v>
      </c>
      <c r="G1869" s="3">
        <v>8</v>
      </c>
      <c r="H1869" s="3">
        <v>199.67099999999999</v>
      </c>
      <c r="I1869" s="3">
        <v>80.75</v>
      </c>
      <c r="J1869" s="3">
        <v>289.34299999999996</v>
      </c>
      <c r="K1869" s="3">
        <v>2494.848</v>
      </c>
      <c r="L1869" s="3">
        <v>-2.0573999999999999</v>
      </c>
      <c r="M1869" s="3">
        <v>-2.9463999999999997</v>
      </c>
      <c r="N1869" s="3">
        <v>1092.1746000000001</v>
      </c>
      <c r="O1869" s="3">
        <v>103.021</v>
      </c>
      <c r="P1869" s="3">
        <v>1164.4376</v>
      </c>
      <c r="Q1869" s="3">
        <v>215.38399999999999</v>
      </c>
      <c r="R1869" s="25">
        <v>291.7</v>
      </c>
      <c r="S1869" s="25">
        <v>305</v>
      </c>
      <c r="T1869" s="25">
        <v>680.14800000000002</v>
      </c>
      <c r="U1869" s="25">
        <v>262</v>
      </c>
      <c r="V1869" s="25">
        <v>295</v>
      </c>
      <c r="W1869" s="25">
        <v>661</v>
      </c>
    </row>
    <row r="1870" spans="1:23" x14ac:dyDescent="0.3">
      <c r="A1870" s="8">
        <v>44237</v>
      </c>
      <c r="B1870" s="3">
        <v>7</v>
      </c>
      <c r="C1870" s="3">
        <v>0</v>
      </c>
      <c r="D1870" s="3">
        <v>89.114999999999995</v>
      </c>
      <c r="E1870" s="3">
        <v>85.12</v>
      </c>
      <c r="F1870" s="3">
        <v>9</v>
      </c>
      <c r="G1870" s="3">
        <v>10</v>
      </c>
      <c r="H1870" s="3">
        <v>198.851</v>
      </c>
      <c r="I1870" s="3">
        <v>80.42</v>
      </c>
      <c r="J1870" s="3">
        <v>287.96600000000001</v>
      </c>
      <c r="K1870" s="3">
        <v>2788.8519999999999</v>
      </c>
      <c r="L1870" s="3">
        <v>-2.1335999999999999</v>
      </c>
      <c r="M1870" s="3">
        <v>-2.9971999999999999</v>
      </c>
      <c r="N1870" s="3">
        <v>1092.0984000000001</v>
      </c>
      <c r="O1870" s="3">
        <v>102.464</v>
      </c>
      <c r="P1870" s="3">
        <v>1164.3868</v>
      </c>
      <c r="Q1870" s="3">
        <v>214.56399999999999</v>
      </c>
      <c r="R1870" s="25">
        <v>198.4</v>
      </c>
      <c r="S1870" s="25">
        <v>405</v>
      </c>
      <c r="T1870" s="25">
        <v>942.452</v>
      </c>
      <c r="U1870" s="25">
        <v>248</v>
      </c>
      <c r="V1870" s="25">
        <v>207</v>
      </c>
      <c r="W1870" s="25">
        <v>788</v>
      </c>
    </row>
    <row r="1871" spans="1:23" x14ac:dyDescent="0.3">
      <c r="A1871" s="8">
        <v>44238</v>
      </c>
      <c r="B1871" s="3">
        <v>7</v>
      </c>
      <c r="C1871" s="3">
        <v>3</v>
      </c>
      <c r="D1871" s="3">
        <v>88.558999999999997</v>
      </c>
      <c r="E1871" s="3">
        <v>84.59</v>
      </c>
      <c r="F1871" s="3">
        <v>9</v>
      </c>
      <c r="G1871" s="3">
        <v>11.5</v>
      </c>
      <c r="H1871" s="3">
        <v>198.23600000000002</v>
      </c>
      <c r="I1871" s="3">
        <v>80.17</v>
      </c>
      <c r="J1871" s="3">
        <v>286.79500000000002</v>
      </c>
      <c r="K1871" s="3">
        <v>2712.6120000000001</v>
      </c>
      <c r="L1871" s="3">
        <v>-2.2098</v>
      </c>
      <c r="M1871" s="3">
        <v>-3.0352999999999999</v>
      </c>
      <c r="N1871" s="3">
        <v>1092.0221999999999</v>
      </c>
      <c r="O1871" s="3">
        <v>101.908</v>
      </c>
      <c r="P1871" s="3">
        <v>1164.3487</v>
      </c>
      <c r="Q1871" s="3">
        <v>213.94900000000001</v>
      </c>
      <c r="R1871" s="25">
        <v>207.5</v>
      </c>
      <c r="S1871" s="25">
        <v>443</v>
      </c>
      <c r="T1871" s="25">
        <v>762.11199999999997</v>
      </c>
      <c r="U1871" s="25">
        <v>291</v>
      </c>
      <c r="V1871" s="25">
        <v>284</v>
      </c>
      <c r="W1871" s="25">
        <v>725</v>
      </c>
    </row>
    <row r="1872" spans="1:23" x14ac:dyDescent="0.3">
      <c r="A1872" s="8">
        <v>44239</v>
      </c>
      <c r="B1872" s="3">
        <v>7</v>
      </c>
      <c r="C1872" s="3">
        <v>10</v>
      </c>
      <c r="D1872" s="3">
        <v>87.260999999999996</v>
      </c>
      <c r="E1872" s="3">
        <v>83.35</v>
      </c>
      <c r="F1872" s="3">
        <v>10</v>
      </c>
      <c r="G1872" s="3">
        <v>1.5</v>
      </c>
      <c r="H1872" s="3">
        <v>197.41499999999999</v>
      </c>
      <c r="I1872" s="3">
        <v>79.84</v>
      </c>
      <c r="J1872" s="3">
        <v>284.67599999999999</v>
      </c>
      <c r="K1872" s="3">
        <v>2645.04</v>
      </c>
      <c r="L1872" s="3">
        <v>-2.3875999999999999</v>
      </c>
      <c r="M1872" s="3">
        <v>-3.0861000000000001</v>
      </c>
      <c r="N1872" s="3">
        <v>1091.8444</v>
      </c>
      <c r="O1872" s="3">
        <v>100.61</v>
      </c>
      <c r="P1872" s="3">
        <v>1164.2979</v>
      </c>
      <c r="Q1872" s="3">
        <v>213.12799999999999</v>
      </c>
      <c r="R1872" s="25">
        <v>225.9</v>
      </c>
      <c r="S1872" s="25">
        <v>450</v>
      </c>
      <c r="T1872" s="25">
        <v>739.14</v>
      </c>
      <c r="U1872" s="25">
        <v>294</v>
      </c>
      <c r="V1872" s="25">
        <v>220</v>
      </c>
      <c r="W1872" s="25">
        <v>716</v>
      </c>
    </row>
    <row r="1873" spans="1:23" x14ac:dyDescent="0.3">
      <c r="A1873" s="8">
        <v>44240</v>
      </c>
      <c r="B1873" s="3">
        <v>7</v>
      </c>
      <c r="C1873" s="3">
        <v>10.5</v>
      </c>
      <c r="D1873" s="3">
        <v>87.168499999999995</v>
      </c>
      <c r="E1873" s="3">
        <v>83.26</v>
      </c>
      <c r="F1873" s="3">
        <v>10</v>
      </c>
      <c r="G1873" s="3">
        <v>3</v>
      </c>
      <c r="H1873" s="3">
        <v>196.8</v>
      </c>
      <c r="I1873" s="3">
        <v>79.59</v>
      </c>
      <c r="J1873" s="3">
        <v>283.96850000000001</v>
      </c>
      <c r="K1873" s="3">
        <v>3261.7020000000002</v>
      </c>
      <c r="L1873" s="3">
        <v>-2.4003000000000001</v>
      </c>
      <c r="M1873" s="3">
        <v>-3.1242000000000001</v>
      </c>
      <c r="N1873" s="3">
        <v>1091.8317</v>
      </c>
      <c r="O1873" s="3">
        <v>100.5175</v>
      </c>
      <c r="P1873" s="3">
        <v>1164.2598</v>
      </c>
      <c r="Q1873" s="3">
        <v>212.51300000000001</v>
      </c>
      <c r="R1873" s="25">
        <v>65.8</v>
      </c>
      <c r="S1873" s="25">
        <v>474</v>
      </c>
      <c r="T1873" s="25">
        <v>1217.902</v>
      </c>
      <c r="U1873" s="25">
        <v>223</v>
      </c>
      <c r="V1873" s="25">
        <v>415</v>
      </c>
      <c r="W1873" s="25">
        <v>866</v>
      </c>
    </row>
    <row r="1874" spans="1:23" x14ac:dyDescent="0.3">
      <c r="A1874" s="8">
        <v>44241</v>
      </c>
      <c r="B1874" s="3">
        <v>8</v>
      </c>
      <c r="C1874" s="3">
        <v>1</v>
      </c>
      <c r="D1874" s="3">
        <v>86.704999999999998</v>
      </c>
      <c r="E1874" s="3">
        <v>82.82</v>
      </c>
      <c r="F1874" s="3">
        <v>10</v>
      </c>
      <c r="G1874" s="3">
        <v>7</v>
      </c>
      <c r="H1874" s="3">
        <v>195.15900000000002</v>
      </c>
      <c r="I1874" s="3">
        <v>78.930000000000007</v>
      </c>
      <c r="J1874" s="3">
        <v>281.86400000000003</v>
      </c>
      <c r="K1874" s="3">
        <v>2442.4319999999998</v>
      </c>
      <c r="L1874" s="3">
        <v>-2.4638</v>
      </c>
      <c r="M1874" s="3">
        <v>-3.2258</v>
      </c>
      <c r="N1874" s="3">
        <v>1091.7682</v>
      </c>
      <c r="O1874" s="3">
        <v>100.054</v>
      </c>
      <c r="P1874" s="3">
        <v>1164.1582000000001</v>
      </c>
      <c r="Q1874" s="3">
        <v>210.87200000000001</v>
      </c>
      <c r="R1874" s="25">
        <v>308.5</v>
      </c>
      <c r="S1874" s="25">
        <v>313</v>
      </c>
      <c r="T1874" s="25">
        <v>690.93200000000002</v>
      </c>
      <c r="U1874" s="25">
        <v>283</v>
      </c>
      <c r="V1874" s="25">
        <v>223</v>
      </c>
      <c r="W1874" s="25">
        <v>624</v>
      </c>
    </row>
    <row r="1875" spans="1:23" x14ac:dyDescent="0.3">
      <c r="A1875" s="8">
        <v>44242</v>
      </c>
      <c r="B1875" s="3">
        <v>8</v>
      </c>
      <c r="C1875" s="3">
        <v>4</v>
      </c>
      <c r="D1875" s="3">
        <v>86.149000000000001</v>
      </c>
      <c r="E1875" s="3">
        <v>82.29</v>
      </c>
      <c r="F1875" s="3">
        <v>10</v>
      </c>
      <c r="G1875" s="3">
        <v>5</v>
      </c>
      <c r="H1875" s="3">
        <v>195.98000000000002</v>
      </c>
      <c r="I1875" s="3">
        <v>79.260000000000005</v>
      </c>
      <c r="J1875" s="3">
        <v>282.12900000000002</v>
      </c>
      <c r="K1875" s="3">
        <v>3607.0740000000001</v>
      </c>
      <c r="L1875" s="3">
        <v>-2.54</v>
      </c>
      <c r="M1875" s="3">
        <v>-3.1749999999999998</v>
      </c>
      <c r="N1875" s="3">
        <v>1091.692</v>
      </c>
      <c r="O1875" s="3">
        <v>99.498000000000005</v>
      </c>
      <c r="P1875" s="3">
        <v>1164.2090000000001</v>
      </c>
      <c r="Q1875" s="3">
        <v>211.69300000000001</v>
      </c>
      <c r="R1875" s="25">
        <v>315</v>
      </c>
      <c r="S1875" s="25">
        <v>396</v>
      </c>
      <c r="T1875" s="25">
        <v>1250.0740000000001</v>
      </c>
      <c r="U1875" s="25">
        <v>307</v>
      </c>
      <c r="V1875" s="25">
        <v>356</v>
      </c>
      <c r="W1875" s="25">
        <v>983</v>
      </c>
    </row>
    <row r="1876" spans="1:23" x14ac:dyDescent="0.3">
      <c r="A1876" s="8">
        <v>44243</v>
      </c>
      <c r="B1876" s="3">
        <v>8</v>
      </c>
      <c r="C1876" s="3">
        <v>8</v>
      </c>
      <c r="D1876" s="3">
        <v>85.406999999999996</v>
      </c>
      <c r="E1876" s="3">
        <v>81.58</v>
      </c>
      <c r="F1876" s="3">
        <v>10</v>
      </c>
      <c r="G1876" s="3">
        <v>4</v>
      </c>
      <c r="H1876" s="3">
        <v>196.39000000000001</v>
      </c>
      <c r="I1876" s="3">
        <v>79.430000000000007</v>
      </c>
      <c r="J1876" s="3">
        <v>281.79700000000003</v>
      </c>
      <c r="K1876" s="3">
        <v>3521.576</v>
      </c>
      <c r="L1876" s="3">
        <v>-2.6415999999999999</v>
      </c>
      <c r="M1876" s="3">
        <v>-3.1496</v>
      </c>
      <c r="N1876" s="3">
        <v>1091.5904</v>
      </c>
      <c r="O1876" s="3">
        <v>98.756</v>
      </c>
      <c r="P1876" s="3">
        <v>1164.2344000000001</v>
      </c>
      <c r="Q1876" s="3">
        <v>212.10300000000001</v>
      </c>
      <c r="R1876" s="25">
        <v>348.2</v>
      </c>
      <c r="S1876" s="25">
        <v>444</v>
      </c>
      <c r="T1876" s="25">
        <v>1101.376</v>
      </c>
      <c r="U1876" s="25">
        <v>326</v>
      </c>
      <c r="V1876" s="25">
        <v>331</v>
      </c>
      <c r="W1876" s="25">
        <v>971</v>
      </c>
    </row>
    <row r="1877" spans="1:23" x14ac:dyDescent="0.3">
      <c r="A1877" s="8">
        <v>44244</v>
      </c>
      <c r="B1877" s="3">
        <v>9</v>
      </c>
      <c r="C1877" s="3">
        <v>0</v>
      </c>
      <c r="D1877" s="3">
        <v>84.665999999999997</v>
      </c>
      <c r="E1877" s="3">
        <v>80.87</v>
      </c>
      <c r="F1877" s="3">
        <v>10</v>
      </c>
      <c r="G1877" s="3">
        <v>6</v>
      </c>
      <c r="H1877" s="3">
        <v>195.56900000000002</v>
      </c>
      <c r="I1877" s="3">
        <v>79.099999999999994</v>
      </c>
      <c r="J1877" s="3">
        <v>280.23500000000001</v>
      </c>
      <c r="K1877" s="3">
        <v>3399.7919999999999</v>
      </c>
      <c r="L1877" s="3">
        <v>-2.7431999999999999</v>
      </c>
      <c r="M1877" s="3">
        <v>-3.2003999999999997</v>
      </c>
      <c r="N1877" s="3">
        <v>1091.4888000000001</v>
      </c>
      <c r="O1877" s="3">
        <v>98.015000000000001</v>
      </c>
      <c r="P1877" s="3">
        <v>1164.1836000000001</v>
      </c>
      <c r="Q1877" s="3">
        <v>211.28200000000001</v>
      </c>
      <c r="R1877" s="25">
        <v>366.2</v>
      </c>
      <c r="S1877" s="25">
        <v>432</v>
      </c>
      <c r="T1877" s="25">
        <v>990.59199999999998</v>
      </c>
      <c r="U1877" s="25">
        <v>351</v>
      </c>
      <c r="V1877" s="25">
        <v>352</v>
      </c>
      <c r="W1877" s="25">
        <v>908</v>
      </c>
    </row>
    <row r="1878" spans="1:23" x14ac:dyDescent="0.3">
      <c r="A1878" s="8">
        <v>44245</v>
      </c>
      <c r="B1878" s="3">
        <v>9</v>
      </c>
      <c r="C1878" s="3">
        <v>8</v>
      </c>
      <c r="D1878" s="3">
        <v>83.182999999999993</v>
      </c>
      <c r="E1878" s="3">
        <v>79.459999999999994</v>
      </c>
      <c r="F1878" s="3">
        <v>10</v>
      </c>
      <c r="G1878" s="3">
        <v>9.5</v>
      </c>
      <c r="H1878" s="3">
        <v>194.1335</v>
      </c>
      <c r="I1878" s="3">
        <v>78.52</v>
      </c>
      <c r="J1878" s="3">
        <v>277.31650000000002</v>
      </c>
      <c r="K1878" s="3">
        <v>3101.1059999999998</v>
      </c>
      <c r="L1878" s="3">
        <v>-2.9463999999999997</v>
      </c>
      <c r="M1878" s="3">
        <v>-3.2892999999999999</v>
      </c>
      <c r="N1878" s="3">
        <v>1091.2855999999999</v>
      </c>
      <c r="O1878" s="3">
        <v>96.531999999999996</v>
      </c>
      <c r="P1878" s="3">
        <v>1164.0947000000001</v>
      </c>
      <c r="Q1878" s="3">
        <v>209.84649999999999</v>
      </c>
      <c r="R1878" s="25">
        <v>269.2</v>
      </c>
      <c r="S1878" s="25">
        <v>427</v>
      </c>
      <c r="T1878" s="25">
        <v>938.90599999999995</v>
      </c>
      <c r="U1878" s="25">
        <v>319</v>
      </c>
      <c r="V1878" s="25">
        <v>346</v>
      </c>
      <c r="W1878" s="25">
        <v>801</v>
      </c>
    </row>
    <row r="1879" spans="1:23" x14ac:dyDescent="0.3">
      <c r="A1879" s="8">
        <v>44246</v>
      </c>
      <c r="B1879" s="3">
        <v>10</v>
      </c>
      <c r="C1879" s="3">
        <v>1.5</v>
      </c>
      <c r="D1879" s="3">
        <v>82.162999999999997</v>
      </c>
      <c r="E1879" s="3">
        <v>78.48</v>
      </c>
      <c r="F1879" s="3">
        <v>11</v>
      </c>
      <c r="G1879" s="3">
        <v>0.5</v>
      </c>
      <c r="H1879" s="3">
        <v>192.90299999999999</v>
      </c>
      <c r="I1879" s="3">
        <v>78.02</v>
      </c>
      <c r="J1879" s="3">
        <v>275.06599999999997</v>
      </c>
      <c r="K1879" s="3">
        <v>2911.998</v>
      </c>
      <c r="L1879" s="3">
        <v>-3.0861000000000001</v>
      </c>
      <c r="M1879" s="3">
        <v>-3.3654999999999999</v>
      </c>
      <c r="N1879" s="3">
        <v>1091.1459</v>
      </c>
      <c r="O1879" s="3">
        <v>95.512</v>
      </c>
      <c r="P1879" s="3">
        <v>1164.0184999999999</v>
      </c>
      <c r="Q1879" s="3">
        <v>208.61599999999999</v>
      </c>
      <c r="R1879" s="25">
        <v>340.3</v>
      </c>
      <c r="S1879" s="25">
        <v>408</v>
      </c>
      <c r="T1879" s="25">
        <v>820.69799999999998</v>
      </c>
      <c r="U1879" s="25">
        <v>331</v>
      </c>
      <c r="V1879" s="25">
        <v>245</v>
      </c>
      <c r="W1879" s="25">
        <v>767</v>
      </c>
    </row>
    <row r="1880" spans="1:23" x14ac:dyDescent="0.3">
      <c r="A1880" s="8">
        <v>44247</v>
      </c>
      <c r="B1880" s="3">
        <v>10</v>
      </c>
      <c r="C1880" s="3">
        <v>5</v>
      </c>
      <c r="D1880" s="3">
        <v>81.513999999999996</v>
      </c>
      <c r="E1880" s="3">
        <v>77.86</v>
      </c>
      <c r="F1880" s="3">
        <v>11</v>
      </c>
      <c r="G1880" s="3">
        <v>3</v>
      </c>
      <c r="H1880" s="3">
        <v>191.87700000000001</v>
      </c>
      <c r="I1880" s="3">
        <v>77.599999999999994</v>
      </c>
      <c r="J1880" s="3">
        <v>273.39100000000002</v>
      </c>
      <c r="K1880" s="3">
        <v>2653.0079999999998</v>
      </c>
      <c r="L1880" s="3">
        <v>-3.1749999999999998</v>
      </c>
      <c r="M1880" s="3">
        <v>-3.4289999999999998</v>
      </c>
      <c r="N1880" s="3">
        <v>1091.057</v>
      </c>
      <c r="O1880" s="3">
        <v>94.863</v>
      </c>
      <c r="P1880" s="3">
        <v>1163.9549999999999</v>
      </c>
      <c r="Q1880" s="3">
        <v>207.59</v>
      </c>
      <c r="R1880" s="25">
        <v>376.1</v>
      </c>
      <c r="S1880" s="25">
        <v>454</v>
      </c>
      <c r="T1880" s="25">
        <v>552.90800000000002</v>
      </c>
      <c r="U1880" s="25">
        <v>355</v>
      </c>
      <c r="V1880" s="25">
        <v>206</v>
      </c>
      <c r="W1880" s="25">
        <v>709</v>
      </c>
    </row>
    <row r="1881" spans="1:23" x14ac:dyDescent="0.3">
      <c r="A1881" s="8">
        <v>44248</v>
      </c>
      <c r="B1881" s="3">
        <v>10</v>
      </c>
      <c r="C1881" s="3">
        <v>10</v>
      </c>
      <c r="D1881" s="3">
        <v>80.587000000000003</v>
      </c>
      <c r="E1881" s="3">
        <v>76.98</v>
      </c>
      <c r="F1881" s="3">
        <v>11</v>
      </c>
      <c r="G1881" s="3">
        <v>3.5</v>
      </c>
      <c r="H1881" s="3">
        <v>191.672</v>
      </c>
      <c r="I1881" s="3">
        <v>77.52</v>
      </c>
      <c r="J1881" s="3">
        <v>272.25900000000001</v>
      </c>
      <c r="K1881" s="3">
        <v>2328.9079999999999</v>
      </c>
      <c r="L1881" s="3">
        <v>-3.302</v>
      </c>
      <c r="M1881" s="3">
        <v>-3.4417</v>
      </c>
      <c r="N1881" s="3">
        <v>1090.93</v>
      </c>
      <c r="O1881" s="3">
        <v>93.936000000000007</v>
      </c>
      <c r="P1881" s="3">
        <v>1163.9422999999999</v>
      </c>
      <c r="Q1881" s="3">
        <v>207.38499999999999</v>
      </c>
      <c r="R1881" s="25">
        <v>312.10000000000002</v>
      </c>
      <c r="S1881" s="25">
        <v>401</v>
      </c>
      <c r="T1881" s="25">
        <v>559.80799999999999</v>
      </c>
      <c r="U1881" s="25">
        <v>268</v>
      </c>
      <c r="V1881" s="25">
        <v>90</v>
      </c>
      <c r="W1881" s="25">
        <v>698</v>
      </c>
    </row>
    <row r="1882" spans="1:23" x14ac:dyDescent="0.3">
      <c r="A1882" s="8">
        <v>44249</v>
      </c>
      <c r="B1882" s="3">
        <v>11</v>
      </c>
      <c r="C1882" s="3">
        <v>1</v>
      </c>
      <c r="D1882" s="3">
        <v>80.030999999999992</v>
      </c>
      <c r="E1882" s="3">
        <v>76.45</v>
      </c>
      <c r="F1882" s="3">
        <v>11</v>
      </c>
      <c r="G1882" s="3">
        <v>3</v>
      </c>
      <c r="H1882" s="3">
        <v>191.87700000000001</v>
      </c>
      <c r="I1882" s="3">
        <v>77.599999999999994</v>
      </c>
      <c r="J1882" s="3">
        <v>271.90800000000002</v>
      </c>
      <c r="K1882" s="3">
        <v>2832.6579999999999</v>
      </c>
      <c r="L1882" s="3">
        <v>-3.3781999999999996</v>
      </c>
      <c r="M1882" s="3">
        <v>-3.4289999999999998</v>
      </c>
      <c r="N1882" s="3">
        <v>1090.8537999999999</v>
      </c>
      <c r="O1882" s="3">
        <v>93.38</v>
      </c>
      <c r="P1882" s="3">
        <v>1163.9549999999999</v>
      </c>
      <c r="Q1882" s="3">
        <v>207.59</v>
      </c>
      <c r="R1882" s="25">
        <v>343.3</v>
      </c>
      <c r="S1882" s="25">
        <v>406</v>
      </c>
      <c r="T1882" s="25">
        <v>743.35799999999995</v>
      </c>
      <c r="U1882" s="25">
        <v>328</v>
      </c>
      <c r="V1882" s="25">
        <v>251</v>
      </c>
      <c r="W1882" s="25">
        <v>761</v>
      </c>
    </row>
    <row r="1883" spans="1:23" x14ac:dyDescent="0.3">
      <c r="A1883" s="8">
        <v>44250</v>
      </c>
      <c r="B1883" s="3">
        <v>11</v>
      </c>
      <c r="C1883" s="3">
        <v>3</v>
      </c>
      <c r="D1883" s="3">
        <v>79.66</v>
      </c>
      <c r="E1883" s="3">
        <v>76.09</v>
      </c>
      <c r="F1883" s="3">
        <v>11</v>
      </c>
      <c r="G1883" s="3">
        <v>1.5</v>
      </c>
      <c r="H1883" s="3">
        <v>192.49300000000002</v>
      </c>
      <c r="I1883" s="3">
        <v>77.849999999999994</v>
      </c>
      <c r="J1883" s="3">
        <v>272.15300000000002</v>
      </c>
      <c r="K1883" s="3">
        <v>2670.962</v>
      </c>
      <c r="L1883" s="3">
        <v>-3.4289999999999998</v>
      </c>
      <c r="M1883" s="3">
        <v>-3.3908999999999998</v>
      </c>
      <c r="N1883" s="3">
        <v>1090.8029999999999</v>
      </c>
      <c r="O1883" s="3">
        <v>93.009</v>
      </c>
      <c r="P1883" s="3">
        <v>1163.9930999999999</v>
      </c>
      <c r="Q1883" s="3">
        <v>208.20600000000002</v>
      </c>
      <c r="R1883" s="25">
        <v>303.39999999999998</v>
      </c>
      <c r="S1883" s="25">
        <v>354</v>
      </c>
      <c r="T1883" s="25">
        <v>746.56200000000001</v>
      </c>
      <c r="U1883" s="25">
        <v>306</v>
      </c>
      <c r="V1883" s="25">
        <v>261</v>
      </c>
      <c r="W1883" s="25">
        <v>700</v>
      </c>
    </row>
    <row r="1884" spans="1:23" x14ac:dyDescent="0.3">
      <c r="A1884" s="8">
        <v>44251</v>
      </c>
      <c r="B1884" s="3">
        <v>11</v>
      </c>
      <c r="C1884" s="3">
        <v>6</v>
      </c>
      <c r="D1884" s="3">
        <v>79.103999999999999</v>
      </c>
      <c r="E1884" s="3">
        <v>75.56</v>
      </c>
      <c r="F1884" s="3">
        <v>11</v>
      </c>
      <c r="G1884" s="3">
        <v>3</v>
      </c>
      <c r="H1884" s="3">
        <v>191.87700000000001</v>
      </c>
      <c r="I1884" s="3">
        <v>77.599999999999994</v>
      </c>
      <c r="J1884" s="3">
        <v>270.98099999999999</v>
      </c>
      <c r="K1884" s="3">
        <v>3081.6440000000002</v>
      </c>
      <c r="L1884" s="3">
        <v>-3.5051999999999999</v>
      </c>
      <c r="M1884" s="3">
        <v>-3.4289999999999998</v>
      </c>
      <c r="N1884" s="3">
        <v>1090.7267999999999</v>
      </c>
      <c r="O1884" s="3">
        <v>92.453000000000003</v>
      </c>
      <c r="P1884" s="3">
        <v>1163.9549999999999</v>
      </c>
      <c r="Q1884" s="3">
        <v>207.59</v>
      </c>
      <c r="R1884" s="25">
        <v>363.6</v>
      </c>
      <c r="S1884" s="25">
        <v>443</v>
      </c>
      <c r="T1884" s="25">
        <v>842.04399999999998</v>
      </c>
      <c r="U1884" s="25">
        <v>337</v>
      </c>
      <c r="V1884" s="25">
        <v>255</v>
      </c>
      <c r="W1884" s="25">
        <v>841</v>
      </c>
    </row>
    <row r="1885" spans="1:23" x14ac:dyDescent="0.3">
      <c r="A1885" s="8">
        <v>44252</v>
      </c>
      <c r="B1885" s="3">
        <v>11</v>
      </c>
      <c r="C1885" s="3">
        <v>11</v>
      </c>
      <c r="D1885" s="3">
        <v>78.176999999999992</v>
      </c>
      <c r="E1885" s="3">
        <v>74.680000000000007</v>
      </c>
      <c r="F1885" s="3">
        <v>11</v>
      </c>
      <c r="G1885" s="3">
        <v>4.5</v>
      </c>
      <c r="H1885" s="3">
        <v>191.26200000000003</v>
      </c>
      <c r="I1885" s="3">
        <v>77.349999999999994</v>
      </c>
      <c r="J1885" s="3">
        <v>269.43900000000002</v>
      </c>
      <c r="K1885" s="3">
        <v>3341.7</v>
      </c>
      <c r="L1885" s="3">
        <v>-3.6321999999999997</v>
      </c>
      <c r="M1885" s="3">
        <v>-3.4670999999999998</v>
      </c>
      <c r="N1885" s="3">
        <v>1090.5998</v>
      </c>
      <c r="O1885" s="3">
        <v>91.525999999999996</v>
      </c>
      <c r="P1885" s="3">
        <v>1163.9168999999999</v>
      </c>
      <c r="Q1885" s="3">
        <v>206.97500000000002</v>
      </c>
      <c r="R1885" s="25">
        <v>336.7</v>
      </c>
      <c r="S1885" s="25">
        <v>411</v>
      </c>
      <c r="T1885" s="25">
        <v>1066</v>
      </c>
      <c r="U1885" s="25">
        <v>311</v>
      </c>
      <c r="V1885" s="25">
        <v>304</v>
      </c>
      <c r="W1885" s="25">
        <v>913</v>
      </c>
    </row>
    <row r="1886" spans="1:23" x14ac:dyDescent="0.3">
      <c r="A1886" s="8">
        <v>44253</v>
      </c>
      <c r="B1886" s="3">
        <v>12</v>
      </c>
      <c r="C1886" s="3">
        <v>4</v>
      </c>
      <c r="D1886" s="3">
        <v>77.25</v>
      </c>
      <c r="E1886" s="3">
        <v>73.790000000000006</v>
      </c>
      <c r="F1886" s="3">
        <v>11</v>
      </c>
      <c r="G1886" s="3">
        <v>6.5</v>
      </c>
      <c r="H1886" s="3">
        <v>190.44200000000001</v>
      </c>
      <c r="I1886" s="3">
        <v>77.02</v>
      </c>
      <c r="J1886" s="3">
        <v>267.69200000000001</v>
      </c>
      <c r="K1886" s="3">
        <v>2707.6120000000001</v>
      </c>
      <c r="L1886" s="3">
        <v>-3.7591999999999999</v>
      </c>
      <c r="M1886" s="3">
        <v>-3.5179</v>
      </c>
      <c r="N1886" s="3">
        <v>1090.4728</v>
      </c>
      <c r="O1886" s="3">
        <v>90.599000000000004</v>
      </c>
      <c r="P1886" s="3">
        <v>1163.8661</v>
      </c>
      <c r="Q1886" s="3">
        <v>206.155</v>
      </c>
      <c r="R1886" s="25">
        <v>367.5</v>
      </c>
      <c r="S1886" s="25">
        <v>456</v>
      </c>
      <c r="T1886" s="25">
        <v>554.11199999999997</v>
      </c>
      <c r="U1886" s="25">
        <v>388</v>
      </c>
      <c r="V1886" s="25">
        <v>202</v>
      </c>
      <c r="W1886" s="25">
        <v>740</v>
      </c>
    </row>
    <row r="1887" spans="1:23" x14ac:dyDescent="0.3">
      <c r="A1887" s="8">
        <v>44254</v>
      </c>
      <c r="B1887" s="3">
        <v>12</v>
      </c>
      <c r="C1887" s="3">
        <v>9</v>
      </c>
      <c r="D1887" s="3">
        <v>76.322999999999993</v>
      </c>
      <c r="E1887" s="3">
        <v>72.900000000000006</v>
      </c>
      <c r="F1887" s="3">
        <v>11</v>
      </c>
      <c r="G1887" s="3">
        <v>8</v>
      </c>
      <c r="H1887" s="3">
        <v>189.82599999999999</v>
      </c>
      <c r="I1887" s="3">
        <v>76.77</v>
      </c>
      <c r="J1887" s="3">
        <v>266.149</v>
      </c>
      <c r="K1887" s="3">
        <v>2882.9</v>
      </c>
      <c r="L1887" s="3">
        <v>-3.8861999999999997</v>
      </c>
      <c r="M1887" s="3">
        <v>-3.556</v>
      </c>
      <c r="N1887" s="3">
        <v>1090.3458000000001</v>
      </c>
      <c r="O1887" s="3">
        <v>89.671999999999997</v>
      </c>
      <c r="P1887" s="3">
        <v>1163.828</v>
      </c>
      <c r="Q1887" s="3">
        <v>205.53899999999999</v>
      </c>
      <c r="R1887" s="25">
        <v>396.6</v>
      </c>
      <c r="S1887" s="25">
        <v>472</v>
      </c>
      <c r="T1887" s="25">
        <v>652.29999999999995</v>
      </c>
      <c r="U1887" s="25">
        <v>370</v>
      </c>
      <c r="V1887" s="25">
        <v>196</v>
      </c>
      <c r="W1887" s="25">
        <v>796</v>
      </c>
    </row>
    <row r="1888" spans="1:23" x14ac:dyDescent="0.3">
      <c r="A1888" s="8">
        <v>44255</v>
      </c>
      <c r="B1888" s="3">
        <v>13</v>
      </c>
      <c r="C1888" s="3">
        <v>6</v>
      </c>
      <c r="D1888" s="3">
        <v>74.653999999999996</v>
      </c>
      <c r="E1888" s="3">
        <v>71.31</v>
      </c>
      <c r="F1888" s="3">
        <v>11</v>
      </c>
      <c r="G1888" s="3">
        <v>9</v>
      </c>
      <c r="H1888" s="3">
        <v>189.416</v>
      </c>
      <c r="I1888" s="3">
        <v>76.61</v>
      </c>
      <c r="J1888" s="3">
        <v>264.07</v>
      </c>
      <c r="K1888" s="3">
        <v>2490.5720000000001</v>
      </c>
      <c r="L1888" s="3">
        <v>-4.1147999999999998</v>
      </c>
      <c r="M1888" s="3">
        <v>-3.5813999999999999</v>
      </c>
      <c r="N1888" s="3">
        <v>1090.1171999999999</v>
      </c>
      <c r="O1888" s="3">
        <v>88.003</v>
      </c>
      <c r="P1888" s="3">
        <v>1163.8026</v>
      </c>
      <c r="Q1888" s="3">
        <v>205.12899999999999</v>
      </c>
      <c r="R1888" s="25">
        <v>304.10000000000002</v>
      </c>
      <c r="S1888" s="25">
        <v>430</v>
      </c>
      <c r="T1888" s="25">
        <v>559.47199999999998</v>
      </c>
      <c r="U1888" s="25">
        <v>313</v>
      </c>
      <c r="V1888" s="25">
        <v>227</v>
      </c>
      <c r="W1888" s="25">
        <v>657</v>
      </c>
    </row>
    <row r="1889" spans="1:23" x14ac:dyDescent="0.3">
      <c r="A1889" s="8">
        <v>44256</v>
      </c>
      <c r="B1889" s="3">
        <v>14</v>
      </c>
      <c r="C1889" s="3">
        <v>0</v>
      </c>
      <c r="D1889" s="3">
        <v>73.542000000000002</v>
      </c>
      <c r="E1889" s="3">
        <v>70.25</v>
      </c>
      <c r="F1889" s="3">
        <v>11</v>
      </c>
      <c r="G1889" s="3">
        <v>11</v>
      </c>
      <c r="H1889" s="3">
        <v>188.596</v>
      </c>
      <c r="I1889" s="3">
        <v>76.28</v>
      </c>
      <c r="J1889" s="3">
        <v>262.13800000000003</v>
      </c>
      <c r="K1889" s="3">
        <v>3716.7840000000001</v>
      </c>
      <c r="L1889" s="3">
        <v>-4.2671999999999999</v>
      </c>
      <c r="M1889" s="3">
        <v>-3.6321999999999997</v>
      </c>
      <c r="N1889" s="3">
        <v>1089.9648</v>
      </c>
      <c r="O1889" s="3">
        <v>86.891000000000005</v>
      </c>
      <c r="P1889" s="3">
        <v>1163.7518</v>
      </c>
      <c r="Q1889" s="3">
        <v>204.309</v>
      </c>
      <c r="R1889" s="25">
        <v>368.4</v>
      </c>
      <c r="S1889" s="25">
        <v>457</v>
      </c>
      <c r="T1889" s="25">
        <v>1159.384</v>
      </c>
      <c r="U1889" s="25">
        <v>367</v>
      </c>
      <c r="V1889" s="25">
        <v>382</v>
      </c>
      <c r="W1889" s="25">
        <v>983</v>
      </c>
    </row>
    <row r="1890" spans="1:23" x14ac:dyDescent="0.3">
      <c r="A1890" s="8">
        <v>44257</v>
      </c>
      <c r="B1890" s="3">
        <v>14</v>
      </c>
      <c r="C1890" s="3">
        <v>6</v>
      </c>
      <c r="D1890" s="3">
        <v>72.429000000000002</v>
      </c>
      <c r="E1890" s="3">
        <v>69.180000000000007</v>
      </c>
      <c r="F1890" s="3">
        <v>12</v>
      </c>
      <c r="G1890" s="3">
        <v>2.5</v>
      </c>
      <c r="H1890" s="3">
        <v>187.16</v>
      </c>
      <c r="I1890" s="3">
        <v>75.69</v>
      </c>
      <c r="J1890" s="3">
        <v>259.589</v>
      </c>
      <c r="K1890" s="3">
        <v>2920.24</v>
      </c>
      <c r="L1890" s="3">
        <v>-4.4196</v>
      </c>
      <c r="M1890" s="3">
        <v>-3.7210999999999999</v>
      </c>
      <c r="N1890" s="3">
        <v>1089.8124</v>
      </c>
      <c r="O1890" s="3">
        <v>85.778000000000006</v>
      </c>
      <c r="P1890" s="3">
        <v>1163.6629</v>
      </c>
      <c r="Q1890" s="3">
        <v>202.87299999999999</v>
      </c>
      <c r="R1890" s="25">
        <v>219.2</v>
      </c>
      <c r="S1890" s="25">
        <v>219</v>
      </c>
      <c r="T1890" s="25">
        <v>1165.04</v>
      </c>
      <c r="U1890" s="25">
        <v>178</v>
      </c>
      <c r="V1890" s="25">
        <v>374</v>
      </c>
      <c r="W1890" s="25">
        <v>765</v>
      </c>
    </row>
    <row r="1891" spans="1:23" x14ac:dyDescent="0.3">
      <c r="A1891" s="8">
        <v>44258</v>
      </c>
      <c r="B1891" s="3">
        <v>14</v>
      </c>
      <c r="C1891" s="3">
        <v>8.5</v>
      </c>
      <c r="D1891" s="3">
        <v>71.965999999999994</v>
      </c>
      <c r="E1891" s="3">
        <v>68.739999999999995</v>
      </c>
      <c r="F1891" s="3">
        <v>12</v>
      </c>
      <c r="G1891" s="3">
        <v>6.5</v>
      </c>
      <c r="H1891" s="3">
        <v>185.51900000000001</v>
      </c>
      <c r="I1891" s="3">
        <v>75.03</v>
      </c>
      <c r="J1891" s="3">
        <v>257.48500000000001</v>
      </c>
      <c r="K1891" s="3">
        <v>3027.9120000000003</v>
      </c>
      <c r="L1891" s="3">
        <v>-4.4830999999999994</v>
      </c>
      <c r="M1891" s="3">
        <v>-3.8226999999999998</v>
      </c>
      <c r="N1891" s="3">
        <v>1089.7489</v>
      </c>
      <c r="O1891" s="3">
        <v>85.314999999999998</v>
      </c>
      <c r="P1891" s="3">
        <v>1163.5613000000001</v>
      </c>
      <c r="Q1891" s="3">
        <v>201.232</v>
      </c>
      <c r="R1891" s="25">
        <v>173</v>
      </c>
      <c r="S1891" s="25">
        <v>221</v>
      </c>
      <c r="T1891" s="25">
        <v>1232.912</v>
      </c>
      <c r="U1891" s="25">
        <v>172</v>
      </c>
      <c r="V1891" s="25">
        <v>452</v>
      </c>
      <c r="W1891" s="25">
        <v>777</v>
      </c>
    </row>
    <row r="1892" spans="1:23" x14ac:dyDescent="0.3">
      <c r="A1892" s="8">
        <v>44259</v>
      </c>
      <c r="B1892" s="3">
        <v>15</v>
      </c>
      <c r="C1892" s="3">
        <v>0</v>
      </c>
      <c r="D1892" s="3">
        <v>71.316999999999993</v>
      </c>
      <c r="E1892" s="3">
        <v>68.12</v>
      </c>
      <c r="F1892" s="3">
        <v>12</v>
      </c>
      <c r="G1892" s="3">
        <v>10.5</v>
      </c>
      <c r="H1892" s="3">
        <v>183.87800000000001</v>
      </c>
      <c r="I1892" s="3">
        <v>74.37</v>
      </c>
      <c r="J1892" s="3">
        <v>255.19499999999999</v>
      </c>
      <c r="K1892" s="3">
        <v>2674.596</v>
      </c>
      <c r="L1892" s="3">
        <v>-4.5720000000000001</v>
      </c>
      <c r="M1892" s="3">
        <v>-3.9242999999999997</v>
      </c>
      <c r="N1892" s="3">
        <v>1089.6600000000001</v>
      </c>
      <c r="O1892" s="3">
        <v>84.665999999999997</v>
      </c>
      <c r="P1892" s="3">
        <v>1163.4597000000001</v>
      </c>
      <c r="Q1892" s="3">
        <v>199.59100000000001</v>
      </c>
      <c r="R1892" s="25">
        <v>185.4</v>
      </c>
      <c r="S1892" s="25">
        <v>240</v>
      </c>
      <c r="T1892" s="25">
        <v>1056.1959999999999</v>
      </c>
      <c r="U1892" s="25">
        <v>161</v>
      </c>
      <c r="V1892" s="25">
        <v>341</v>
      </c>
      <c r="W1892" s="25">
        <v>691</v>
      </c>
    </row>
    <row r="1893" spans="1:23" x14ac:dyDescent="0.3">
      <c r="A1893" s="8">
        <v>44260</v>
      </c>
      <c r="B1893" s="3">
        <v>15</v>
      </c>
      <c r="C1893" s="3">
        <v>1</v>
      </c>
      <c r="D1893" s="3">
        <v>71.141999999999996</v>
      </c>
      <c r="E1893" s="3">
        <v>67.959999999999994</v>
      </c>
      <c r="F1893" s="3">
        <v>13</v>
      </c>
      <c r="G1893" s="3">
        <v>2</v>
      </c>
      <c r="H1893" s="3">
        <v>182.44300000000001</v>
      </c>
      <c r="I1893" s="3">
        <v>73.790000000000006</v>
      </c>
      <c r="J1893" s="3">
        <v>253.58500000000001</v>
      </c>
      <c r="K1893" s="3">
        <v>3081.2359999999999</v>
      </c>
      <c r="L1893" s="3">
        <v>-4.5973999999999995</v>
      </c>
      <c r="M1893" s="3">
        <v>-4.0131999999999994</v>
      </c>
      <c r="N1893" s="3">
        <v>1089.6345999999999</v>
      </c>
      <c r="O1893" s="3">
        <v>84.491</v>
      </c>
      <c r="P1893" s="3">
        <v>1163.3707999999999</v>
      </c>
      <c r="Q1893" s="3">
        <v>198.15600000000001</v>
      </c>
      <c r="R1893" s="25">
        <v>204.2</v>
      </c>
      <c r="S1893" s="25">
        <v>247</v>
      </c>
      <c r="T1893" s="25">
        <v>1191.0360000000001</v>
      </c>
      <c r="U1893" s="25">
        <v>206</v>
      </c>
      <c r="V1893" s="25">
        <v>434</v>
      </c>
      <c r="W1893" s="25">
        <v>799</v>
      </c>
    </row>
    <row r="1894" spans="1:23" x14ac:dyDescent="0.3">
      <c r="A1894" s="8">
        <v>44261</v>
      </c>
      <c r="B1894" s="3">
        <v>15</v>
      </c>
      <c r="C1894" s="3">
        <v>4</v>
      </c>
      <c r="D1894" s="3">
        <v>70.61699999999999</v>
      </c>
      <c r="E1894" s="3">
        <v>67.45</v>
      </c>
      <c r="F1894" s="3">
        <v>13</v>
      </c>
      <c r="G1894" s="3">
        <v>6.5</v>
      </c>
      <c r="H1894" s="3">
        <v>180.59650000000002</v>
      </c>
      <c r="I1894" s="3">
        <v>73.040000000000006</v>
      </c>
      <c r="J1894" s="3">
        <v>251.21350000000001</v>
      </c>
      <c r="K1894" s="3">
        <v>2427.1</v>
      </c>
      <c r="L1894" s="3">
        <v>-4.6735999999999995</v>
      </c>
      <c r="M1894" s="3">
        <v>-4.1274999999999995</v>
      </c>
      <c r="N1894" s="3">
        <v>1089.5583999999999</v>
      </c>
      <c r="O1894" s="3">
        <v>83.965999999999994</v>
      </c>
      <c r="P1894" s="3">
        <v>1163.2565</v>
      </c>
      <c r="Q1894" s="3">
        <v>196.30950000000001</v>
      </c>
      <c r="R1894" s="25">
        <v>122.6</v>
      </c>
      <c r="S1894" s="25">
        <v>208</v>
      </c>
      <c r="T1894" s="25">
        <v>1016.5</v>
      </c>
      <c r="U1894" s="25">
        <v>106</v>
      </c>
      <c r="V1894" s="25">
        <v>317</v>
      </c>
      <c r="W1894" s="25">
        <v>657</v>
      </c>
    </row>
    <row r="1895" spans="1:23" x14ac:dyDescent="0.3">
      <c r="A1895" s="8">
        <v>44262</v>
      </c>
      <c r="B1895" s="3">
        <v>15</v>
      </c>
      <c r="C1895" s="3">
        <v>1.5</v>
      </c>
      <c r="D1895" s="3">
        <v>71.054500000000004</v>
      </c>
      <c r="E1895" s="3">
        <v>67.87</v>
      </c>
      <c r="F1895" s="3">
        <v>13</v>
      </c>
      <c r="G1895" s="3">
        <v>8.5</v>
      </c>
      <c r="H1895" s="3">
        <v>179.77599999999998</v>
      </c>
      <c r="I1895" s="3">
        <v>72.709999999999994</v>
      </c>
      <c r="J1895" s="3">
        <v>250.83049999999997</v>
      </c>
      <c r="K1895" s="3">
        <v>1972.1120000000001</v>
      </c>
      <c r="L1895" s="3">
        <v>-4.6101000000000001</v>
      </c>
      <c r="M1895" s="3">
        <v>-4.1783000000000001</v>
      </c>
      <c r="N1895" s="3">
        <v>1089.6218999999999</v>
      </c>
      <c r="O1895" s="3">
        <v>84.403500000000008</v>
      </c>
      <c r="P1895" s="3">
        <v>1163.2057</v>
      </c>
      <c r="Q1895" s="3">
        <v>195.48899999999998</v>
      </c>
      <c r="R1895" s="25">
        <v>148.30000000000001</v>
      </c>
      <c r="S1895" s="25">
        <v>222</v>
      </c>
      <c r="T1895" s="25">
        <v>649.81200000000001</v>
      </c>
      <c r="U1895" s="25">
        <v>192</v>
      </c>
      <c r="V1895" s="25">
        <v>237</v>
      </c>
      <c r="W1895" s="25">
        <v>523</v>
      </c>
    </row>
    <row r="1896" spans="1:23" x14ac:dyDescent="0.3">
      <c r="A1896" s="8">
        <v>44263</v>
      </c>
      <c r="B1896" s="3">
        <v>14</v>
      </c>
      <c r="C1896" s="3">
        <v>7.5</v>
      </c>
      <c r="D1896" s="3">
        <v>72.151499999999999</v>
      </c>
      <c r="E1896" s="3">
        <v>68.92</v>
      </c>
      <c r="F1896" s="3">
        <v>13</v>
      </c>
      <c r="G1896" s="3">
        <v>6.5</v>
      </c>
      <c r="H1896" s="3">
        <v>180.59650000000002</v>
      </c>
      <c r="I1896" s="3">
        <v>73.040000000000006</v>
      </c>
      <c r="J1896" s="3">
        <v>252.74800000000002</v>
      </c>
      <c r="K1896" s="3">
        <v>2270.1279999999997</v>
      </c>
      <c r="L1896" s="3">
        <v>-4.4577</v>
      </c>
      <c r="M1896" s="3">
        <v>-4.1274999999999995</v>
      </c>
      <c r="N1896" s="3">
        <v>1089.7743</v>
      </c>
      <c r="O1896" s="3">
        <v>85.500500000000002</v>
      </c>
      <c r="P1896" s="3">
        <v>1163.2565</v>
      </c>
      <c r="Q1896" s="3">
        <v>196.30950000000001</v>
      </c>
      <c r="R1896" s="25">
        <v>175.7</v>
      </c>
      <c r="S1896" s="25">
        <v>212</v>
      </c>
      <c r="T1896" s="25">
        <v>887.428</v>
      </c>
      <c r="U1896" s="25">
        <v>112</v>
      </c>
      <c r="V1896" s="25">
        <v>271</v>
      </c>
      <c r="W1896" s="25">
        <v>612</v>
      </c>
    </row>
    <row r="1897" spans="1:23" x14ac:dyDescent="0.3">
      <c r="A1897" s="8">
        <v>44264</v>
      </c>
      <c r="B1897" s="3">
        <v>14</v>
      </c>
      <c r="C1897" s="3">
        <v>0</v>
      </c>
      <c r="D1897" s="3">
        <v>73.542000000000002</v>
      </c>
      <c r="E1897" s="3">
        <v>70.25</v>
      </c>
      <c r="F1897" s="3">
        <v>13</v>
      </c>
      <c r="G1897" s="3">
        <v>3.5</v>
      </c>
      <c r="H1897" s="3">
        <v>181.82700000000003</v>
      </c>
      <c r="I1897" s="3">
        <v>73.540000000000006</v>
      </c>
      <c r="J1897" s="3">
        <v>255.36900000000003</v>
      </c>
      <c r="K1897" s="3">
        <v>2595.2039999999997</v>
      </c>
      <c r="L1897" s="3">
        <v>-4.2671999999999999</v>
      </c>
      <c r="M1897" s="3">
        <v>-4.0512999999999995</v>
      </c>
      <c r="N1897" s="3">
        <v>1089.9648</v>
      </c>
      <c r="O1897" s="3">
        <v>86.891000000000005</v>
      </c>
      <c r="P1897" s="3">
        <v>1163.3326999999999</v>
      </c>
      <c r="Q1897" s="3">
        <v>197.54000000000002</v>
      </c>
      <c r="R1897" s="25">
        <v>215.3</v>
      </c>
      <c r="S1897" s="25">
        <v>257</v>
      </c>
      <c r="T1897" s="25">
        <v>942.904</v>
      </c>
      <c r="U1897" s="25">
        <v>178</v>
      </c>
      <c r="V1897" s="25">
        <v>304</v>
      </c>
      <c r="W1897" s="25">
        <v>698</v>
      </c>
    </row>
    <row r="1898" spans="1:23" x14ac:dyDescent="0.3">
      <c r="A1898" s="8">
        <v>44265</v>
      </c>
      <c r="B1898" s="3">
        <v>13</v>
      </c>
      <c r="C1898" s="3">
        <v>2</v>
      </c>
      <c r="D1898" s="3">
        <v>75.396000000000001</v>
      </c>
      <c r="E1898" s="3">
        <v>72.02</v>
      </c>
      <c r="F1898" s="3">
        <v>13</v>
      </c>
      <c r="G1898" s="3">
        <v>1.5</v>
      </c>
      <c r="H1898" s="3">
        <v>182.648</v>
      </c>
      <c r="I1898" s="3">
        <v>73.87</v>
      </c>
      <c r="J1898" s="3">
        <v>258.04399999999998</v>
      </c>
      <c r="K1898" s="3">
        <v>2382.6440000000002</v>
      </c>
      <c r="L1898" s="3">
        <v>-4.0131999999999994</v>
      </c>
      <c r="M1898" s="3">
        <v>-4.0004999999999997</v>
      </c>
      <c r="N1898" s="3">
        <v>1090.2187999999999</v>
      </c>
      <c r="O1898" s="3">
        <v>88.745000000000005</v>
      </c>
      <c r="P1898" s="3">
        <v>1163.3834999999999</v>
      </c>
      <c r="Q1898" s="3">
        <v>198.36099999999999</v>
      </c>
      <c r="R1898" s="25">
        <v>154.69999999999999</v>
      </c>
      <c r="S1898" s="25">
        <v>213</v>
      </c>
      <c r="T1898" s="25">
        <v>961.94399999999996</v>
      </c>
      <c r="U1898" s="25">
        <v>81</v>
      </c>
      <c r="V1898" s="25">
        <v>280</v>
      </c>
      <c r="W1898" s="25">
        <v>692</v>
      </c>
    </row>
    <row r="1899" spans="1:23" x14ac:dyDescent="0.3">
      <c r="A1899" s="8">
        <v>44266</v>
      </c>
      <c r="B1899" s="3">
        <v>12</v>
      </c>
      <c r="C1899" s="3">
        <v>11</v>
      </c>
      <c r="D1899" s="3">
        <v>75.951999999999998</v>
      </c>
      <c r="E1899" s="3">
        <v>72.55</v>
      </c>
      <c r="F1899" s="3">
        <v>13</v>
      </c>
      <c r="G1899" s="3">
        <v>0.5</v>
      </c>
      <c r="H1899" s="3">
        <v>183.05800000000002</v>
      </c>
      <c r="I1899" s="3">
        <v>74.040000000000006</v>
      </c>
      <c r="J1899" s="3">
        <v>259.01</v>
      </c>
      <c r="K1899" s="3">
        <v>2124.75</v>
      </c>
      <c r="L1899" s="3">
        <v>-3.9369999999999998</v>
      </c>
      <c r="M1899" s="3">
        <v>-3.9750999999999999</v>
      </c>
      <c r="N1899" s="3">
        <v>1090.2950000000001</v>
      </c>
      <c r="O1899" s="3">
        <v>89.301000000000002</v>
      </c>
      <c r="P1899" s="3">
        <v>1163.4088999999999</v>
      </c>
      <c r="Q1899" s="3">
        <v>198.77100000000002</v>
      </c>
      <c r="R1899" s="25">
        <v>122.2</v>
      </c>
      <c r="S1899" s="25">
        <v>200</v>
      </c>
      <c r="T1899" s="25">
        <v>849.55</v>
      </c>
      <c r="U1899" s="25">
        <v>150</v>
      </c>
      <c r="V1899" s="25">
        <v>277</v>
      </c>
      <c r="W1899" s="25">
        <v>526</v>
      </c>
    </row>
    <row r="1900" spans="1:23" x14ac:dyDescent="0.3">
      <c r="A1900" s="8">
        <v>44267</v>
      </c>
      <c r="B1900" s="3">
        <v>13</v>
      </c>
      <c r="C1900" s="3">
        <v>0</v>
      </c>
      <c r="D1900" s="3">
        <v>75.766999999999996</v>
      </c>
      <c r="E1900" s="3">
        <v>72.37</v>
      </c>
      <c r="F1900" s="3">
        <v>13</v>
      </c>
      <c r="G1900" s="3">
        <v>0.5</v>
      </c>
      <c r="H1900" s="3">
        <v>183.05800000000002</v>
      </c>
      <c r="I1900" s="3">
        <v>74.040000000000006</v>
      </c>
      <c r="J1900" s="3">
        <v>258.82500000000005</v>
      </c>
      <c r="K1900" s="3">
        <v>2747.8</v>
      </c>
      <c r="L1900" s="3">
        <v>-3.9623999999999997</v>
      </c>
      <c r="M1900" s="3">
        <v>-3.9750999999999999</v>
      </c>
      <c r="N1900" s="3">
        <v>1090.2696000000001</v>
      </c>
      <c r="O1900" s="3">
        <v>89.116</v>
      </c>
      <c r="P1900" s="3">
        <v>1163.4088999999999</v>
      </c>
      <c r="Q1900" s="3">
        <v>198.77100000000002</v>
      </c>
      <c r="R1900" s="25">
        <v>152.1</v>
      </c>
      <c r="S1900" s="25">
        <v>217</v>
      </c>
      <c r="T1900" s="25">
        <v>1104.7</v>
      </c>
      <c r="U1900" s="25">
        <v>141</v>
      </c>
      <c r="V1900" s="25">
        <v>382</v>
      </c>
      <c r="W1900" s="25">
        <v>751</v>
      </c>
    </row>
    <row r="1901" spans="1:23" x14ac:dyDescent="0.3">
      <c r="A1901" s="8">
        <v>44268</v>
      </c>
      <c r="B1901" s="3">
        <v>12</v>
      </c>
      <c r="C1901" s="3">
        <v>9</v>
      </c>
      <c r="D1901" s="3">
        <v>76.322999999999993</v>
      </c>
      <c r="E1901" s="3">
        <v>72.900000000000006</v>
      </c>
      <c r="F1901" s="3">
        <v>13</v>
      </c>
      <c r="G1901" s="3">
        <v>3.5</v>
      </c>
      <c r="H1901" s="3">
        <v>181.82700000000003</v>
      </c>
      <c r="I1901" s="3">
        <v>73.540000000000006</v>
      </c>
      <c r="J1901" s="3">
        <v>258.15000000000003</v>
      </c>
      <c r="K1901" s="3">
        <v>2674.7240000000002</v>
      </c>
      <c r="L1901" s="3">
        <v>-3.8861999999999997</v>
      </c>
      <c r="M1901" s="3">
        <v>-4.0512999999999995</v>
      </c>
      <c r="N1901" s="3">
        <v>1090.3458000000001</v>
      </c>
      <c r="O1901" s="3">
        <v>89.671999999999997</v>
      </c>
      <c r="P1901" s="3">
        <v>1163.3326999999999</v>
      </c>
      <c r="Q1901" s="3">
        <v>197.54000000000002</v>
      </c>
      <c r="R1901" s="25">
        <v>147</v>
      </c>
      <c r="S1901" s="25">
        <v>213</v>
      </c>
      <c r="T1901" s="25">
        <v>1095.7239999999999</v>
      </c>
      <c r="U1901" s="25">
        <v>125</v>
      </c>
      <c r="V1901" s="25">
        <v>409</v>
      </c>
      <c r="W1901" s="25">
        <v>685</v>
      </c>
    </row>
    <row r="1902" spans="1:23" x14ac:dyDescent="0.3">
      <c r="A1902" s="8">
        <v>44269</v>
      </c>
      <c r="B1902" s="3">
        <v>12</v>
      </c>
      <c r="C1902" s="3">
        <v>9.5</v>
      </c>
      <c r="D1902" s="3">
        <v>76.23</v>
      </c>
      <c r="E1902" s="3">
        <v>72.819999999999993</v>
      </c>
      <c r="F1902" s="3">
        <v>13</v>
      </c>
      <c r="G1902" s="3">
        <v>5.5</v>
      </c>
      <c r="H1902" s="3">
        <v>181.00700000000001</v>
      </c>
      <c r="I1902" s="3">
        <v>73.209999999999994</v>
      </c>
      <c r="J1902" s="3">
        <v>257.23700000000002</v>
      </c>
      <c r="K1902" s="3">
        <v>2909.06</v>
      </c>
      <c r="L1902" s="3">
        <v>-3.8988999999999998</v>
      </c>
      <c r="M1902" s="3">
        <v>-4.1021000000000001</v>
      </c>
      <c r="N1902" s="3">
        <v>1090.3331000000001</v>
      </c>
      <c r="O1902" s="3">
        <v>89.579000000000008</v>
      </c>
      <c r="P1902" s="3">
        <v>1163.2819</v>
      </c>
      <c r="Q1902" s="3">
        <v>196.72</v>
      </c>
      <c r="R1902" s="25">
        <v>209</v>
      </c>
      <c r="S1902" s="25">
        <v>255</v>
      </c>
      <c r="T1902" s="25">
        <v>1127.06</v>
      </c>
      <c r="U1902" s="25">
        <v>207</v>
      </c>
      <c r="V1902" s="25">
        <v>318</v>
      </c>
      <c r="W1902" s="25">
        <v>793</v>
      </c>
    </row>
    <row r="1903" spans="1:23" x14ac:dyDescent="0.3">
      <c r="A1903" s="8">
        <v>44270</v>
      </c>
      <c r="B1903" s="3">
        <v>12</v>
      </c>
      <c r="C1903" s="3">
        <v>9.5</v>
      </c>
      <c r="D1903" s="3">
        <v>76.23</v>
      </c>
      <c r="E1903" s="3">
        <v>72.819999999999993</v>
      </c>
      <c r="F1903" s="3">
        <v>13</v>
      </c>
      <c r="G1903" s="3">
        <v>7</v>
      </c>
      <c r="H1903" s="3">
        <v>180.39100000000002</v>
      </c>
      <c r="I1903" s="3">
        <v>72.959999999999994</v>
      </c>
      <c r="J1903" s="3">
        <v>256.62100000000004</v>
      </c>
      <c r="K1903" s="3">
        <v>3906.3320000000003</v>
      </c>
      <c r="L1903" s="3">
        <v>-3.8988999999999998</v>
      </c>
      <c r="M1903" s="3">
        <v>-4.1402000000000001</v>
      </c>
      <c r="N1903" s="3">
        <v>1090.3331000000001</v>
      </c>
      <c r="O1903" s="3">
        <v>89.579000000000008</v>
      </c>
      <c r="P1903" s="3">
        <v>1163.2438</v>
      </c>
      <c r="Q1903" s="3">
        <v>196.10400000000001</v>
      </c>
      <c r="R1903" s="25">
        <v>531</v>
      </c>
      <c r="S1903" s="25">
        <v>441</v>
      </c>
      <c r="T1903" s="25">
        <v>1095.3320000000001</v>
      </c>
      <c r="U1903" s="25">
        <v>409</v>
      </c>
      <c r="V1903" s="25">
        <v>378</v>
      </c>
      <c r="W1903" s="25">
        <v>1052</v>
      </c>
    </row>
    <row r="1904" spans="1:23" x14ac:dyDescent="0.3">
      <c r="A1904" s="8">
        <v>44271</v>
      </c>
      <c r="B1904" s="3">
        <v>13</v>
      </c>
      <c r="C1904" s="3">
        <v>4.5</v>
      </c>
      <c r="D1904" s="3">
        <v>74.93249999999999</v>
      </c>
      <c r="E1904" s="3">
        <v>71.58</v>
      </c>
      <c r="F1904" s="3">
        <v>13</v>
      </c>
      <c r="G1904" s="3">
        <v>10.5</v>
      </c>
      <c r="H1904" s="3">
        <v>178.95599999999999</v>
      </c>
      <c r="I1904" s="3">
        <v>72.38</v>
      </c>
      <c r="J1904" s="3">
        <v>253.88849999999996</v>
      </c>
      <c r="K1904" s="3">
        <v>4297.5439999999999</v>
      </c>
      <c r="L1904" s="3">
        <v>-4.0766999999999998</v>
      </c>
      <c r="M1904" s="3">
        <v>-4.2290999999999999</v>
      </c>
      <c r="N1904" s="3">
        <v>1090.1552999999999</v>
      </c>
      <c r="O1904" s="3">
        <v>88.281499999999994</v>
      </c>
      <c r="P1904" s="3">
        <v>1163.1549</v>
      </c>
      <c r="Q1904" s="3">
        <v>194.66899999999998</v>
      </c>
      <c r="R1904" s="25">
        <v>501.7</v>
      </c>
      <c r="S1904" s="25">
        <v>430</v>
      </c>
      <c r="T1904" s="25">
        <v>1290.8440000000001</v>
      </c>
      <c r="U1904" s="25">
        <v>450</v>
      </c>
      <c r="V1904" s="25">
        <v>491</v>
      </c>
      <c r="W1904" s="25">
        <v>1134</v>
      </c>
    </row>
    <row r="1905" spans="1:23" x14ac:dyDescent="0.3">
      <c r="A1905" s="8">
        <v>44272</v>
      </c>
      <c r="B1905" s="3">
        <v>14</v>
      </c>
      <c r="C1905" s="3">
        <v>0.5</v>
      </c>
      <c r="D1905" s="3">
        <v>73.448999999999998</v>
      </c>
      <c r="E1905" s="3">
        <v>70.16</v>
      </c>
      <c r="F1905" s="3">
        <v>14</v>
      </c>
      <c r="G1905" s="3">
        <v>0.5</v>
      </c>
      <c r="H1905" s="3">
        <v>178.13500000000002</v>
      </c>
      <c r="I1905" s="3">
        <v>72.040000000000006</v>
      </c>
      <c r="J1905" s="3">
        <v>251.584</v>
      </c>
      <c r="K1905" s="3">
        <v>4163.3999999999996</v>
      </c>
      <c r="L1905" s="3">
        <v>-4.2798999999999996</v>
      </c>
      <c r="M1905" s="3">
        <v>-4.2798999999999996</v>
      </c>
      <c r="N1905" s="3">
        <v>1089.9521</v>
      </c>
      <c r="O1905" s="3">
        <v>86.798000000000002</v>
      </c>
      <c r="P1905" s="3">
        <v>1163.1041</v>
      </c>
      <c r="Q1905" s="3">
        <v>193.84800000000001</v>
      </c>
      <c r="R1905" s="25">
        <v>523.4</v>
      </c>
      <c r="S1905" s="25">
        <v>436</v>
      </c>
      <c r="T1905" s="25">
        <v>1243</v>
      </c>
      <c r="U1905" s="25">
        <v>455</v>
      </c>
      <c r="V1905" s="25">
        <v>389</v>
      </c>
      <c r="W1905" s="25">
        <v>1117</v>
      </c>
    </row>
    <row r="1906" spans="1:23" x14ac:dyDescent="0.3">
      <c r="A1906" s="8">
        <v>44273</v>
      </c>
      <c r="B1906" s="3">
        <v>14</v>
      </c>
      <c r="C1906" s="3">
        <v>8</v>
      </c>
      <c r="D1906" s="3">
        <v>72.058999999999997</v>
      </c>
      <c r="E1906" s="3">
        <v>68.83</v>
      </c>
      <c r="F1906" s="3">
        <v>14</v>
      </c>
      <c r="G1906" s="3">
        <v>3</v>
      </c>
      <c r="H1906" s="3">
        <v>177.11</v>
      </c>
      <c r="I1906" s="3">
        <v>71.63</v>
      </c>
      <c r="J1906" s="3">
        <v>249.16900000000001</v>
      </c>
      <c r="K1906" s="3">
        <v>4149.0119999999997</v>
      </c>
      <c r="L1906" s="3">
        <v>-4.4703999999999997</v>
      </c>
      <c r="M1906" s="3">
        <v>-4.3433999999999999</v>
      </c>
      <c r="N1906" s="3">
        <v>1089.7616</v>
      </c>
      <c r="O1906" s="3">
        <v>85.408000000000001</v>
      </c>
      <c r="P1906" s="3">
        <v>1163.0406</v>
      </c>
      <c r="Q1906" s="3">
        <v>192.82300000000001</v>
      </c>
      <c r="R1906" s="25">
        <v>529.29999999999995</v>
      </c>
      <c r="S1906" s="25">
        <v>443</v>
      </c>
      <c r="T1906" s="25">
        <v>1211.712</v>
      </c>
      <c r="U1906" s="25">
        <v>429</v>
      </c>
      <c r="V1906" s="25">
        <v>396</v>
      </c>
      <c r="W1906" s="25">
        <v>1140</v>
      </c>
    </row>
    <row r="1907" spans="1:23" x14ac:dyDescent="0.3">
      <c r="A1907" s="8">
        <v>44274</v>
      </c>
      <c r="B1907" s="3">
        <v>15</v>
      </c>
      <c r="C1907" s="3">
        <v>4</v>
      </c>
      <c r="D1907" s="3">
        <v>70.61699999999999</v>
      </c>
      <c r="E1907" s="3">
        <v>67.45</v>
      </c>
      <c r="F1907" s="3">
        <v>14</v>
      </c>
      <c r="G1907" s="3">
        <v>7</v>
      </c>
      <c r="H1907" s="3">
        <v>175.46899999999999</v>
      </c>
      <c r="I1907" s="3">
        <v>70.97</v>
      </c>
      <c r="J1907" s="3">
        <v>246.08599999999998</v>
      </c>
      <c r="K1907" s="3">
        <v>3065.4</v>
      </c>
      <c r="L1907" s="3">
        <v>-4.6735999999999995</v>
      </c>
      <c r="M1907" s="3">
        <v>-4.4449999999999994</v>
      </c>
      <c r="N1907" s="3">
        <v>1089.5583999999999</v>
      </c>
      <c r="O1907" s="3">
        <v>83.965999999999994</v>
      </c>
      <c r="P1907" s="3">
        <v>1162.9390000000001</v>
      </c>
      <c r="Q1907" s="3">
        <v>191.18199999999999</v>
      </c>
      <c r="R1907" s="25">
        <v>390.5</v>
      </c>
      <c r="S1907" s="25">
        <v>316</v>
      </c>
      <c r="T1907" s="25">
        <v>908.9</v>
      </c>
      <c r="U1907" s="25">
        <v>354</v>
      </c>
      <c r="V1907" s="25">
        <v>303</v>
      </c>
      <c r="W1907" s="25">
        <v>793</v>
      </c>
    </row>
    <row r="1908" spans="1:23" x14ac:dyDescent="0.3">
      <c r="A1908" s="8">
        <v>44275</v>
      </c>
      <c r="B1908" s="3">
        <v>15</v>
      </c>
      <c r="C1908" s="3">
        <v>11</v>
      </c>
      <c r="D1908" s="3">
        <v>69.390999999999991</v>
      </c>
      <c r="E1908" s="3">
        <v>66.28</v>
      </c>
      <c r="F1908" s="3">
        <v>14</v>
      </c>
      <c r="G1908" s="3">
        <v>8.5</v>
      </c>
      <c r="H1908" s="3">
        <v>174.8535</v>
      </c>
      <c r="I1908" s="3">
        <v>70.72</v>
      </c>
      <c r="J1908" s="3">
        <v>244.24449999999999</v>
      </c>
      <c r="K1908" s="3">
        <v>2953.7020000000002</v>
      </c>
      <c r="L1908" s="3">
        <v>-4.8513999999999999</v>
      </c>
      <c r="M1908" s="3">
        <v>-4.4830999999999994</v>
      </c>
      <c r="N1908" s="3">
        <v>1089.3806</v>
      </c>
      <c r="O1908" s="3">
        <v>82.74</v>
      </c>
      <c r="P1908" s="3">
        <v>1162.9009000000001</v>
      </c>
      <c r="Q1908" s="3">
        <v>190.56649999999999</v>
      </c>
      <c r="R1908" s="25">
        <v>482.9</v>
      </c>
      <c r="S1908" s="25">
        <v>368</v>
      </c>
      <c r="T1908" s="25">
        <v>703.80200000000002</v>
      </c>
      <c r="U1908" s="25">
        <v>365</v>
      </c>
      <c r="V1908" s="25">
        <v>251</v>
      </c>
      <c r="W1908" s="25">
        <v>783</v>
      </c>
    </row>
    <row r="1909" spans="1:23" x14ac:dyDescent="0.3">
      <c r="A1909" s="8">
        <v>44276</v>
      </c>
      <c r="B1909" s="3">
        <v>16</v>
      </c>
      <c r="C1909" s="3">
        <v>3</v>
      </c>
      <c r="D1909" s="3">
        <v>68.69</v>
      </c>
      <c r="E1909" s="3">
        <v>65.61</v>
      </c>
      <c r="F1909" s="3">
        <v>14</v>
      </c>
      <c r="G1909" s="3">
        <v>9</v>
      </c>
      <c r="H1909" s="3">
        <v>174.648</v>
      </c>
      <c r="I1909" s="3">
        <v>70.63</v>
      </c>
      <c r="J1909" s="3">
        <v>243.33799999999999</v>
      </c>
      <c r="K1909" s="3">
        <v>2809.7660000000001</v>
      </c>
      <c r="L1909" s="3">
        <v>-4.9529999999999994</v>
      </c>
      <c r="M1909" s="3">
        <v>-4.4958</v>
      </c>
      <c r="N1909" s="3">
        <v>1089.279</v>
      </c>
      <c r="O1909" s="3">
        <v>82.039000000000001</v>
      </c>
      <c r="P1909" s="3">
        <v>1162.8882000000001</v>
      </c>
      <c r="Q1909" s="3">
        <v>190.36099999999999</v>
      </c>
      <c r="R1909" s="25">
        <v>398.8</v>
      </c>
      <c r="S1909" s="25">
        <v>404</v>
      </c>
      <c r="T1909" s="25">
        <v>709.96600000000001</v>
      </c>
      <c r="U1909" s="25">
        <v>309</v>
      </c>
      <c r="V1909" s="25">
        <v>222</v>
      </c>
      <c r="W1909" s="25">
        <v>766</v>
      </c>
    </row>
    <row r="1910" spans="1:23" x14ac:dyDescent="0.3">
      <c r="A1910" s="8">
        <v>44277</v>
      </c>
      <c r="B1910" s="3">
        <v>16</v>
      </c>
      <c r="C1910" s="3">
        <v>4.5</v>
      </c>
      <c r="D1910" s="3">
        <v>68.427499999999995</v>
      </c>
      <c r="E1910" s="3">
        <v>65.36</v>
      </c>
      <c r="F1910" s="3">
        <v>14</v>
      </c>
      <c r="G1910" s="3">
        <v>6</v>
      </c>
      <c r="H1910" s="3">
        <v>175.87900000000002</v>
      </c>
      <c r="I1910" s="3">
        <v>71.13</v>
      </c>
      <c r="J1910" s="3">
        <v>244.30650000000003</v>
      </c>
      <c r="K1910" s="3">
        <v>3726.8620000000001</v>
      </c>
      <c r="L1910" s="3">
        <v>-4.9910999999999994</v>
      </c>
      <c r="M1910" s="3">
        <v>-4.4196</v>
      </c>
      <c r="N1910" s="3">
        <v>1089.2409</v>
      </c>
      <c r="O1910" s="3">
        <v>81.776499999999999</v>
      </c>
      <c r="P1910" s="3">
        <v>1162.9644000000001</v>
      </c>
      <c r="Q1910" s="3">
        <v>191.59200000000001</v>
      </c>
      <c r="R1910" s="25">
        <v>365.5</v>
      </c>
      <c r="S1910" s="25">
        <v>325</v>
      </c>
      <c r="T1910" s="25">
        <v>1314.3620000000001</v>
      </c>
      <c r="U1910" s="25">
        <v>334</v>
      </c>
      <c r="V1910" s="25">
        <v>408</v>
      </c>
      <c r="W1910" s="25">
        <v>980</v>
      </c>
    </row>
    <row r="1911" spans="1:23" x14ac:dyDescent="0.3">
      <c r="A1911" s="8">
        <v>44278</v>
      </c>
      <c r="B1911" s="3">
        <v>16</v>
      </c>
      <c r="C1911" s="3">
        <v>9.5</v>
      </c>
      <c r="D1911" s="3">
        <v>67.552499999999995</v>
      </c>
      <c r="E1911" s="3">
        <v>64.53</v>
      </c>
      <c r="F1911" s="3">
        <v>14</v>
      </c>
      <c r="G1911" s="3">
        <v>5</v>
      </c>
      <c r="H1911" s="3">
        <v>176.28900000000002</v>
      </c>
      <c r="I1911" s="3">
        <v>71.3</v>
      </c>
      <c r="J1911" s="3">
        <v>243.8415</v>
      </c>
      <c r="K1911" s="3">
        <v>3687.8</v>
      </c>
      <c r="L1911" s="3">
        <v>-5.1181000000000001</v>
      </c>
      <c r="M1911" s="3">
        <v>-4.3941999999999997</v>
      </c>
      <c r="N1911" s="3">
        <v>1089.1139000000001</v>
      </c>
      <c r="O1911" s="3">
        <v>80.901499999999999</v>
      </c>
      <c r="P1911" s="3">
        <v>1162.9898000000001</v>
      </c>
      <c r="Q1911" s="3">
        <v>192.00200000000001</v>
      </c>
      <c r="R1911" s="25">
        <v>364.2</v>
      </c>
      <c r="S1911" s="25">
        <v>322</v>
      </c>
      <c r="T1911" s="25">
        <v>1297.5999999999999</v>
      </c>
      <c r="U1911" s="25">
        <v>299</v>
      </c>
      <c r="V1911" s="25">
        <v>417</v>
      </c>
      <c r="W1911" s="25">
        <v>988</v>
      </c>
    </row>
    <row r="1912" spans="1:23" x14ac:dyDescent="0.3">
      <c r="A1912" s="8">
        <v>44279</v>
      </c>
      <c r="B1912" s="3">
        <v>17</v>
      </c>
      <c r="C1912" s="3">
        <v>2</v>
      </c>
      <c r="D1912" s="3">
        <v>66.763999999999996</v>
      </c>
      <c r="E1912" s="3">
        <v>63.77</v>
      </c>
      <c r="F1912" s="3">
        <v>14</v>
      </c>
      <c r="G1912" s="3">
        <v>8</v>
      </c>
      <c r="H1912" s="3">
        <v>175.059</v>
      </c>
      <c r="I1912" s="3">
        <v>70.8</v>
      </c>
      <c r="J1912" s="3">
        <v>241.82299999999998</v>
      </c>
      <c r="K1912" s="3">
        <v>3845.02</v>
      </c>
      <c r="L1912" s="3">
        <v>-5.2324000000000002</v>
      </c>
      <c r="M1912" s="3">
        <v>-4.4703999999999997</v>
      </c>
      <c r="N1912" s="3">
        <v>1088.9995999999999</v>
      </c>
      <c r="O1912" s="3">
        <v>80.113</v>
      </c>
      <c r="P1912" s="3">
        <v>1162.9136000000001</v>
      </c>
      <c r="Q1912" s="3">
        <v>190.77199999999999</v>
      </c>
      <c r="R1912" s="25">
        <v>335.5</v>
      </c>
      <c r="S1912" s="25">
        <v>290</v>
      </c>
      <c r="T1912" s="25">
        <v>1473.52</v>
      </c>
      <c r="U1912" s="25">
        <v>274</v>
      </c>
      <c r="V1912" s="25">
        <v>446</v>
      </c>
      <c r="W1912" s="25">
        <v>1026</v>
      </c>
    </row>
    <row r="1913" spans="1:23" x14ac:dyDescent="0.3">
      <c r="A1913" s="8">
        <v>44280</v>
      </c>
      <c r="B1913" s="3">
        <v>17</v>
      </c>
      <c r="C1913" s="3">
        <v>6</v>
      </c>
      <c r="D1913" s="3">
        <v>66.063999999999993</v>
      </c>
      <c r="E1913" s="3">
        <v>63.11</v>
      </c>
      <c r="F1913" s="3">
        <v>15</v>
      </c>
      <c r="G1913" s="3">
        <v>0</v>
      </c>
      <c r="H1913" s="3">
        <v>173.41800000000001</v>
      </c>
      <c r="I1913" s="3">
        <v>70.14</v>
      </c>
      <c r="J1913" s="3">
        <v>239.482</v>
      </c>
      <c r="K1913" s="3">
        <v>3360.2</v>
      </c>
      <c r="L1913" s="3">
        <v>-5.3339999999999996</v>
      </c>
      <c r="M1913" s="3">
        <v>-4.5720000000000001</v>
      </c>
      <c r="N1913" s="3">
        <v>1088.8979999999999</v>
      </c>
      <c r="O1913" s="3">
        <v>79.412999999999997</v>
      </c>
      <c r="P1913" s="3">
        <v>1162.8120000000001</v>
      </c>
      <c r="Q1913" s="3">
        <v>189.131</v>
      </c>
      <c r="R1913" s="25">
        <v>363.7</v>
      </c>
      <c r="S1913" s="25">
        <v>299</v>
      </c>
      <c r="T1913" s="25">
        <v>1136.5</v>
      </c>
      <c r="U1913" s="25">
        <v>249</v>
      </c>
      <c r="V1913" s="25">
        <v>413</v>
      </c>
      <c r="W1913" s="25">
        <v>899</v>
      </c>
    </row>
    <row r="1914" spans="1:23" x14ac:dyDescent="0.3">
      <c r="A1914" s="8">
        <v>44281</v>
      </c>
      <c r="B1914" s="3">
        <v>17</v>
      </c>
      <c r="C1914" s="3">
        <v>11</v>
      </c>
      <c r="D1914" s="3">
        <v>65.188000000000002</v>
      </c>
      <c r="E1914" s="3">
        <v>62.27</v>
      </c>
      <c r="F1914" s="3">
        <v>15</v>
      </c>
      <c r="G1914" s="3">
        <v>3.5</v>
      </c>
      <c r="H1914" s="3">
        <v>171.982</v>
      </c>
      <c r="I1914" s="3">
        <v>69.56</v>
      </c>
      <c r="J1914" s="3">
        <v>237.17000000000002</v>
      </c>
      <c r="K1914" s="3">
        <v>3584.5059999999999</v>
      </c>
      <c r="L1914" s="3">
        <v>-5.4609999999999994</v>
      </c>
      <c r="M1914" s="3">
        <v>-4.6608999999999998</v>
      </c>
      <c r="N1914" s="3">
        <v>1088.771</v>
      </c>
      <c r="O1914" s="3">
        <v>78.537000000000006</v>
      </c>
      <c r="P1914" s="3">
        <v>1162.7230999999999</v>
      </c>
      <c r="Q1914" s="3">
        <v>187.69499999999999</v>
      </c>
      <c r="R1914" s="25">
        <v>298.8</v>
      </c>
      <c r="S1914" s="25">
        <v>242</v>
      </c>
      <c r="T1914" s="25">
        <v>1361.7059999999999</v>
      </c>
      <c r="U1914" s="25">
        <v>263</v>
      </c>
      <c r="V1914" s="25">
        <v>472</v>
      </c>
      <c r="W1914" s="25">
        <v>947</v>
      </c>
    </row>
    <row r="1915" spans="1:23" x14ac:dyDescent="0.3">
      <c r="A1915" s="8">
        <v>44282</v>
      </c>
      <c r="B1915" s="3">
        <v>18</v>
      </c>
      <c r="C1915" s="3">
        <v>1.5</v>
      </c>
      <c r="D1915" s="3">
        <v>64.750500000000002</v>
      </c>
      <c r="E1915" s="3">
        <v>61.85</v>
      </c>
      <c r="F1915" s="3">
        <v>15</v>
      </c>
      <c r="G1915" s="3">
        <v>7.5</v>
      </c>
      <c r="H1915" s="3">
        <v>170.34099999999998</v>
      </c>
      <c r="I1915" s="3">
        <v>68.89</v>
      </c>
      <c r="J1915" s="3">
        <v>235.0915</v>
      </c>
      <c r="K1915" s="3">
        <v>2547.8319999999999</v>
      </c>
      <c r="L1915" s="3">
        <v>-5.5244999999999997</v>
      </c>
      <c r="M1915" s="3">
        <v>-4.7625000000000002</v>
      </c>
      <c r="N1915" s="3">
        <v>1088.7075</v>
      </c>
      <c r="O1915" s="3">
        <v>78.099500000000006</v>
      </c>
      <c r="P1915" s="3">
        <v>1162.6215</v>
      </c>
      <c r="Q1915" s="3">
        <v>186.05399999999997</v>
      </c>
      <c r="R1915" s="25">
        <v>265.7</v>
      </c>
      <c r="S1915" s="25">
        <v>232</v>
      </c>
      <c r="T1915" s="25">
        <v>924.13199999999995</v>
      </c>
      <c r="U1915" s="25">
        <v>163</v>
      </c>
      <c r="V1915" s="25">
        <v>283</v>
      </c>
      <c r="W1915" s="25">
        <v>680</v>
      </c>
    </row>
    <row r="1916" spans="1:23" x14ac:dyDescent="0.3">
      <c r="A1916" s="8">
        <v>44283</v>
      </c>
      <c r="B1916" s="3">
        <v>18</v>
      </c>
      <c r="C1916" s="3">
        <v>1</v>
      </c>
      <c r="D1916" s="3">
        <v>64.837999999999994</v>
      </c>
      <c r="E1916" s="3">
        <v>61.93</v>
      </c>
      <c r="F1916" s="3">
        <v>15</v>
      </c>
      <c r="G1916" s="3">
        <v>7.5</v>
      </c>
      <c r="H1916" s="3">
        <v>170.34099999999998</v>
      </c>
      <c r="I1916" s="3">
        <v>68.89</v>
      </c>
      <c r="J1916" s="3">
        <v>235.17899999999997</v>
      </c>
      <c r="K1916" s="3">
        <v>2444.4319999999998</v>
      </c>
      <c r="L1916" s="3">
        <v>-5.5118</v>
      </c>
      <c r="M1916" s="3">
        <v>-4.7625000000000002</v>
      </c>
      <c r="N1916" s="3">
        <v>1088.7202</v>
      </c>
      <c r="O1916" s="3">
        <v>78.186999999999998</v>
      </c>
      <c r="P1916" s="3">
        <v>1162.6215</v>
      </c>
      <c r="Q1916" s="3">
        <v>186.05399999999997</v>
      </c>
      <c r="R1916" s="25">
        <v>371.7</v>
      </c>
      <c r="S1916" s="25">
        <v>298</v>
      </c>
      <c r="T1916" s="25">
        <v>680.73199999999997</v>
      </c>
      <c r="U1916" s="25">
        <v>224</v>
      </c>
      <c r="V1916" s="25">
        <v>172</v>
      </c>
      <c r="W1916" s="25">
        <v>698</v>
      </c>
    </row>
    <row r="1917" spans="1:23" x14ac:dyDescent="0.3">
      <c r="A1917" s="8">
        <v>44284</v>
      </c>
      <c r="B1917" s="3">
        <v>17</v>
      </c>
      <c r="C1917" s="3">
        <v>9</v>
      </c>
      <c r="D1917" s="3">
        <v>65.539000000000001</v>
      </c>
      <c r="E1917" s="3">
        <v>62.6</v>
      </c>
      <c r="F1917" s="3">
        <v>14</v>
      </c>
      <c r="G1917" s="3">
        <v>10</v>
      </c>
      <c r="H1917" s="3">
        <v>174.238</v>
      </c>
      <c r="I1917" s="3">
        <v>70.47</v>
      </c>
      <c r="J1917" s="3">
        <v>239.77699999999999</v>
      </c>
      <c r="K1917" s="3">
        <v>3454.8420000000001</v>
      </c>
      <c r="L1917" s="3">
        <v>-5.4101999999999997</v>
      </c>
      <c r="M1917" s="3">
        <v>-4.5211999999999994</v>
      </c>
      <c r="N1917" s="3">
        <v>1088.8217999999999</v>
      </c>
      <c r="O1917" s="3">
        <v>78.888000000000005</v>
      </c>
      <c r="P1917" s="3">
        <v>1162.8628000000001</v>
      </c>
      <c r="Q1917" s="3">
        <v>189.95099999999999</v>
      </c>
      <c r="R1917" s="25">
        <v>274.39999999999998</v>
      </c>
      <c r="S1917" s="25">
        <v>286</v>
      </c>
      <c r="T1917" s="25">
        <v>1410.442</v>
      </c>
      <c r="U1917" s="25">
        <v>98</v>
      </c>
      <c r="V1917" s="25">
        <v>266</v>
      </c>
      <c r="W1917" s="25">
        <v>1120</v>
      </c>
    </row>
    <row r="1918" spans="1:23" x14ac:dyDescent="0.3">
      <c r="A1918" s="8">
        <v>44285</v>
      </c>
      <c r="B1918" s="3">
        <v>17</v>
      </c>
      <c r="C1918" s="3">
        <v>1</v>
      </c>
      <c r="D1918" s="3">
        <v>66.938999999999993</v>
      </c>
      <c r="E1918" s="3">
        <v>63.94</v>
      </c>
      <c r="F1918" s="3">
        <v>14</v>
      </c>
      <c r="G1918" s="3">
        <v>2.5</v>
      </c>
      <c r="H1918" s="3">
        <v>177.31500000000003</v>
      </c>
      <c r="I1918" s="3">
        <v>71.709999999999994</v>
      </c>
      <c r="J1918" s="3">
        <v>244.25400000000002</v>
      </c>
      <c r="K1918" s="3">
        <v>4459.4940000000006</v>
      </c>
      <c r="L1918" s="3">
        <v>-5.2069999999999999</v>
      </c>
      <c r="M1918" s="3">
        <v>-4.3307000000000002</v>
      </c>
      <c r="N1918" s="3">
        <v>1089.0249999999999</v>
      </c>
      <c r="O1918" s="3">
        <v>80.287999999999997</v>
      </c>
      <c r="P1918" s="3">
        <v>1163.0533</v>
      </c>
      <c r="Q1918" s="3">
        <v>193.02800000000002</v>
      </c>
      <c r="R1918" s="25">
        <v>390.2</v>
      </c>
      <c r="S1918" s="25">
        <v>327</v>
      </c>
      <c r="T1918" s="25">
        <v>1698.2940000000001</v>
      </c>
      <c r="U1918" s="25">
        <v>243</v>
      </c>
      <c r="V1918" s="25">
        <v>479</v>
      </c>
      <c r="W1918" s="25">
        <v>1322</v>
      </c>
    </row>
    <row r="1919" spans="1:23" x14ac:dyDescent="0.3">
      <c r="A1919" s="8">
        <v>44286</v>
      </c>
      <c r="B1919" s="3">
        <v>17</v>
      </c>
      <c r="C1919" s="3">
        <v>1</v>
      </c>
      <c r="D1919" s="3">
        <v>66.938999999999993</v>
      </c>
      <c r="E1919" s="3">
        <v>63.94</v>
      </c>
      <c r="F1919" s="3">
        <v>14</v>
      </c>
      <c r="G1919" s="3">
        <v>4</v>
      </c>
      <c r="H1919" s="3">
        <v>176.70000000000002</v>
      </c>
      <c r="I1919" s="3">
        <v>71.459999999999994</v>
      </c>
      <c r="J1919" s="3">
        <v>243.63900000000001</v>
      </c>
      <c r="K1919" s="3">
        <v>4717</v>
      </c>
      <c r="L1919" s="3">
        <v>-5.2069999999999999</v>
      </c>
      <c r="M1919" s="3">
        <v>-4.3688000000000002</v>
      </c>
      <c r="N1919" s="3">
        <v>1089.0249999999999</v>
      </c>
      <c r="O1919" s="3">
        <v>80.287999999999997</v>
      </c>
      <c r="P1919" s="3">
        <v>1163.0152</v>
      </c>
      <c r="Q1919" s="3">
        <v>192.41300000000001</v>
      </c>
      <c r="R1919" s="25">
        <v>435</v>
      </c>
      <c r="S1919" s="25">
        <v>373</v>
      </c>
      <c r="T1919" s="25">
        <v>1679</v>
      </c>
      <c r="U1919" s="25">
        <v>347</v>
      </c>
      <c r="V1919" s="25">
        <v>585</v>
      </c>
      <c r="W1919" s="25">
        <v>1298</v>
      </c>
    </row>
    <row r="1920" spans="1:23" x14ac:dyDescent="0.3">
      <c r="A1920" s="8">
        <v>44287</v>
      </c>
      <c r="B1920" s="3">
        <v>17</v>
      </c>
      <c r="C1920" s="3">
        <v>6</v>
      </c>
      <c r="D1920" s="3">
        <v>66.063999999999993</v>
      </c>
      <c r="E1920" s="3">
        <v>63.11</v>
      </c>
      <c r="F1920" s="3">
        <v>14</v>
      </c>
      <c r="G1920" s="3">
        <v>7.5</v>
      </c>
      <c r="H1920" s="3">
        <v>175.26399999999998</v>
      </c>
      <c r="I1920" s="3">
        <v>70.88</v>
      </c>
      <c r="J1920" s="3">
        <v>241.32799999999997</v>
      </c>
      <c r="K1920" s="3">
        <v>4261.2759999999998</v>
      </c>
      <c r="L1920" s="3">
        <v>-5.3339999999999996</v>
      </c>
      <c r="M1920" s="3">
        <v>-4.4577</v>
      </c>
      <c r="N1920" s="3">
        <v>1088.8979999999999</v>
      </c>
      <c r="O1920" s="3">
        <v>79.412999999999997</v>
      </c>
      <c r="P1920" s="3">
        <v>1162.9263000000001</v>
      </c>
      <c r="Q1920" s="3">
        <v>190.97699999999998</v>
      </c>
      <c r="R1920" s="25">
        <v>317.2</v>
      </c>
      <c r="S1920" s="25">
        <v>303</v>
      </c>
      <c r="T1920" s="25">
        <v>1667.076</v>
      </c>
      <c r="U1920" s="25">
        <v>241</v>
      </c>
      <c r="V1920" s="25">
        <v>566</v>
      </c>
      <c r="W1920" s="25">
        <v>1167</v>
      </c>
    </row>
    <row r="1921" spans="1:23" x14ac:dyDescent="0.3">
      <c r="A1921" s="8">
        <v>44288</v>
      </c>
      <c r="B1921" s="3">
        <v>17</v>
      </c>
      <c r="C1921" s="3">
        <v>9</v>
      </c>
      <c r="D1921" s="3">
        <v>65.539000000000001</v>
      </c>
      <c r="E1921" s="3">
        <v>62.6</v>
      </c>
      <c r="F1921" s="3">
        <v>14</v>
      </c>
      <c r="G1921" s="3">
        <v>11.5</v>
      </c>
      <c r="H1921" s="3">
        <v>173.62300000000002</v>
      </c>
      <c r="I1921" s="3">
        <v>70.22</v>
      </c>
      <c r="J1921" s="3">
        <v>239.16200000000003</v>
      </c>
      <c r="K1921" s="3">
        <v>4590.5</v>
      </c>
      <c r="L1921" s="3">
        <v>-5.4101999999999997</v>
      </c>
      <c r="M1921" s="3">
        <v>-4.5592999999999995</v>
      </c>
      <c r="N1921" s="3">
        <v>1088.8217999999999</v>
      </c>
      <c r="O1921" s="3">
        <v>78.888000000000005</v>
      </c>
      <c r="P1921" s="3">
        <v>1162.8247000000001</v>
      </c>
      <c r="Q1921" s="3">
        <v>189.33600000000001</v>
      </c>
      <c r="R1921" s="25">
        <v>369.3</v>
      </c>
      <c r="S1921" s="25">
        <v>327</v>
      </c>
      <c r="T1921" s="25">
        <v>1770.2</v>
      </c>
      <c r="U1921" s="25">
        <v>305</v>
      </c>
      <c r="V1921" s="25">
        <v>550</v>
      </c>
      <c r="W1921" s="25">
        <v>1269</v>
      </c>
    </row>
    <row r="1922" spans="1:23" x14ac:dyDescent="0.3">
      <c r="A1922" s="8">
        <v>44289</v>
      </c>
      <c r="B1922" s="3">
        <v>18</v>
      </c>
      <c r="C1922" s="3">
        <v>1.5</v>
      </c>
      <c r="D1922" s="3">
        <v>64.750500000000002</v>
      </c>
      <c r="E1922" s="3">
        <v>61.85</v>
      </c>
      <c r="F1922" s="3">
        <v>15</v>
      </c>
      <c r="G1922" s="3">
        <v>5.5</v>
      </c>
      <c r="H1922" s="3">
        <v>171.16200000000001</v>
      </c>
      <c r="I1922" s="3">
        <v>69.22</v>
      </c>
      <c r="J1922" s="3">
        <v>235.91250000000002</v>
      </c>
      <c r="K1922" s="3">
        <v>4163.0360000000001</v>
      </c>
      <c r="L1922" s="3">
        <v>-5.5244999999999997</v>
      </c>
      <c r="M1922" s="3">
        <v>-4.7116999999999996</v>
      </c>
      <c r="N1922" s="3">
        <v>1088.7075</v>
      </c>
      <c r="O1922" s="3">
        <v>78.099500000000006</v>
      </c>
      <c r="P1922" s="3">
        <v>1162.6723</v>
      </c>
      <c r="Q1922" s="3">
        <v>186.875</v>
      </c>
      <c r="R1922" s="25">
        <v>377.8</v>
      </c>
      <c r="S1922" s="25">
        <v>261.99999999999994</v>
      </c>
      <c r="T1922" s="25">
        <v>1623.2360000000001</v>
      </c>
      <c r="U1922" s="25">
        <v>241</v>
      </c>
      <c r="V1922" s="25">
        <v>584</v>
      </c>
      <c r="W1922" s="25">
        <v>1075</v>
      </c>
    </row>
    <row r="1923" spans="1:23" x14ac:dyDescent="0.3">
      <c r="A1923" s="8">
        <v>44290</v>
      </c>
      <c r="B1923" s="3">
        <v>18</v>
      </c>
      <c r="C1923" s="3">
        <v>5</v>
      </c>
      <c r="D1923" s="3">
        <v>64.137999999999991</v>
      </c>
      <c r="E1923" s="3">
        <v>61.27</v>
      </c>
      <c r="F1923" s="3">
        <v>15</v>
      </c>
      <c r="G1923" s="3">
        <v>10</v>
      </c>
      <c r="H1923" s="3">
        <v>169.316</v>
      </c>
      <c r="I1923" s="3">
        <v>68.48</v>
      </c>
      <c r="J1923" s="3">
        <v>233.45400000000001</v>
      </c>
      <c r="K1923" s="3">
        <v>4701.4380000000001</v>
      </c>
      <c r="L1923" s="3">
        <v>-5.6133999999999995</v>
      </c>
      <c r="M1923" s="3">
        <v>-4.8259999999999996</v>
      </c>
      <c r="N1923" s="3">
        <v>1088.6186</v>
      </c>
      <c r="O1923" s="3">
        <v>77.486999999999995</v>
      </c>
      <c r="P1923" s="3">
        <v>1162.558</v>
      </c>
      <c r="Q1923" s="3">
        <v>185.029</v>
      </c>
      <c r="R1923" s="25">
        <v>342.6</v>
      </c>
      <c r="S1923" s="25">
        <v>302</v>
      </c>
      <c r="T1923" s="25">
        <v>1873.838</v>
      </c>
      <c r="U1923" s="25">
        <v>283</v>
      </c>
      <c r="V1923" s="25">
        <v>586</v>
      </c>
      <c r="W1923" s="25">
        <v>1314</v>
      </c>
    </row>
    <row r="1924" spans="1:23" x14ac:dyDescent="0.3">
      <c r="A1924" s="8">
        <v>44291</v>
      </c>
      <c r="B1924" s="3">
        <v>18</v>
      </c>
      <c r="C1924" s="3">
        <v>10</v>
      </c>
      <c r="D1924" s="3">
        <v>63.262</v>
      </c>
      <c r="E1924" s="3">
        <v>60.43</v>
      </c>
      <c r="F1924" s="3">
        <v>16</v>
      </c>
      <c r="G1924" s="3">
        <v>4.5</v>
      </c>
      <c r="H1924" s="3">
        <v>166.64900000000003</v>
      </c>
      <c r="I1924" s="3">
        <v>67.400000000000006</v>
      </c>
      <c r="J1924" s="3">
        <v>229.91100000000003</v>
      </c>
      <c r="K1924" s="3">
        <v>4281.62</v>
      </c>
      <c r="L1924" s="3">
        <v>-5.7404000000000002</v>
      </c>
      <c r="M1924" s="3">
        <v>-4.9910999999999994</v>
      </c>
      <c r="N1924" s="3">
        <v>1088.4916000000001</v>
      </c>
      <c r="O1924" s="3">
        <v>76.611000000000004</v>
      </c>
      <c r="P1924" s="3">
        <v>1162.3929000000001</v>
      </c>
      <c r="Q1924" s="3">
        <v>182.36200000000002</v>
      </c>
      <c r="R1924" s="25">
        <v>399.6</v>
      </c>
      <c r="S1924" s="25">
        <v>315</v>
      </c>
      <c r="T1924" s="25">
        <v>1563.02</v>
      </c>
      <c r="U1924" s="25">
        <v>288</v>
      </c>
      <c r="V1924" s="25">
        <v>580</v>
      </c>
      <c r="W1924" s="25">
        <v>1136</v>
      </c>
    </row>
    <row r="1925" spans="1:23" x14ac:dyDescent="0.3">
      <c r="A1925" s="8">
        <v>44292</v>
      </c>
      <c r="B1925" s="3">
        <v>19</v>
      </c>
      <c r="C1925" s="3">
        <v>2.5</v>
      </c>
      <c r="D1925" s="3">
        <v>62.474499999999992</v>
      </c>
      <c r="E1925" s="3">
        <v>59.68</v>
      </c>
      <c r="F1925" s="3">
        <v>16</v>
      </c>
      <c r="G1925" s="3">
        <v>8.5</v>
      </c>
      <c r="H1925" s="3">
        <v>165.0085</v>
      </c>
      <c r="I1925" s="3">
        <v>66.739999999999995</v>
      </c>
      <c r="J1925" s="3">
        <v>227.483</v>
      </c>
      <c r="K1925" s="3">
        <v>4725.7759999999998</v>
      </c>
      <c r="L1925" s="3">
        <v>-5.8546999999999993</v>
      </c>
      <c r="M1925" s="3">
        <v>-5.0926999999999998</v>
      </c>
      <c r="N1925" s="3">
        <v>1088.3772999999999</v>
      </c>
      <c r="O1925" s="3">
        <v>75.823499999999996</v>
      </c>
      <c r="P1925" s="3">
        <v>1162.2913000000001</v>
      </c>
      <c r="Q1925" s="3">
        <v>180.72149999999999</v>
      </c>
      <c r="R1925" s="25">
        <v>387.9</v>
      </c>
      <c r="S1925" s="25">
        <v>350</v>
      </c>
      <c r="T1925" s="25">
        <v>1833.876</v>
      </c>
      <c r="U1925" s="25">
        <v>331</v>
      </c>
      <c r="V1925" s="25">
        <v>584</v>
      </c>
      <c r="W1925" s="25">
        <v>1239</v>
      </c>
    </row>
    <row r="1926" spans="1:23" x14ac:dyDescent="0.3">
      <c r="A1926" s="8">
        <v>44293</v>
      </c>
      <c r="B1926" s="3">
        <v>19</v>
      </c>
      <c r="C1926" s="3">
        <v>9</v>
      </c>
      <c r="D1926" s="3">
        <v>61.335999999999999</v>
      </c>
      <c r="E1926" s="3">
        <v>58.59</v>
      </c>
      <c r="F1926" s="3">
        <v>17</v>
      </c>
      <c r="G1926" s="3">
        <v>2.5</v>
      </c>
      <c r="H1926" s="3">
        <v>162.547</v>
      </c>
      <c r="I1926" s="3">
        <v>65.739999999999995</v>
      </c>
      <c r="J1926" s="3">
        <v>223.88299999999998</v>
      </c>
      <c r="K1926" s="3">
        <v>4550.1239999999998</v>
      </c>
      <c r="L1926" s="3">
        <v>-6.0198</v>
      </c>
      <c r="M1926" s="3">
        <v>-5.2450999999999999</v>
      </c>
      <c r="N1926" s="3">
        <v>1088.2121999999999</v>
      </c>
      <c r="O1926" s="3">
        <v>74.685000000000002</v>
      </c>
      <c r="P1926" s="3">
        <v>1162.1388999999999</v>
      </c>
      <c r="Q1926" s="3">
        <v>178.26</v>
      </c>
      <c r="R1926" s="25">
        <v>390.7</v>
      </c>
      <c r="S1926" s="25">
        <v>299</v>
      </c>
      <c r="T1926" s="25">
        <v>1750.424</v>
      </c>
      <c r="U1926" s="25">
        <v>279</v>
      </c>
      <c r="V1926" s="25">
        <v>612</v>
      </c>
      <c r="W1926" s="25">
        <v>1219</v>
      </c>
    </row>
    <row r="1927" spans="1:23" x14ac:dyDescent="0.3">
      <c r="A1927" s="8">
        <v>44294</v>
      </c>
      <c r="B1927" s="3">
        <v>20</v>
      </c>
      <c r="C1927" s="3">
        <v>2</v>
      </c>
      <c r="D1927" s="3">
        <v>60.480999999999995</v>
      </c>
      <c r="E1927" s="3">
        <v>57.77</v>
      </c>
      <c r="F1927" s="3">
        <v>17</v>
      </c>
      <c r="G1927" s="3">
        <v>7</v>
      </c>
      <c r="H1927" s="3">
        <v>160.70099999999999</v>
      </c>
      <c r="I1927" s="3">
        <v>64.989999999999995</v>
      </c>
      <c r="J1927" s="3">
        <v>221.18199999999999</v>
      </c>
      <c r="K1927" s="3">
        <v>4268.3339999999998</v>
      </c>
      <c r="L1927" s="3">
        <v>-6.1467999999999998</v>
      </c>
      <c r="M1927" s="3">
        <v>-5.3593999999999999</v>
      </c>
      <c r="N1927" s="3">
        <v>1088.0852</v>
      </c>
      <c r="O1927" s="3">
        <v>73.83</v>
      </c>
      <c r="P1927" s="3">
        <v>1162.0246</v>
      </c>
      <c r="Q1927" s="3">
        <v>176.41399999999999</v>
      </c>
      <c r="R1927" s="25">
        <v>360.2</v>
      </c>
      <c r="S1927" s="25">
        <v>309</v>
      </c>
      <c r="T1927" s="25">
        <v>1642.134</v>
      </c>
      <c r="U1927" s="25">
        <v>312</v>
      </c>
      <c r="V1927" s="25">
        <v>502</v>
      </c>
      <c r="W1927" s="25">
        <v>1143</v>
      </c>
    </row>
    <row r="1928" spans="1:23" x14ac:dyDescent="0.3">
      <c r="A1928" s="8">
        <v>44295</v>
      </c>
      <c r="B1928" s="3">
        <v>20</v>
      </c>
      <c r="C1928" s="3">
        <v>7</v>
      </c>
      <c r="D1928" s="3">
        <v>59.656999999999996</v>
      </c>
      <c r="E1928" s="3">
        <v>56.98</v>
      </c>
      <c r="F1928" s="3">
        <v>18</v>
      </c>
      <c r="G1928" s="3">
        <v>1</v>
      </c>
      <c r="H1928" s="3">
        <v>158.24</v>
      </c>
      <c r="I1928" s="3">
        <v>64</v>
      </c>
      <c r="J1928" s="3">
        <v>217.89699999999999</v>
      </c>
      <c r="K1928" s="3">
        <v>4454.3620000000001</v>
      </c>
      <c r="L1928" s="3">
        <v>-6.2737999999999996</v>
      </c>
      <c r="M1928" s="3">
        <v>-5.5118</v>
      </c>
      <c r="N1928" s="3">
        <v>1087.9582</v>
      </c>
      <c r="O1928" s="3">
        <v>73.006</v>
      </c>
      <c r="P1928" s="3">
        <v>1161.8722</v>
      </c>
      <c r="Q1928" s="3">
        <v>173.953</v>
      </c>
      <c r="R1928" s="25">
        <v>346.2</v>
      </c>
      <c r="S1928" s="25">
        <v>301</v>
      </c>
      <c r="T1928" s="25">
        <v>1718.162</v>
      </c>
      <c r="U1928" s="25">
        <v>272</v>
      </c>
      <c r="V1928" s="25">
        <v>625</v>
      </c>
      <c r="W1928" s="25">
        <v>1192</v>
      </c>
    </row>
    <row r="1929" spans="1:23" x14ac:dyDescent="0.3">
      <c r="A1929" s="8">
        <v>44296</v>
      </c>
      <c r="B1929" s="3">
        <v>20</v>
      </c>
      <c r="C1929" s="3">
        <v>11</v>
      </c>
      <c r="D1929" s="3">
        <v>58.99799999999999</v>
      </c>
      <c r="E1929" s="3">
        <v>56.36</v>
      </c>
      <c r="F1929" s="3">
        <v>18</v>
      </c>
      <c r="G1929" s="3">
        <v>6.5</v>
      </c>
      <c r="H1929" s="3">
        <v>155.98400000000001</v>
      </c>
      <c r="I1929" s="3">
        <v>63.09</v>
      </c>
      <c r="J1929" s="3">
        <v>214.982</v>
      </c>
      <c r="K1929" s="3">
        <v>3577.79</v>
      </c>
      <c r="L1929" s="3">
        <v>-6.3754</v>
      </c>
      <c r="M1929" s="3">
        <v>-5.6514999999999995</v>
      </c>
      <c r="N1929" s="3">
        <v>1087.8566000000001</v>
      </c>
      <c r="O1929" s="3">
        <v>72.346999999999994</v>
      </c>
      <c r="P1929" s="3">
        <v>1161.7325000000001</v>
      </c>
      <c r="Q1929" s="3">
        <v>171.697</v>
      </c>
      <c r="R1929" s="25">
        <v>229.6</v>
      </c>
      <c r="S1929" s="25">
        <v>237</v>
      </c>
      <c r="T1929" s="25">
        <v>1472.19</v>
      </c>
      <c r="U1929" s="25">
        <v>163</v>
      </c>
      <c r="V1929" s="25">
        <v>504</v>
      </c>
      <c r="W1929" s="25">
        <v>972</v>
      </c>
    </row>
    <row r="1930" spans="1:23" x14ac:dyDescent="0.3">
      <c r="A1930" s="8">
        <v>44297</v>
      </c>
      <c r="B1930" s="3">
        <v>20</v>
      </c>
      <c r="C1930" s="3">
        <v>11</v>
      </c>
      <c r="D1930" s="3">
        <v>58.99799999999999</v>
      </c>
      <c r="E1930" s="3">
        <v>56.36</v>
      </c>
      <c r="F1930" s="3">
        <v>18</v>
      </c>
      <c r="G1930" s="3">
        <v>10.5</v>
      </c>
      <c r="H1930" s="3">
        <v>154.34299999999999</v>
      </c>
      <c r="I1930" s="3">
        <v>62.42</v>
      </c>
      <c r="J1930" s="3">
        <v>213.34099999999998</v>
      </c>
      <c r="K1930" s="3">
        <v>3721.5239999999999</v>
      </c>
      <c r="L1930" s="3">
        <v>-6.3754</v>
      </c>
      <c r="M1930" s="3">
        <v>-5.7530999999999999</v>
      </c>
      <c r="N1930" s="3">
        <v>1087.8566000000001</v>
      </c>
      <c r="O1930" s="3">
        <v>72.346999999999994</v>
      </c>
      <c r="P1930" s="3">
        <v>1161.6309000000001</v>
      </c>
      <c r="Q1930" s="3">
        <v>170.05599999999998</v>
      </c>
      <c r="R1930" s="25">
        <v>254.8</v>
      </c>
      <c r="S1930" s="25">
        <v>262</v>
      </c>
      <c r="T1930" s="25">
        <v>1549.7239999999999</v>
      </c>
      <c r="U1930" s="25">
        <v>182</v>
      </c>
      <c r="V1930" s="25">
        <v>434</v>
      </c>
      <c r="W1930" s="25">
        <v>1039</v>
      </c>
    </row>
    <row r="1931" spans="1:23" x14ac:dyDescent="0.3">
      <c r="A1931" s="8">
        <v>44298</v>
      </c>
      <c r="B1931" s="3">
        <v>20</v>
      </c>
      <c r="C1931" s="3">
        <v>11</v>
      </c>
      <c r="D1931" s="3">
        <v>58.99799999999999</v>
      </c>
      <c r="E1931" s="3">
        <v>56.36</v>
      </c>
      <c r="F1931" s="3">
        <v>19</v>
      </c>
      <c r="G1931" s="3">
        <v>2</v>
      </c>
      <c r="H1931" s="3">
        <v>152.90700000000001</v>
      </c>
      <c r="I1931" s="3">
        <v>61.84</v>
      </c>
      <c r="J1931" s="3">
        <v>211.905</v>
      </c>
      <c r="K1931" s="3">
        <v>3677.45</v>
      </c>
      <c r="L1931" s="3">
        <v>-6.3754</v>
      </c>
      <c r="M1931" s="3">
        <v>-5.8419999999999996</v>
      </c>
      <c r="N1931" s="3">
        <v>1087.8566000000001</v>
      </c>
      <c r="O1931" s="3">
        <v>72.346999999999994</v>
      </c>
      <c r="P1931" s="3">
        <v>1161.5419999999999</v>
      </c>
      <c r="Q1931" s="3">
        <v>168.62</v>
      </c>
      <c r="R1931" s="25">
        <v>208.5</v>
      </c>
      <c r="S1931" s="25">
        <v>234</v>
      </c>
      <c r="T1931" s="25">
        <v>1542.95</v>
      </c>
      <c r="U1931" s="25">
        <v>164</v>
      </c>
      <c r="V1931" s="25">
        <v>507</v>
      </c>
      <c r="W1931" s="25">
        <v>1021</v>
      </c>
    </row>
    <row r="1932" spans="1:23" x14ac:dyDescent="0.3">
      <c r="A1932" s="8">
        <v>44299</v>
      </c>
      <c r="B1932" s="3">
        <v>20</v>
      </c>
      <c r="C1932" s="3">
        <v>6</v>
      </c>
      <c r="D1932" s="3">
        <v>59.822000000000003</v>
      </c>
      <c r="E1932" s="3">
        <v>57.14</v>
      </c>
      <c r="F1932" s="3">
        <v>19</v>
      </c>
      <c r="G1932" s="3">
        <v>4</v>
      </c>
      <c r="H1932" s="3">
        <v>152.143</v>
      </c>
      <c r="I1932" s="3">
        <v>61.53</v>
      </c>
      <c r="J1932" s="3">
        <v>211.965</v>
      </c>
      <c r="K1932" s="3">
        <v>2852.4560000000001</v>
      </c>
      <c r="L1932" s="3">
        <v>-6.2484000000000002</v>
      </c>
      <c r="M1932" s="3">
        <v>-5.8927999999999994</v>
      </c>
      <c r="N1932" s="3">
        <v>1087.9836</v>
      </c>
      <c r="O1932" s="3">
        <v>73.171000000000006</v>
      </c>
      <c r="P1932" s="3">
        <v>1161.4911999999999</v>
      </c>
      <c r="Q1932" s="3">
        <v>167.85599999999999</v>
      </c>
      <c r="R1932" s="25">
        <v>224.3</v>
      </c>
      <c r="S1932" s="25">
        <v>251</v>
      </c>
      <c r="T1932" s="25">
        <v>1092.1559999999999</v>
      </c>
      <c r="U1932" s="25">
        <v>157</v>
      </c>
      <c r="V1932" s="25">
        <v>337</v>
      </c>
      <c r="W1932" s="25">
        <v>791</v>
      </c>
    </row>
    <row r="1933" spans="1:23" x14ac:dyDescent="0.3">
      <c r="A1933" s="8">
        <v>44300</v>
      </c>
      <c r="B1933" s="3">
        <v>20</v>
      </c>
      <c r="C1933" s="3">
        <v>2</v>
      </c>
      <c r="D1933" s="3">
        <v>60.480999999999995</v>
      </c>
      <c r="E1933" s="3">
        <v>57.77</v>
      </c>
      <c r="F1933" s="3">
        <v>19</v>
      </c>
      <c r="G1933" s="3">
        <v>5</v>
      </c>
      <c r="H1933" s="3">
        <v>151.76000000000002</v>
      </c>
      <c r="I1933" s="3">
        <v>61.38</v>
      </c>
      <c r="J1933" s="3">
        <v>212.24100000000001</v>
      </c>
      <c r="K1933" s="3">
        <v>2116.2840000000001</v>
      </c>
      <c r="L1933" s="3">
        <v>-6.1467999999999998</v>
      </c>
      <c r="M1933" s="3">
        <v>-5.9181999999999997</v>
      </c>
      <c r="N1933" s="3">
        <v>1088.0852</v>
      </c>
      <c r="O1933" s="3">
        <v>73.83</v>
      </c>
      <c r="P1933" s="3">
        <v>1161.4657999999999</v>
      </c>
      <c r="Q1933" s="3">
        <v>167.47300000000001</v>
      </c>
      <c r="R1933" s="25">
        <v>151.4</v>
      </c>
      <c r="S1933" s="25">
        <v>215</v>
      </c>
      <c r="T1933" s="25">
        <v>802.88400000000001</v>
      </c>
      <c r="U1933" s="25">
        <v>113</v>
      </c>
      <c r="V1933" s="25">
        <v>241</v>
      </c>
      <c r="W1933" s="25">
        <v>593</v>
      </c>
    </row>
    <row r="1934" spans="1:23" x14ac:dyDescent="0.3">
      <c r="A1934" s="8">
        <v>44301</v>
      </c>
      <c r="B1934" s="3">
        <v>19</v>
      </c>
      <c r="C1934" s="3">
        <v>6.5</v>
      </c>
      <c r="D1934" s="3">
        <v>61.773999999999987</v>
      </c>
      <c r="E1934" s="3">
        <v>59.01</v>
      </c>
      <c r="F1934" s="3">
        <v>19</v>
      </c>
      <c r="G1934" s="3">
        <v>4</v>
      </c>
      <c r="H1934" s="3">
        <v>152.143</v>
      </c>
      <c r="I1934" s="3">
        <v>61.53</v>
      </c>
      <c r="J1934" s="3">
        <v>213.91699999999997</v>
      </c>
      <c r="K1934" s="3">
        <v>1775.3579999999999</v>
      </c>
      <c r="L1934" s="3">
        <v>-5.9562999999999997</v>
      </c>
      <c r="M1934" s="3">
        <v>-5.8927999999999994</v>
      </c>
      <c r="N1934" s="3">
        <v>1088.2756999999999</v>
      </c>
      <c r="O1934" s="3">
        <v>75.12299999999999</v>
      </c>
      <c r="P1934" s="3">
        <v>1161.4911999999999</v>
      </c>
      <c r="Q1934" s="3">
        <v>167.85599999999999</v>
      </c>
      <c r="R1934" s="25">
        <v>135.5</v>
      </c>
      <c r="S1934" s="25">
        <v>212</v>
      </c>
      <c r="T1934" s="25">
        <v>659.85799999999995</v>
      </c>
      <c r="U1934" s="25">
        <v>97</v>
      </c>
      <c r="V1934" s="25">
        <v>142</v>
      </c>
      <c r="W1934" s="25">
        <v>529</v>
      </c>
    </row>
    <row r="1935" spans="1:23" x14ac:dyDescent="0.3">
      <c r="A1935" s="8">
        <v>44302</v>
      </c>
      <c r="B1935" s="3">
        <v>18</v>
      </c>
      <c r="C1935" s="3">
        <v>11</v>
      </c>
      <c r="D1935" s="3">
        <v>63.087000000000003</v>
      </c>
      <c r="E1935" s="3">
        <v>60.26</v>
      </c>
      <c r="F1935" s="3">
        <v>19</v>
      </c>
      <c r="G1935" s="3">
        <v>1.5</v>
      </c>
      <c r="H1935" s="3">
        <v>153.11199999999999</v>
      </c>
      <c r="I1935" s="3">
        <v>61.92</v>
      </c>
      <c r="J1935" s="3">
        <v>216.19900000000001</v>
      </c>
      <c r="K1935" s="3">
        <v>3167.3220000000001</v>
      </c>
      <c r="L1935" s="3">
        <v>-5.7657999999999996</v>
      </c>
      <c r="M1935" s="3">
        <v>-5.8292999999999999</v>
      </c>
      <c r="N1935" s="3">
        <v>1088.4662000000001</v>
      </c>
      <c r="O1935" s="3">
        <v>76.436000000000007</v>
      </c>
      <c r="P1935" s="3">
        <v>1161.5546999999999</v>
      </c>
      <c r="Q1935" s="3">
        <v>168.82499999999999</v>
      </c>
      <c r="R1935" s="25">
        <v>187.3</v>
      </c>
      <c r="S1935" s="25">
        <v>230</v>
      </c>
      <c r="T1935" s="25">
        <v>1303.0219999999999</v>
      </c>
      <c r="U1935" s="25">
        <v>160</v>
      </c>
      <c r="V1935" s="25">
        <v>394</v>
      </c>
      <c r="W1935" s="25">
        <v>893</v>
      </c>
    </row>
    <row r="1936" spans="1:23" x14ac:dyDescent="0.3">
      <c r="A1936" s="8">
        <v>44303</v>
      </c>
      <c r="B1936" s="3">
        <v>18</v>
      </c>
      <c r="C1936" s="3">
        <v>6.5</v>
      </c>
      <c r="D1936" s="3">
        <v>63.875500000000002</v>
      </c>
      <c r="E1936" s="3">
        <v>61.01</v>
      </c>
      <c r="F1936" s="3">
        <v>19</v>
      </c>
      <c r="G1936" s="3">
        <v>3</v>
      </c>
      <c r="H1936" s="3">
        <v>152.52500000000001</v>
      </c>
      <c r="I1936" s="3">
        <v>61.69</v>
      </c>
      <c r="J1936" s="3">
        <v>216.40050000000002</v>
      </c>
      <c r="K1936" s="3">
        <v>3397.0280000000002</v>
      </c>
      <c r="L1936" s="3">
        <v>-5.6514999999999995</v>
      </c>
      <c r="M1936" s="3">
        <v>-5.8673999999999999</v>
      </c>
      <c r="N1936" s="3">
        <v>1088.5805</v>
      </c>
      <c r="O1936" s="3">
        <v>77.224500000000006</v>
      </c>
      <c r="P1936" s="3">
        <v>1161.5165999999999</v>
      </c>
      <c r="Q1936" s="3">
        <v>168.238</v>
      </c>
      <c r="R1936" s="25">
        <v>226</v>
      </c>
      <c r="S1936" s="25">
        <v>268</v>
      </c>
      <c r="T1936" s="25">
        <v>1351.028</v>
      </c>
      <c r="U1936" s="25">
        <v>168</v>
      </c>
      <c r="V1936" s="25">
        <v>409</v>
      </c>
      <c r="W1936" s="25">
        <v>975</v>
      </c>
    </row>
    <row r="1937" spans="1:23" x14ac:dyDescent="0.3">
      <c r="A1937" s="8">
        <v>44304</v>
      </c>
      <c r="B1937" s="3">
        <v>17</v>
      </c>
      <c r="C1937" s="3">
        <v>6.5</v>
      </c>
      <c r="D1937" s="3">
        <v>65.976500000000001</v>
      </c>
      <c r="E1937" s="3">
        <v>63.02</v>
      </c>
      <c r="F1937" s="3">
        <v>19</v>
      </c>
      <c r="G1937" s="3">
        <v>5.5</v>
      </c>
      <c r="H1937" s="3">
        <v>151.56900000000002</v>
      </c>
      <c r="I1937" s="3">
        <v>61.3</v>
      </c>
      <c r="J1937" s="3">
        <v>217.5455</v>
      </c>
      <c r="K1937" s="3">
        <v>3354.4839999999999</v>
      </c>
      <c r="L1937" s="3">
        <v>-5.3466999999999993</v>
      </c>
      <c r="M1937" s="3">
        <v>-5.9308999999999994</v>
      </c>
      <c r="N1937" s="3">
        <v>1088.8852999999999</v>
      </c>
      <c r="O1937" s="3">
        <v>79.325500000000005</v>
      </c>
      <c r="P1937" s="3">
        <v>1161.4530999999999</v>
      </c>
      <c r="Q1937" s="3">
        <v>167.28200000000001</v>
      </c>
      <c r="R1937" s="25">
        <v>254.4</v>
      </c>
      <c r="S1937" s="25">
        <v>275</v>
      </c>
      <c r="T1937" s="25">
        <v>1283.0840000000001</v>
      </c>
      <c r="U1937" s="25">
        <v>218</v>
      </c>
      <c r="V1937" s="25">
        <v>435</v>
      </c>
      <c r="W1937" s="25">
        <v>889</v>
      </c>
    </row>
    <row r="1938" spans="1:23" x14ac:dyDescent="0.3">
      <c r="A1938" s="8">
        <v>44305</v>
      </c>
      <c r="B1938" s="3">
        <v>17</v>
      </c>
      <c r="C1938" s="3">
        <v>9</v>
      </c>
      <c r="D1938" s="3">
        <v>65.539000000000001</v>
      </c>
      <c r="E1938" s="3">
        <v>62.6</v>
      </c>
      <c r="F1938" s="3">
        <v>19</v>
      </c>
      <c r="G1938" s="3">
        <v>9</v>
      </c>
      <c r="H1938" s="3">
        <v>150.23099999999999</v>
      </c>
      <c r="I1938" s="3">
        <v>60.76</v>
      </c>
      <c r="J1938" s="3">
        <v>215.76999999999998</v>
      </c>
      <c r="K1938" s="3">
        <v>4154.6239999999998</v>
      </c>
      <c r="L1938" s="3">
        <v>-5.4101999999999997</v>
      </c>
      <c r="M1938" s="3">
        <v>-6.0198</v>
      </c>
      <c r="N1938" s="3">
        <v>1088.8217999999999</v>
      </c>
      <c r="O1938" s="3">
        <v>78.888000000000005</v>
      </c>
      <c r="P1938" s="3">
        <v>1161.3642</v>
      </c>
      <c r="Q1938" s="3">
        <v>165.94399999999999</v>
      </c>
      <c r="R1938" s="25">
        <v>312</v>
      </c>
      <c r="S1938" s="25">
        <v>278</v>
      </c>
      <c r="T1938" s="25">
        <v>1650.624</v>
      </c>
      <c r="U1938" s="25">
        <v>245</v>
      </c>
      <c r="V1938" s="25">
        <v>505</v>
      </c>
      <c r="W1938" s="25">
        <v>1164</v>
      </c>
    </row>
    <row r="1939" spans="1:23" x14ac:dyDescent="0.3">
      <c r="A1939" s="8">
        <v>44306</v>
      </c>
      <c r="B1939" s="3">
        <v>17</v>
      </c>
      <c r="C1939" s="3">
        <v>9</v>
      </c>
      <c r="D1939" s="3">
        <v>65.539000000000001</v>
      </c>
      <c r="E1939" s="3">
        <v>62.6</v>
      </c>
      <c r="F1939" s="3">
        <v>20</v>
      </c>
      <c r="G1939" s="3">
        <v>1.5</v>
      </c>
      <c r="H1939" s="3">
        <v>148.483</v>
      </c>
      <c r="I1939" s="3">
        <v>60.05</v>
      </c>
      <c r="J1939" s="3">
        <v>214.02199999999999</v>
      </c>
      <c r="K1939" s="3">
        <v>3806.5239999999999</v>
      </c>
      <c r="L1939" s="3">
        <v>-5.4101999999999997</v>
      </c>
      <c r="M1939" s="3">
        <v>-6.1341000000000001</v>
      </c>
      <c r="N1939" s="3">
        <v>1088.8217999999999</v>
      </c>
      <c r="O1939" s="3">
        <v>78.888000000000005</v>
      </c>
      <c r="P1939" s="3">
        <v>1161.2499</v>
      </c>
      <c r="Q1939" s="3">
        <v>164.196</v>
      </c>
      <c r="R1939" s="25">
        <v>290.60000000000002</v>
      </c>
      <c r="S1939" s="25">
        <v>278</v>
      </c>
      <c r="T1939" s="25">
        <v>1496.924</v>
      </c>
      <c r="U1939" s="25">
        <v>199</v>
      </c>
      <c r="V1939" s="25">
        <v>478</v>
      </c>
      <c r="W1939" s="25">
        <v>1064</v>
      </c>
    </row>
    <row r="1940" spans="1:23" x14ac:dyDescent="0.3">
      <c r="A1940" s="8">
        <v>44307</v>
      </c>
      <c r="B1940" s="3">
        <v>17</v>
      </c>
      <c r="C1940" s="3">
        <v>11</v>
      </c>
      <c r="D1940" s="3">
        <v>65.188000000000002</v>
      </c>
      <c r="E1940" s="3">
        <v>62.27</v>
      </c>
      <c r="F1940" s="3">
        <v>20</v>
      </c>
      <c r="G1940" s="3">
        <v>6</v>
      </c>
      <c r="H1940" s="3">
        <v>146.76300000000001</v>
      </c>
      <c r="I1940" s="3">
        <v>59.36</v>
      </c>
      <c r="J1940" s="3">
        <v>211.95100000000002</v>
      </c>
      <c r="K1940" s="3">
        <v>4506.0680000000002</v>
      </c>
      <c r="L1940" s="3">
        <v>-5.4609999999999994</v>
      </c>
      <c r="M1940" s="3">
        <v>-6.2484000000000002</v>
      </c>
      <c r="N1940" s="3">
        <v>1088.771</v>
      </c>
      <c r="O1940" s="3">
        <v>78.537000000000006</v>
      </c>
      <c r="P1940" s="3">
        <v>1161.1356000000001</v>
      </c>
      <c r="Q1940" s="3">
        <v>162.476</v>
      </c>
      <c r="R1940" s="25">
        <v>413.2</v>
      </c>
      <c r="S1940" s="25">
        <v>317</v>
      </c>
      <c r="T1940" s="25">
        <v>1648.8679999999999</v>
      </c>
      <c r="U1940" s="25">
        <v>312</v>
      </c>
      <c r="V1940" s="25">
        <v>550</v>
      </c>
      <c r="W1940" s="25">
        <v>1265</v>
      </c>
    </row>
    <row r="1941" spans="1:23" x14ac:dyDescent="0.3">
      <c r="A1941" s="8">
        <v>44308</v>
      </c>
      <c r="B1941" s="3">
        <v>18</v>
      </c>
      <c r="C1941" s="3">
        <v>3</v>
      </c>
      <c r="D1941" s="3">
        <v>64.488</v>
      </c>
      <c r="E1941" s="3">
        <v>61.6</v>
      </c>
      <c r="F1941" s="3">
        <v>20</v>
      </c>
      <c r="G1941" s="3">
        <v>11</v>
      </c>
      <c r="H1941" s="3">
        <v>144.851</v>
      </c>
      <c r="I1941" s="3">
        <v>58.58</v>
      </c>
      <c r="J1941" s="3">
        <v>209.339</v>
      </c>
      <c r="K1941" s="3">
        <v>4406.8</v>
      </c>
      <c r="L1941" s="3">
        <v>-5.5625999999999998</v>
      </c>
      <c r="M1941" s="3">
        <v>-6.3754</v>
      </c>
      <c r="N1941" s="3">
        <v>1088.6694</v>
      </c>
      <c r="O1941" s="3">
        <v>77.837000000000003</v>
      </c>
      <c r="P1941" s="3">
        <v>1161.0086000000001</v>
      </c>
      <c r="Q1941" s="3">
        <v>160.56399999999999</v>
      </c>
      <c r="R1941" s="25">
        <v>422</v>
      </c>
      <c r="S1941" s="25">
        <v>358</v>
      </c>
      <c r="T1941" s="25">
        <v>1545.8</v>
      </c>
      <c r="U1941" s="25">
        <v>344</v>
      </c>
      <c r="V1941" s="25">
        <v>494</v>
      </c>
      <c r="W1941" s="25">
        <v>1243</v>
      </c>
    </row>
    <row r="1942" spans="1:23" x14ac:dyDescent="0.3">
      <c r="A1942" s="8">
        <v>44309</v>
      </c>
      <c r="B1942" s="3">
        <v>18</v>
      </c>
      <c r="C1942" s="3">
        <v>5</v>
      </c>
      <c r="D1942" s="3">
        <v>64.137999999999991</v>
      </c>
      <c r="E1942" s="3">
        <v>61.27</v>
      </c>
      <c r="F1942" s="3">
        <v>21</v>
      </c>
      <c r="G1942" s="3">
        <v>3</v>
      </c>
      <c r="H1942" s="3">
        <v>143.322</v>
      </c>
      <c r="I1942" s="3">
        <v>57.97</v>
      </c>
      <c r="J1942" s="3">
        <v>207.45999999999998</v>
      </c>
      <c r="K1942" s="3">
        <v>3959.8</v>
      </c>
      <c r="L1942" s="3">
        <v>-5.6133999999999995</v>
      </c>
      <c r="M1942" s="3">
        <v>-6.4769999999999994</v>
      </c>
      <c r="N1942" s="3">
        <v>1088.6186</v>
      </c>
      <c r="O1942" s="3">
        <v>77.486999999999995</v>
      </c>
      <c r="P1942" s="3">
        <v>1160.9069999999999</v>
      </c>
      <c r="Q1942" s="3">
        <v>159.035</v>
      </c>
      <c r="R1942" s="25">
        <v>307.3</v>
      </c>
      <c r="S1942" s="25">
        <v>285</v>
      </c>
      <c r="T1942" s="25">
        <v>1542.5</v>
      </c>
      <c r="U1942" s="25">
        <v>233</v>
      </c>
      <c r="V1942" s="25">
        <v>514</v>
      </c>
      <c r="W1942" s="25">
        <v>1078</v>
      </c>
    </row>
    <row r="1943" spans="1:23" x14ac:dyDescent="0.3">
      <c r="A1943" s="8">
        <v>44310</v>
      </c>
      <c r="B1943" s="3">
        <v>18</v>
      </c>
      <c r="C1943" s="3">
        <v>5</v>
      </c>
      <c r="D1943" s="3">
        <v>64.137999999999991</v>
      </c>
      <c r="E1943" s="3">
        <v>61.27</v>
      </c>
      <c r="F1943" s="3">
        <v>21</v>
      </c>
      <c r="G1943" s="3">
        <v>8</v>
      </c>
      <c r="H1943" s="3">
        <v>141.41</v>
      </c>
      <c r="I1943" s="3">
        <v>57.19</v>
      </c>
      <c r="J1943" s="3">
        <v>205.548</v>
      </c>
      <c r="K1943" s="3">
        <v>5030.1559999999999</v>
      </c>
      <c r="L1943" s="3">
        <v>-5.6133999999999995</v>
      </c>
      <c r="M1943" s="3">
        <v>-6.6040000000000001</v>
      </c>
      <c r="N1943" s="3">
        <v>1088.6186</v>
      </c>
      <c r="O1943" s="3">
        <v>77.486999999999995</v>
      </c>
      <c r="P1943" s="3">
        <v>1160.78</v>
      </c>
      <c r="Q1943" s="3">
        <v>157.12299999999999</v>
      </c>
      <c r="R1943" s="25">
        <v>466.1</v>
      </c>
      <c r="S1943" s="25">
        <v>387</v>
      </c>
      <c r="T1943" s="25">
        <v>1837.056</v>
      </c>
      <c r="U1943" s="25">
        <v>569</v>
      </c>
      <c r="V1943" s="25">
        <v>377</v>
      </c>
      <c r="W1943" s="25">
        <v>1394</v>
      </c>
    </row>
    <row r="1944" spans="1:23" x14ac:dyDescent="0.3">
      <c r="A1944" s="8">
        <v>44311</v>
      </c>
      <c r="B1944" s="3">
        <v>18</v>
      </c>
      <c r="C1944" s="3">
        <v>9</v>
      </c>
      <c r="D1944" s="3">
        <v>63.436999999999998</v>
      </c>
      <c r="E1944" s="3">
        <v>60.6</v>
      </c>
      <c r="F1944" s="3">
        <v>22</v>
      </c>
      <c r="G1944" s="3">
        <v>3.5</v>
      </c>
      <c r="H1944" s="3">
        <v>138.75649999999999</v>
      </c>
      <c r="I1944" s="3">
        <v>56.12</v>
      </c>
      <c r="J1944" s="3">
        <v>202.19349999999997</v>
      </c>
      <c r="K1944" s="3">
        <v>4566.098</v>
      </c>
      <c r="L1944" s="3">
        <v>-5.7149999999999999</v>
      </c>
      <c r="M1944" s="3">
        <v>-6.7944999999999993</v>
      </c>
      <c r="N1944" s="3">
        <v>1088.5170000000001</v>
      </c>
      <c r="O1944" s="3">
        <v>76.786000000000001</v>
      </c>
      <c r="P1944" s="3">
        <v>1160.5895</v>
      </c>
      <c r="Q1944" s="3">
        <v>154.46949999999998</v>
      </c>
      <c r="R1944" s="25">
        <v>557</v>
      </c>
      <c r="S1944" s="25">
        <v>442</v>
      </c>
      <c r="T1944" s="25">
        <v>1396.098</v>
      </c>
      <c r="U1944" s="25">
        <v>425</v>
      </c>
      <c r="V1944" s="25">
        <v>520</v>
      </c>
      <c r="W1944" s="25">
        <v>1226</v>
      </c>
    </row>
    <row r="1945" spans="1:23" x14ac:dyDescent="0.3">
      <c r="A1945" s="8">
        <v>44312</v>
      </c>
      <c r="B1945" s="3">
        <v>19</v>
      </c>
      <c r="C1945" s="3">
        <v>6</v>
      </c>
      <c r="D1945" s="3">
        <v>61.861999999999995</v>
      </c>
      <c r="E1945" s="3">
        <v>59.09</v>
      </c>
      <c r="F1945" s="3">
        <v>22</v>
      </c>
      <c r="G1945" s="3">
        <v>6.5</v>
      </c>
      <c r="H1945" s="3">
        <v>137.79350000000002</v>
      </c>
      <c r="I1945" s="3">
        <v>55.73</v>
      </c>
      <c r="J1945" s="3">
        <v>199.65550000000002</v>
      </c>
      <c r="K1945" s="3">
        <v>4179.0860000000002</v>
      </c>
      <c r="L1945" s="3">
        <v>-5.9436</v>
      </c>
      <c r="M1945" s="3">
        <v>-6.8706999999999994</v>
      </c>
      <c r="N1945" s="3">
        <v>1088.2883999999999</v>
      </c>
      <c r="O1945" s="3">
        <v>75.210999999999999</v>
      </c>
      <c r="P1945" s="3">
        <v>1160.5133000000001</v>
      </c>
      <c r="Q1945" s="3">
        <v>153.50650000000002</v>
      </c>
      <c r="R1945" s="25">
        <v>477.1</v>
      </c>
      <c r="S1945" s="25">
        <v>192</v>
      </c>
      <c r="T1945" s="25">
        <v>1592.9860000000001</v>
      </c>
      <c r="U1945" s="25">
        <v>305</v>
      </c>
      <c r="V1945" s="25">
        <v>466</v>
      </c>
      <c r="W1945" s="25">
        <v>1146</v>
      </c>
    </row>
    <row r="1946" spans="1:23" x14ac:dyDescent="0.3">
      <c r="A1946" s="8">
        <v>44313</v>
      </c>
      <c r="B1946" s="3">
        <v>19</v>
      </c>
      <c r="C1946" s="3">
        <v>8</v>
      </c>
      <c r="D1946" s="3">
        <v>61.510999999999996</v>
      </c>
      <c r="E1946" s="3">
        <v>58.76</v>
      </c>
      <c r="F1946" s="3">
        <v>23</v>
      </c>
      <c r="G1946" s="3">
        <v>0</v>
      </c>
      <c r="H1946" s="3">
        <v>136.02600000000001</v>
      </c>
      <c r="I1946" s="3">
        <v>55.01</v>
      </c>
      <c r="J1946" s="3">
        <v>197.53700000000001</v>
      </c>
      <c r="K1946" s="3">
        <v>5151.5720000000001</v>
      </c>
      <c r="L1946" s="3">
        <v>-5.9943999999999997</v>
      </c>
      <c r="M1946" s="3">
        <v>-7.0103999999999997</v>
      </c>
      <c r="N1946" s="3">
        <v>1088.2375999999999</v>
      </c>
      <c r="O1946" s="3">
        <v>74.86</v>
      </c>
      <c r="P1946" s="3">
        <v>1160.3736000000001</v>
      </c>
      <c r="Q1946" s="3">
        <v>151.739</v>
      </c>
      <c r="R1946" s="25">
        <v>512</v>
      </c>
      <c r="S1946" s="25">
        <v>381</v>
      </c>
      <c r="T1946" s="25">
        <v>1845.5719999999999</v>
      </c>
      <c r="U1946" s="25">
        <v>405</v>
      </c>
      <c r="V1946" s="25">
        <v>623</v>
      </c>
      <c r="W1946" s="25">
        <v>1385</v>
      </c>
    </row>
    <row r="1947" spans="1:23" x14ac:dyDescent="0.3">
      <c r="A1947" s="8">
        <v>44314</v>
      </c>
      <c r="B1947" s="3">
        <v>20</v>
      </c>
      <c r="C1947" s="3">
        <v>3</v>
      </c>
      <c r="D1947" s="3">
        <v>60.316999999999993</v>
      </c>
      <c r="E1947" s="3">
        <v>57.62</v>
      </c>
      <c r="F1947" s="3">
        <v>23</v>
      </c>
      <c r="G1947" s="3">
        <v>6</v>
      </c>
      <c r="H1947" s="3">
        <v>134.09900000000002</v>
      </c>
      <c r="I1947" s="3">
        <v>54.23</v>
      </c>
      <c r="J1947" s="3">
        <v>194.416</v>
      </c>
      <c r="K1947" s="3">
        <v>5118.5</v>
      </c>
      <c r="L1947" s="3">
        <v>-6.1722000000000001</v>
      </c>
      <c r="M1947" s="3">
        <v>-7.1627999999999998</v>
      </c>
      <c r="N1947" s="3">
        <v>1088.0598</v>
      </c>
      <c r="O1947" s="3">
        <v>73.665999999999997</v>
      </c>
      <c r="P1947" s="3">
        <v>1160.2212</v>
      </c>
      <c r="Q1947" s="3">
        <v>149.81200000000001</v>
      </c>
      <c r="R1947" s="25">
        <v>491.6</v>
      </c>
      <c r="S1947" s="25">
        <v>388</v>
      </c>
      <c r="T1947" s="25">
        <v>1843.9</v>
      </c>
      <c r="U1947" s="25">
        <v>381</v>
      </c>
      <c r="V1947" s="25">
        <v>605</v>
      </c>
      <c r="W1947" s="25">
        <v>1409</v>
      </c>
    </row>
    <row r="1948" spans="1:23" x14ac:dyDescent="0.3">
      <c r="A1948" s="8">
        <v>44315</v>
      </c>
      <c r="B1948" s="3">
        <v>20</v>
      </c>
      <c r="C1948" s="3">
        <v>10</v>
      </c>
      <c r="D1948" s="3">
        <v>59.162999999999997</v>
      </c>
      <c r="E1948" s="3">
        <v>56.51</v>
      </c>
      <c r="F1948" s="3">
        <v>24</v>
      </c>
      <c r="G1948" s="3">
        <v>0.5</v>
      </c>
      <c r="H1948" s="3">
        <v>132.01050000000001</v>
      </c>
      <c r="I1948" s="3">
        <v>53.39</v>
      </c>
      <c r="J1948" s="3">
        <v>191.17349999999999</v>
      </c>
      <c r="K1948" s="3">
        <v>5221.1880000000001</v>
      </c>
      <c r="L1948" s="3">
        <v>-6.35</v>
      </c>
      <c r="M1948" s="3">
        <v>-7.3278999999999996</v>
      </c>
      <c r="N1948" s="3">
        <v>1087.8820000000001</v>
      </c>
      <c r="O1948" s="3">
        <v>72.512</v>
      </c>
      <c r="P1948" s="3">
        <v>1160.0561</v>
      </c>
      <c r="Q1948" s="3">
        <v>147.7235</v>
      </c>
      <c r="R1948" s="25">
        <v>527</v>
      </c>
      <c r="S1948" s="25">
        <v>428</v>
      </c>
      <c r="T1948" s="25">
        <v>1803.1880000000001</v>
      </c>
      <c r="U1948" s="25">
        <v>434</v>
      </c>
      <c r="V1948" s="25">
        <v>605</v>
      </c>
      <c r="W1948" s="25">
        <v>1424</v>
      </c>
    </row>
    <row r="1949" spans="1:23" x14ac:dyDescent="0.3">
      <c r="A1949" s="8">
        <v>44316</v>
      </c>
      <c r="B1949" s="3">
        <v>21</v>
      </c>
      <c r="C1949" s="3">
        <v>7</v>
      </c>
      <c r="D1949" s="3">
        <v>57.679999999999993</v>
      </c>
      <c r="E1949" s="3">
        <v>55.1</v>
      </c>
      <c r="F1949" s="3">
        <v>24</v>
      </c>
      <c r="G1949" s="3">
        <v>7</v>
      </c>
      <c r="H1949" s="3">
        <v>129.923</v>
      </c>
      <c r="I1949" s="3">
        <v>52.55</v>
      </c>
      <c r="J1949" s="3">
        <v>187.60300000000001</v>
      </c>
      <c r="K1949" s="3">
        <v>5048.5680000000002</v>
      </c>
      <c r="L1949" s="3">
        <v>-6.5785999999999998</v>
      </c>
      <c r="M1949" s="3">
        <v>-7.4929999999999994</v>
      </c>
      <c r="N1949" s="3">
        <v>1087.6533999999999</v>
      </c>
      <c r="O1949" s="3">
        <v>71.028999999999996</v>
      </c>
      <c r="P1949" s="3">
        <v>1159.8910000000001</v>
      </c>
      <c r="Q1949" s="3">
        <v>145.636</v>
      </c>
      <c r="R1949" s="25">
        <v>488</v>
      </c>
      <c r="S1949" s="25">
        <v>400</v>
      </c>
      <c r="T1949" s="25">
        <v>1815.568</v>
      </c>
      <c r="U1949" s="25">
        <v>372</v>
      </c>
      <c r="V1949" s="25">
        <v>596</v>
      </c>
      <c r="W1949" s="25">
        <v>1377</v>
      </c>
    </row>
    <row r="1950" spans="1:23" x14ac:dyDescent="0.3">
      <c r="A1950" s="8">
        <v>44317</v>
      </c>
      <c r="B1950" s="3">
        <v>22</v>
      </c>
      <c r="C1950" s="3">
        <v>0</v>
      </c>
      <c r="D1950" s="3">
        <v>56.855999999999995</v>
      </c>
      <c r="E1950" s="3">
        <v>54.31</v>
      </c>
      <c r="F1950" s="3">
        <v>25</v>
      </c>
      <c r="G1950" s="3">
        <v>1.5</v>
      </c>
      <c r="H1950" s="3">
        <v>127.83450000000002</v>
      </c>
      <c r="I1950" s="3">
        <v>51.7</v>
      </c>
      <c r="J1950" s="3">
        <v>184.69050000000001</v>
      </c>
      <c r="K1950" s="3">
        <v>4159.8580000000002</v>
      </c>
      <c r="L1950" s="3">
        <v>-6.7055999999999996</v>
      </c>
      <c r="M1950" s="3">
        <v>-7.6581000000000001</v>
      </c>
      <c r="N1950" s="3">
        <v>1087.5264</v>
      </c>
      <c r="O1950" s="3">
        <v>70.204999999999998</v>
      </c>
      <c r="P1950" s="3">
        <v>1159.7258999999999</v>
      </c>
      <c r="Q1950" s="3">
        <v>143.54750000000001</v>
      </c>
      <c r="R1950" s="25">
        <v>375.4</v>
      </c>
      <c r="S1950" s="25">
        <v>286</v>
      </c>
      <c r="T1950" s="25">
        <v>1592.4580000000001</v>
      </c>
      <c r="U1950" s="25">
        <v>243</v>
      </c>
      <c r="V1950" s="25">
        <v>512</v>
      </c>
      <c r="W1950" s="25">
        <v>1151</v>
      </c>
    </row>
    <row r="1951" spans="1:23" x14ac:dyDescent="0.3">
      <c r="A1951" s="8">
        <v>44318</v>
      </c>
      <c r="B1951" s="3">
        <v>22</v>
      </c>
      <c r="C1951" s="3">
        <v>8</v>
      </c>
      <c r="D1951" s="3">
        <v>55.536999999999992</v>
      </c>
      <c r="E1951" s="3">
        <v>53.05</v>
      </c>
      <c r="F1951" s="3">
        <v>25</v>
      </c>
      <c r="G1951" s="3">
        <v>6.5</v>
      </c>
      <c r="H1951" s="3">
        <v>126.22850000000003</v>
      </c>
      <c r="I1951" s="3">
        <v>51.05</v>
      </c>
      <c r="J1951" s="3">
        <v>181.76550000000003</v>
      </c>
      <c r="K1951" s="3">
        <v>4823.1939999999995</v>
      </c>
      <c r="L1951" s="3">
        <v>-6.9087999999999994</v>
      </c>
      <c r="M1951" s="3">
        <v>-7.7850999999999999</v>
      </c>
      <c r="N1951" s="3">
        <v>1087.3232</v>
      </c>
      <c r="O1951" s="3">
        <v>68.885999999999996</v>
      </c>
      <c r="P1951" s="3">
        <v>1159.5989</v>
      </c>
      <c r="Q1951" s="3">
        <v>141.94150000000002</v>
      </c>
      <c r="R1951" s="25">
        <v>488</v>
      </c>
      <c r="S1951" s="25">
        <v>410</v>
      </c>
      <c r="T1951" s="25">
        <v>1694.194</v>
      </c>
      <c r="U1951" s="25">
        <v>304</v>
      </c>
      <c r="V1951" s="25">
        <v>519</v>
      </c>
      <c r="W1951" s="25">
        <v>1408</v>
      </c>
    </row>
    <row r="1952" spans="1:23" x14ac:dyDescent="0.3">
      <c r="A1952" s="8">
        <v>44319</v>
      </c>
      <c r="B1952" s="3">
        <v>21</v>
      </c>
      <c r="C1952" s="3">
        <v>11</v>
      </c>
      <c r="D1952" s="3">
        <v>57.021000000000001</v>
      </c>
      <c r="E1952" s="3">
        <v>54.47</v>
      </c>
      <c r="F1952" s="3">
        <v>25</v>
      </c>
      <c r="G1952" s="3">
        <v>11.5</v>
      </c>
      <c r="H1952" s="3">
        <v>124.62250000000003</v>
      </c>
      <c r="I1952" s="3">
        <v>50.4</v>
      </c>
      <c r="J1952" s="3">
        <v>181.64350000000002</v>
      </c>
      <c r="K1952" s="3">
        <v>4737.5480000000007</v>
      </c>
      <c r="L1952" s="3">
        <v>-6.6802000000000001</v>
      </c>
      <c r="M1952" s="3">
        <v>-7.9120999999999997</v>
      </c>
      <c r="N1952" s="3">
        <v>1087.5518</v>
      </c>
      <c r="O1952" s="3">
        <v>70.37</v>
      </c>
      <c r="P1952" s="3">
        <v>1159.4719</v>
      </c>
      <c r="Q1952" s="3">
        <v>140.33550000000002</v>
      </c>
      <c r="R1952" s="25">
        <v>509.1</v>
      </c>
      <c r="S1952" s="25">
        <v>404</v>
      </c>
      <c r="T1952" s="25">
        <v>1618.4480000000001</v>
      </c>
      <c r="U1952" s="25">
        <v>227</v>
      </c>
      <c r="V1952" s="25">
        <v>543</v>
      </c>
      <c r="W1952" s="25">
        <v>1436</v>
      </c>
    </row>
    <row r="1953" spans="1:23" x14ac:dyDescent="0.3">
      <c r="A1953" s="8">
        <v>44320</v>
      </c>
      <c r="B1953" s="3">
        <v>21</v>
      </c>
      <c r="C1953" s="3">
        <v>2</v>
      </c>
      <c r="D1953" s="3">
        <v>58.503999999999991</v>
      </c>
      <c r="E1953" s="3">
        <v>55.88</v>
      </c>
      <c r="F1953" s="3">
        <v>26</v>
      </c>
      <c r="G1953" s="3">
        <v>1</v>
      </c>
      <c r="H1953" s="3">
        <v>124.16300000000001</v>
      </c>
      <c r="I1953" s="3">
        <v>50.22</v>
      </c>
      <c r="J1953" s="3">
        <v>182.667</v>
      </c>
      <c r="K1953" s="3">
        <v>4556.2179999999998</v>
      </c>
      <c r="L1953" s="3">
        <v>-6.4516</v>
      </c>
      <c r="M1953" s="3">
        <v>-7.9501999999999997</v>
      </c>
      <c r="N1953" s="3">
        <v>1087.7803999999999</v>
      </c>
      <c r="O1953" s="3">
        <v>71.852999999999994</v>
      </c>
      <c r="P1953" s="3">
        <v>1159.4338</v>
      </c>
      <c r="Q1953" s="3">
        <v>139.876</v>
      </c>
      <c r="R1953" s="25">
        <v>483.8</v>
      </c>
      <c r="S1953" s="25">
        <v>386</v>
      </c>
      <c r="T1953" s="25">
        <v>1536.818</v>
      </c>
      <c r="U1953" s="25">
        <v>399</v>
      </c>
      <c r="V1953" s="25">
        <v>434</v>
      </c>
      <c r="W1953" s="25">
        <v>1316.6</v>
      </c>
    </row>
    <row r="1954" spans="1:23" x14ac:dyDescent="0.3">
      <c r="A1954" s="8">
        <v>44321</v>
      </c>
      <c r="B1954" s="3">
        <v>20</v>
      </c>
      <c r="C1954" s="3">
        <v>5</v>
      </c>
      <c r="D1954" s="3">
        <v>59.986999999999995</v>
      </c>
      <c r="E1954" s="3">
        <v>57.3</v>
      </c>
      <c r="F1954" s="3">
        <v>26</v>
      </c>
      <c r="G1954" s="3">
        <v>1</v>
      </c>
      <c r="H1954" s="3">
        <v>124.16300000000001</v>
      </c>
      <c r="I1954" s="3">
        <v>50.22</v>
      </c>
      <c r="J1954" s="3">
        <v>184.15</v>
      </c>
      <c r="K1954" s="3">
        <v>5151.2080000000005</v>
      </c>
      <c r="L1954" s="3">
        <v>-6.2229999999999999</v>
      </c>
      <c r="M1954" s="3">
        <v>-7.9501999999999997</v>
      </c>
      <c r="N1954" s="3">
        <v>1088.009</v>
      </c>
      <c r="O1954" s="3">
        <v>73.335999999999999</v>
      </c>
      <c r="P1954" s="3">
        <v>1159.4338</v>
      </c>
      <c r="Q1954" s="3">
        <v>139.876</v>
      </c>
      <c r="R1954" s="25">
        <v>564.1</v>
      </c>
      <c r="S1954" s="25">
        <v>442</v>
      </c>
      <c r="T1954" s="25">
        <v>1708.1079999999999</v>
      </c>
      <c r="U1954" s="25">
        <v>408</v>
      </c>
      <c r="V1954" s="25">
        <v>565</v>
      </c>
      <c r="W1954" s="25">
        <v>1464</v>
      </c>
    </row>
    <row r="1955" spans="1:23" x14ac:dyDescent="0.3">
      <c r="A1955" s="8">
        <v>44322</v>
      </c>
      <c r="B1955" s="3">
        <v>20</v>
      </c>
      <c r="C1955" s="3">
        <v>6</v>
      </c>
      <c r="D1955" s="3">
        <v>59.822000000000003</v>
      </c>
      <c r="E1955" s="3">
        <v>57.14</v>
      </c>
      <c r="F1955" s="3">
        <v>26</v>
      </c>
      <c r="G1955" s="3">
        <v>5</v>
      </c>
      <c r="H1955" s="3">
        <v>122.96899999999999</v>
      </c>
      <c r="I1955" s="3">
        <v>49.73</v>
      </c>
      <c r="J1955" s="3">
        <v>182.791</v>
      </c>
      <c r="K1955" s="3">
        <v>4866.4719999999998</v>
      </c>
      <c r="L1955" s="3">
        <v>-6.2484000000000002</v>
      </c>
      <c r="M1955" s="3">
        <v>-8.0518000000000001</v>
      </c>
      <c r="N1955" s="3">
        <v>1087.9836</v>
      </c>
      <c r="O1955" s="3">
        <v>73.171000000000006</v>
      </c>
      <c r="P1955" s="3">
        <v>1159.3322000000001</v>
      </c>
      <c r="Q1955" s="3">
        <v>138.68199999999999</v>
      </c>
      <c r="R1955" s="25">
        <v>548</v>
      </c>
      <c r="S1955" s="25">
        <v>431</v>
      </c>
      <c r="T1955" s="25">
        <v>1625.472</v>
      </c>
      <c r="U1955" s="25">
        <v>288</v>
      </c>
      <c r="V1955" s="25">
        <v>486</v>
      </c>
      <c r="W1955" s="25">
        <v>1488</v>
      </c>
    </row>
    <row r="1956" spans="1:23" x14ac:dyDescent="0.3">
      <c r="A1956" s="8">
        <v>44323</v>
      </c>
      <c r="B1956" s="3">
        <v>20</v>
      </c>
      <c r="C1956" s="3">
        <v>6</v>
      </c>
      <c r="D1956" s="3">
        <v>59.822000000000003</v>
      </c>
      <c r="E1956" s="3">
        <v>57.14</v>
      </c>
      <c r="F1956" s="3">
        <v>26</v>
      </c>
      <c r="G1956" s="3">
        <v>7</v>
      </c>
      <c r="H1956" s="3">
        <v>122.37200000000001</v>
      </c>
      <c r="I1956" s="3">
        <v>49.49</v>
      </c>
      <c r="J1956" s="3">
        <v>182.19400000000002</v>
      </c>
      <c r="K1956" s="3">
        <v>5172.8639999999996</v>
      </c>
      <c r="L1956" s="3">
        <v>-6.2484000000000002</v>
      </c>
      <c r="M1956" s="3">
        <v>-8.1025999999999989</v>
      </c>
      <c r="N1956" s="3">
        <v>1087.9836</v>
      </c>
      <c r="O1956" s="3">
        <v>73.171000000000006</v>
      </c>
      <c r="P1956" s="3">
        <v>1159.2814000000001</v>
      </c>
      <c r="Q1956" s="3">
        <v>138.08500000000001</v>
      </c>
      <c r="R1956" s="25">
        <v>527.29999999999995</v>
      </c>
      <c r="S1956" s="25">
        <v>431</v>
      </c>
      <c r="T1956" s="25">
        <v>1776.5640000000001</v>
      </c>
      <c r="U1956" s="25">
        <v>355</v>
      </c>
      <c r="V1956" s="25">
        <v>594</v>
      </c>
      <c r="W1956" s="25">
        <v>1489</v>
      </c>
    </row>
    <row r="1957" spans="1:23" x14ac:dyDescent="0.3">
      <c r="A1957" s="8">
        <v>44324</v>
      </c>
      <c r="B1957" s="3">
        <v>20</v>
      </c>
      <c r="C1957" s="3">
        <v>8</v>
      </c>
      <c r="D1957" s="3">
        <v>59.492999999999995</v>
      </c>
      <c r="E1957" s="3">
        <v>56.83</v>
      </c>
      <c r="F1957" s="3">
        <v>26</v>
      </c>
      <c r="G1957" s="3">
        <v>10.5</v>
      </c>
      <c r="H1957" s="3">
        <v>121.32750000000001</v>
      </c>
      <c r="I1957" s="3">
        <v>49.07</v>
      </c>
      <c r="J1957" s="3">
        <v>180.82050000000001</v>
      </c>
      <c r="K1957" s="3">
        <v>5170.2</v>
      </c>
      <c r="L1957" s="3">
        <v>-6.2991999999999999</v>
      </c>
      <c r="M1957" s="3">
        <v>-8.1914999999999996</v>
      </c>
      <c r="N1957" s="3">
        <v>1087.9328</v>
      </c>
      <c r="O1957" s="3">
        <v>72.841999999999999</v>
      </c>
      <c r="P1957" s="3">
        <v>1159.1925000000001</v>
      </c>
      <c r="Q1957" s="3">
        <v>137.04050000000001</v>
      </c>
      <c r="R1957" s="25">
        <v>574.6</v>
      </c>
      <c r="S1957" s="25">
        <v>459</v>
      </c>
      <c r="T1957" s="25">
        <v>1753.6</v>
      </c>
      <c r="U1957" s="25">
        <v>388</v>
      </c>
      <c r="V1957" s="25">
        <v>472</v>
      </c>
      <c r="W1957" s="25">
        <v>1523</v>
      </c>
    </row>
    <row r="1958" spans="1:23" x14ac:dyDescent="0.3">
      <c r="A1958" s="8">
        <v>44325</v>
      </c>
      <c r="B1958" s="3">
        <v>20</v>
      </c>
      <c r="C1958" s="3">
        <v>6</v>
      </c>
      <c r="D1958" s="3">
        <v>59.822000000000003</v>
      </c>
      <c r="E1958" s="3">
        <v>57.14</v>
      </c>
      <c r="F1958" s="3">
        <v>26</v>
      </c>
      <c r="G1958" s="3">
        <v>11</v>
      </c>
      <c r="H1958" s="3">
        <v>121.178</v>
      </c>
      <c r="I1958" s="3">
        <v>49.01</v>
      </c>
      <c r="J1958" s="3">
        <v>181</v>
      </c>
      <c r="K1958" s="3">
        <v>4932.2</v>
      </c>
      <c r="L1958" s="3">
        <v>-6.2484000000000002</v>
      </c>
      <c r="M1958" s="3">
        <v>-8.2042000000000002</v>
      </c>
      <c r="N1958" s="3">
        <v>1087.9836</v>
      </c>
      <c r="O1958" s="3">
        <v>73.171000000000006</v>
      </c>
      <c r="P1958" s="3">
        <v>1159.1798000000001</v>
      </c>
      <c r="Q1958" s="3">
        <v>136.89099999999999</v>
      </c>
      <c r="R1958" s="25">
        <v>562.29999999999995</v>
      </c>
      <c r="S1958" s="25">
        <v>445</v>
      </c>
      <c r="T1958" s="25">
        <v>1581.9</v>
      </c>
      <c r="U1958" s="25">
        <v>361</v>
      </c>
      <c r="V1958" s="25">
        <v>492</v>
      </c>
      <c r="W1958" s="25">
        <v>1490</v>
      </c>
    </row>
    <row r="1959" spans="1:23" x14ac:dyDescent="0.3">
      <c r="A1959" s="8">
        <v>44326</v>
      </c>
      <c r="B1959" s="3">
        <v>20</v>
      </c>
      <c r="C1959" s="3">
        <v>5</v>
      </c>
      <c r="D1959" s="3">
        <v>59.986999999999995</v>
      </c>
      <c r="E1959" s="3">
        <v>57.3</v>
      </c>
      <c r="F1959" s="3">
        <v>27</v>
      </c>
      <c r="G1959" s="3">
        <v>0</v>
      </c>
      <c r="H1959" s="3">
        <v>120.88</v>
      </c>
      <c r="I1959" s="3">
        <v>48.89</v>
      </c>
      <c r="J1959" s="3">
        <v>180.86699999999999</v>
      </c>
      <c r="K1959" s="3">
        <v>4849.1620000000003</v>
      </c>
      <c r="L1959" s="3">
        <v>-6.2229999999999999</v>
      </c>
      <c r="M1959" s="3">
        <v>-8.2295999999999996</v>
      </c>
      <c r="N1959" s="3">
        <v>1088.009</v>
      </c>
      <c r="O1959" s="3">
        <v>73.335999999999999</v>
      </c>
      <c r="P1959" s="3">
        <v>1159.1544000000001</v>
      </c>
      <c r="Q1959" s="3">
        <v>136.59299999999999</v>
      </c>
      <c r="R1959" s="25">
        <v>517.4</v>
      </c>
      <c r="S1959" s="25">
        <v>430</v>
      </c>
      <c r="T1959" s="25">
        <v>1602.7619999999999</v>
      </c>
      <c r="U1959" s="25">
        <v>381</v>
      </c>
      <c r="V1959" s="25">
        <v>484</v>
      </c>
      <c r="W1959" s="25">
        <v>1434</v>
      </c>
    </row>
    <row r="1960" spans="1:23" x14ac:dyDescent="0.3">
      <c r="A1960" s="8">
        <v>44327</v>
      </c>
      <c r="B1960" s="3">
        <v>20</v>
      </c>
      <c r="C1960" s="3">
        <v>6</v>
      </c>
      <c r="D1960" s="3">
        <v>59.822000000000003</v>
      </c>
      <c r="E1960" s="3">
        <v>57.14</v>
      </c>
      <c r="F1960" s="3">
        <v>27</v>
      </c>
      <c r="G1960" s="3">
        <v>3</v>
      </c>
      <c r="H1960" s="3">
        <v>119.98400000000001</v>
      </c>
      <c r="I1960" s="3">
        <v>48.53</v>
      </c>
      <c r="J1960" s="3">
        <v>179.80600000000001</v>
      </c>
      <c r="K1960" s="3">
        <v>5086.4279999999999</v>
      </c>
      <c r="L1960" s="3">
        <v>-6.2484000000000002</v>
      </c>
      <c r="M1960" s="3">
        <v>-8.3057999999999996</v>
      </c>
      <c r="N1960" s="3">
        <v>1087.9836</v>
      </c>
      <c r="O1960" s="3">
        <v>73.171000000000006</v>
      </c>
      <c r="P1960" s="3">
        <v>1159.0781999999999</v>
      </c>
      <c r="Q1960" s="3">
        <v>135.697</v>
      </c>
      <c r="R1960" s="25">
        <v>551.20000000000005</v>
      </c>
      <c r="S1960" s="25">
        <v>429</v>
      </c>
      <c r="T1960" s="25">
        <v>1688.2280000000001</v>
      </c>
      <c r="U1960" s="25">
        <v>361</v>
      </c>
      <c r="V1960" s="25">
        <v>499</v>
      </c>
      <c r="W1960" s="25">
        <v>1558</v>
      </c>
    </row>
    <row r="1961" spans="1:23" x14ac:dyDescent="0.3">
      <c r="A1961" s="8">
        <v>44328</v>
      </c>
      <c r="B1961" s="3">
        <v>20</v>
      </c>
      <c r="C1961" s="3">
        <v>5</v>
      </c>
      <c r="D1961" s="3">
        <v>59.986999999999995</v>
      </c>
      <c r="E1961" s="3">
        <v>57.3</v>
      </c>
      <c r="F1961" s="3">
        <v>27</v>
      </c>
      <c r="G1961" s="3">
        <v>6</v>
      </c>
      <c r="H1961" s="3">
        <v>119.08799999999999</v>
      </c>
      <c r="I1961" s="3">
        <v>48.16</v>
      </c>
      <c r="J1961" s="3">
        <v>179.07499999999999</v>
      </c>
      <c r="K1961" s="3">
        <v>4946.7</v>
      </c>
      <c r="L1961" s="3">
        <v>-6.2229999999999999</v>
      </c>
      <c r="M1961" s="3">
        <v>-8.3819999999999997</v>
      </c>
      <c r="N1961" s="3">
        <v>1088.009</v>
      </c>
      <c r="O1961" s="3">
        <v>73.335999999999999</v>
      </c>
      <c r="P1961" s="3">
        <v>1159.002</v>
      </c>
      <c r="Q1961" s="3">
        <v>134.80099999999999</v>
      </c>
      <c r="R1961" s="25">
        <v>571.4</v>
      </c>
      <c r="S1961" s="25">
        <v>443</v>
      </c>
      <c r="T1961" s="25">
        <v>1542.3</v>
      </c>
      <c r="U1961" s="25">
        <v>426</v>
      </c>
      <c r="V1961" s="25">
        <v>523</v>
      </c>
      <c r="W1961" s="25">
        <v>1441</v>
      </c>
    </row>
    <row r="1962" spans="1:23" x14ac:dyDescent="0.3">
      <c r="A1962" s="8">
        <v>44329</v>
      </c>
      <c r="B1962" s="3">
        <v>20</v>
      </c>
      <c r="C1962" s="3">
        <v>6</v>
      </c>
      <c r="D1962" s="3">
        <v>59.822000000000003</v>
      </c>
      <c r="E1962" s="3">
        <v>57.14</v>
      </c>
      <c r="F1962" s="3">
        <v>27</v>
      </c>
      <c r="G1962" s="3">
        <v>10</v>
      </c>
      <c r="H1962" s="3">
        <v>117.89400000000001</v>
      </c>
      <c r="I1962" s="3">
        <v>47.68</v>
      </c>
      <c r="J1962" s="3">
        <v>177.71600000000001</v>
      </c>
      <c r="K1962" s="3">
        <v>4436.6319999999996</v>
      </c>
      <c r="L1962" s="3">
        <v>-6.2484000000000002</v>
      </c>
      <c r="M1962" s="3">
        <v>-8.4835999999999991</v>
      </c>
      <c r="N1962" s="3">
        <v>1087.9836</v>
      </c>
      <c r="O1962" s="3">
        <v>73.171000000000006</v>
      </c>
      <c r="P1962" s="3">
        <v>1158.9004</v>
      </c>
      <c r="Q1962" s="3">
        <v>133.607</v>
      </c>
      <c r="R1962" s="25">
        <v>446.9</v>
      </c>
      <c r="S1962" s="25">
        <v>417</v>
      </c>
      <c r="T1962" s="25">
        <v>1432.732</v>
      </c>
      <c r="U1962" s="25">
        <v>296</v>
      </c>
      <c r="V1962" s="25">
        <v>443</v>
      </c>
      <c r="W1962" s="25">
        <v>1401</v>
      </c>
    </row>
    <row r="1963" spans="1:23" x14ac:dyDescent="0.3">
      <c r="A1963" s="8">
        <v>44330</v>
      </c>
      <c r="B1963" s="3">
        <v>20</v>
      </c>
      <c r="C1963" s="3">
        <v>0</v>
      </c>
      <c r="D1963" s="3">
        <v>60.810999999999993</v>
      </c>
      <c r="E1963" s="3">
        <v>58.09</v>
      </c>
      <c r="F1963" s="3">
        <v>27</v>
      </c>
      <c r="G1963" s="3">
        <v>6.5</v>
      </c>
      <c r="H1963" s="3">
        <v>118.93899999999999</v>
      </c>
      <c r="I1963" s="3">
        <v>48.1</v>
      </c>
      <c r="J1963" s="3">
        <v>179.75</v>
      </c>
      <c r="K1963" s="3">
        <v>3821.538</v>
      </c>
      <c r="L1963" s="3">
        <v>-6.0960000000000001</v>
      </c>
      <c r="M1963" s="3">
        <v>-8.3947000000000003</v>
      </c>
      <c r="N1963" s="3">
        <v>1088.136</v>
      </c>
      <c r="O1963" s="3">
        <v>74.16</v>
      </c>
      <c r="P1963" s="3">
        <v>1158.9893</v>
      </c>
      <c r="Q1963" s="3">
        <v>134.65199999999999</v>
      </c>
      <c r="R1963" s="25">
        <v>562</v>
      </c>
      <c r="S1963" s="25">
        <v>412</v>
      </c>
      <c r="T1963" s="25">
        <v>1154.538</v>
      </c>
      <c r="U1963" s="25">
        <v>124</v>
      </c>
      <c r="V1963" s="25">
        <v>22</v>
      </c>
      <c r="W1963" s="25">
        <v>1547</v>
      </c>
    </row>
    <row r="1964" spans="1:23" x14ac:dyDescent="0.3">
      <c r="A1964" s="8">
        <v>44331</v>
      </c>
      <c r="B1964" s="3">
        <v>18</v>
      </c>
      <c r="C1964" s="3">
        <v>10</v>
      </c>
      <c r="D1964" s="3">
        <v>63.262</v>
      </c>
      <c r="E1964" s="3">
        <v>60.43</v>
      </c>
      <c r="F1964" s="3">
        <v>26</v>
      </c>
      <c r="G1964" s="3">
        <v>4</v>
      </c>
      <c r="H1964" s="3">
        <v>123.268</v>
      </c>
      <c r="I1964" s="3">
        <v>49.85</v>
      </c>
      <c r="J1964" s="3">
        <v>186.53</v>
      </c>
      <c r="K1964" s="3">
        <v>2709.8159999999998</v>
      </c>
      <c r="L1964" s="3">
        <v>-5.7404000000000002</v>
      </c>
      <c r="M1964" s="3">
        <v>-8.0263999999999989</v>
      </c>
      <c r="N1964" s="3">
        <v>1088.4916000000001</v>
      </c>
      <c r="O1964" s="3">
        <v>76.611000000000004</v>
      </c>
      <c r="P1964" s="3">
        <v>1159.3576</v>
      </c>
      <c r="Q1964" s="3">
        <v>138.98099999999999</v>
      </c>
      <c r="R1964" s="25">
        <v>463.3</v>
      </c>
      <c r="S1964" s="25">
        <v>383</v>
      </c>
      <c r="T1964" s="25">
        <v>950.51599999999996</v>
      </c>
      <c r="U1964" s="25">
        <v>58</v>
      </c>
      <c r="V1964" s="25">
        <v>0</v>
      </c>
      <c r="W1964" s="25">
        <v>855</v>
      </c>
    </row>
    <row r="1965" spans="1:23" x14ac:dyDescent="0.3">
      <c r="A1965" s="8">
        <v>44332</v>
      </c>
      <c r="B1965" s="3">
        <v>17</v>
      </c>
      <c r="C1965" s="3">
        <v>10</v>
      </c>
      <c r="D1965" s="3">
        <v>65.36399999999999</v>
      </c>
      <c r="E1965" s="3">
        <v>62.44</v>
      </c>
      <c r="F1965" s="3">
        <v>25</v>
      </c>
      <c r="G1965" s="3">
        <v>9.5</v>
      </c>
      <c r="H1965" s="3">
        <v>125.26500000000001</v>
      </c>
      <c r="I1965" s="3">
        <v>50.66</v>
      </c>
      <c r="J1965" s="3">
        <v>190.62900000000002</v>
      </c>
      <c r="K1965" s="3">
        <v>2400.2660000000001</v>
      </c>
      <c r="L1965" s="3">
        <v>-5.4356</v>
      </c>
      <c r="M1965" s="3">
        <v>-7.8613</v>
      </c>
      <c r="N1965" s="3">
        <v>1088.7963999999999</v>
      </c>
      <c r="O1965" s="3">
        <v>78.712999999999994</v>
      </c>
      <c r="P1965" s="3">
        <v>1159.5227</v>
      </c>
      <c r="Q1965" s="3">
        <v>140.97800000000001</v>
      </c>
      <c r="R1965" s="25">
        <v>322.5</v>
      </c>
      <c r="S1965" s="25">
        <v>204</v>
      </c>
      <c r="T1965" s="25">
        <v>771.76599999999996</v>
      </c>
      <c r="U1965" s="25">
        <v>68</v>
      </c>
      <c r="V1965" s="25">
        <v>156</v>
      </c>
      <c r="W1965" s="25">
        <v>878</v>
      </c>
    </row>
    <row r="1966" spans="1:23" x14ac:dyDescent="0.3">
      <c r="A1966" s="8">
        <v>44333</v>
      </c>
      <c r="B1966" s="3">
        <v>17</v>
      </c>
      <c r="C1966" s="3">
        <v>5</v>
      </c>
      <c r="D1966" s="3">
        <v>66.23899999999999</v>
      </c>
      <c r="E1966" s="3">
        <v>63.27</v>
      </c>
      <c r="F1966" s="3">
        <v>25</v>
      </c>
      <c r="G1966" s="3">
        <v>8</v>
      </c>
      <c r="H1966" s="3">
        <v>125.74700000000001</v>
      </c>
      <c r="I1966" s="3">
        <v>50.86</v>
      </c>
      <c r="J1966" s="3">
        <v>191.98599999999999</v>
      </c>
      <c r="K1966" s="3">
        <v>5087.95</v>
      </c>
      <c r="L1966" s="3">
        <v>-5.3086000000000002</v>
      </c>
      <c r="M1966" s="3">
        <v>-7.8231999999999999</v>
      </c>
      <c r="N1966" s="3">
        <v>1088.9233999999999</v>
      </c>
      <c r="O1966" s="3">
        <v>79.587999999999994</v>
      </c>
      <c r="P1966" s="3">
        <v>1159.5608</v>
      </c>
      <c r="Q1966" s="3">
        <v>141.46</v>
      </c>
      <c r="R1966" s="25">
        <v>496.9</v>
      </c>
      <c r="S1966" s="25">
        <v>461</v>
      </c>
      <c r="T1966" s="25">
        <v>1750.05</v>
      </c>
      <c r="U1966" s="25">
        <v>322</v>
      </c>
      <c r="V1966" s="25">
        <v>504</v>
      </c>
      <c r="W1966" s="25">
        <v>1554</v>
      </c>
    </row>
    <row r="1967" spans="1:23" x14ac:dyDescent="0.3">
      <c r="A1967" s="8">
        <v>44334</v>
      </c>
      <c r="B1967" s="3">
        <v>17</v>
      </c>
      <c r="C1967" s="3">
        <v>6</v>
      </c>
      <c r="D1967" s="3">
        <v>66.063999999999993</v>
      </c>
      <c r="E1967" s="3">
        <v>63.11</v>
      </c>
      <c r="F1967" s="3">
        <v>25</v>
      </c>
      <c r="G1967" s="3">
        <v>11</v>
      </c>
      <c r="H1967" s="3">
        <v>124.78300000000002</v>
      </c>
      <c r="I1967" s="3">
        <v>50.47</v>
      </c>
      <c r="J1967" s="3">
        <v>190.84700000000001</v>
      </c>
      <c r="K1967" s="3">
        <v>5158.8999999999996</v>
      </c>
      <c r="L1967" s="3">
        <v>-5.3339999999999996</v>
      </c>
      <c r="M1967" s="3">
        <v>-7.8994</v>
      </c>
      <c r="N1967" s="3">
        <v>1088.8979999999999</v>
      </c>
      <c r="O1967" s="3">
        <v>79.412999999999997</v>
      </c>
      <c r="P1967" s="3">
        <v>1159.4846</v>
      </c>
      <c r="Q1967" s="3">
        <v>140.49600000000001</v>
      </c>
      <c r="R1967" s="25">
        <v>549.4</v>
      </c>
      <c r="S1967" s="25">
        <v>445</v>
      </c>
      <c r="T1967" s="25">
        <v>1736.5</v>
      </c>
      <c r="U1967" s="25">
        <v>374</v>
      </c>
      <c r="V1967" s="25">
        <v>543</v>
      </c>
      <c r="W1967" s="25">
        <v>1511</v>
      </c>
    </row>
    <row r="1968" spans="1:23" x14ac:dyDescent="0.3">
      <c r="A1968" s="8">
        <v>44335</v>
      </c>
      <c r="B1968" s="3">
        <v>17</v>
      </c>
      <c r="C1968" s="3">
        <v>10</v>
      </c>
      <c r="D1968" s="3">
        <v>65.36399999999999</v>
      </c>
      <c r="E1968" s="3">
        <v>62.44</v>
      </c>
      <c r="F1968" s="3">
        <v>26</v>
      </c>
      <c r="G1968" s="3">
        <v>3.5</v>
      </c>
      <c r="H1968" s="3">
        <v>123.417</v>
      </c>
      <c r="I1968" s="3">
        <v>49.91</v>
      </c>
      <c r="J1968" s="3">
        <v>188.78100000000001</v>
      </c>
      <c r="K1968" s="3">
        <v>3858.56</v>
      </c>
      <c r="L1968" s="3">
        <v>-5.4356</v>
      </c>
      <c r="M1968" s="3">
        <v>-8.0137</v>
      </c>
      <c r="N1968" s="3">
        <v>1088.7963999999999</v>
      </c>
      <c r="O1968" s="3">
        <v>78.712999999999994</v>
      </c>
      <c r="P1968" s="3">
        <v>1159.3703</v>
      </c>
      <c r="Q1968" s="3">
        <v>139.13</v>
      </c>
      <c r="R1968" s="25">
        <v>569.1</v>
      </c>
      <c r="S1968" s="25">
        <v>462</v>
      </c>
      <c r="T1968" s="25">
        <v>1004.46</v>
      </c>
      <c r="U1968" s="25">
        <v>397</v>
      </c>
      <c r="V1968" s="25">
        <v>243</v>
      </c>
      <c r="W1968" s="25">
        <v>1183</v>
      </c>
    </row>
    <row r="1969" spans="1:23" x14ac:dyDescent="0.3">
      <c r="A1969" s="8">
        <v>44336</v>
      </c>
      <c r="B1969" s="3">
        <v>18</v>
      </c>
      <c r="C1969" s="3">
        <v>1</v>
      </c>
      <c r="D1969" s="3">
        <v>64.837999999999994</v>
      </c>
      <c r="E1969" s="3">
        <v>61.93</v>
      </c>
      <c r="F1969" s="3">
        <v>26</v>
      </c>
      <c r="G1969" s="3">
        <v>3.5</v>
      </c>
      <c r="H1969" s="3">
        <v>123.417</v>
      </c>
      <c r="I1969" s="3">
        <v>49.91</v>
      </c>
      <c r="J1969" s="3">
        <v>188.255</v>
      </c>
      <c r="K1969" s="3">
        <v>3736.4639999999999</v>
      </c>
      <c r="L1969" s="3">
        <v>-5.5118</v>
      </c>
      <c r="M1969" s="3">
        <v>-8.0137</v>
      </c>
      <c r="N1969" s="3">
        <v>1088.7202</v>
      </c>
      <c r="O1969" s="3">
        <v>78.186999999999998</v>
      </c>
      <c r="P1969" s="3">
        <v>1159.3703</v>
      </c>
      <c r="Q1969" s="3">
        <v>139.13</v>
      </c>
      <c r="R1969" s="25">
        <v>519.9</v>
      </c>
      <c r="S1969" s="25">
        <v>414</v>
      </c>
      <c r="T1969" s="25">
        <v>993.56399999999996</v>
      </c>
      <c r="U1969" s="25">
        <v>325</v>
      </c>
      <c r="V1969" s="25">
        <v>343</v>
      </c>
      <c r="W1969" s="25">
        <v>1141</v>
      </c>
    </row>
    <row r="1970" spans="1:23" x14ac:dyDescent="0.3">
      <c r="A1970" s="8">
        <v>44337</v>
      </c>
      <c r="B1970" s="3">
        <v>18</v>
      </c>
      <c r="C1970" s="3">
        <v>2</v>
      </c>
      <c r="D1970" s="3">
        <v>64.662999999999997</v>
      </c>
      <c r="E1970" s="3">
        <v>61.77</v>
      </c>
      <c r="F1970" s="3">
        <v>26</v>
      </c>
      <c r="G1970" s="3">
        <v>3.5</v>
      </c>
      <c r="H1970" s="3">
        <v>123.417</v>
      </c>
      <c r="I1970" s="3">
        <v>49.91</v>
      </c>
      <c r="J1970" s="3">
        <v>188.07999999999998</v>
      </c>
      <c r="K1970" s="3">
        <v>3551.2039999999997</v>
      </c>
      <c r="L1970" s="3">
        <v>-5.5371999999999995</v>
      </c>
      <c r="M1970" s="3">
        <v>-8.0137</v>
      </c>
      <c r="N1970" s="3">
        <v>1088.6948</v>
      </c>
      <c r="O1970" s="3">
        <v>78.012</v>
      </c>
      <c r="P1970" s="3">
        <v>1159.3703</v>
      </c>
      <c r="Q1970" s="3">
        <v>139.13</v>
      </c>
      <c r="R1970" s="25">
        <v>502.8</v>
      </c>
      <c r="S1970" s="25">
        <v>472</v>
      </c>
      <c r="T1970" s="25">
        <v>937.404</v>
      </c>
      <c r="U1970" s="25">
        <v>320</v>
      </c>
      <c r="V1970" s="25">
        <v>149</v>
      </c>
      <c r="W1970" s="25">
        <v>1170</v>
      </c>
    </row>
    <row r="1971" spans="1:23" x14ac:dyDescent="0.3">
      <c r="A1971" s="8">
        <v>44338</v>
      </c>
      <c r="B1971" s="3">
        <v>18</v>
      </c>
      <c r="C1971" s="3">
        <v>5</v>
      </c>
      <c r="D1971" s="3">
        <v>64.137999999999991</v>
      </c>
      <c r="E1971" s="3">
        <v>61.27</v>
      </c>
      <c r="F1971" s="3">
        <v>26</v>
      </c>
      <c r="G1971" s="3">
        <v>0</v>
      </c>
      <c r="H1971" s="3">
        <v>124.46200000000002</v>
      </c>
      <c r="I1971" s="3">
        <v>50.34</v>
      </c>
      <c r="J1971" s="3">
        <v>188.60000000000002</v>
      </c>
      <c r="K1971" s="3">
        <v>4142.2119999999995</v>
      </c>
      <c r="L1971" s="3">
        <v>-5.6133999999999995</v>
      </c>
      <c r="M1971" s="3">
        <v>-7.9247999999999994</v>
      </c>
      <c r="N1971" s="3">
        <v>1088.6186</v>
      </c>
      <c r="O1971" s="3">
        <v>77.486999999999995</v>
      </c>
      <c r="P1971" s="3">
        <v>1159.4592</v>
      </c>
      <c r="Q1971" s="3">
        <v>140.17500000000001</v>
      </c>
      <c r="R1971" s="25">
        <v>657.2</v>
      </c>
      <c r="S1971" s="25">
        <v>511</v>
      </c>
      <c r="T1971" s="25">
        <v>983.01199999999994</v>
      </c>
      <c r="U1971" s="25">
        <v>484</v>
      </c>
      <c r="V1971" s="25">
        <v>267</v>
      </c>
      <c r="W1971" s="25">
        <v>1240</v>
      </c>
    </row>
    <row r="1972" spans="1:23" x14ac:dyDescent="0.3">
      <c r="A1972" s="8">
        <v>44339</v>
      </c>
      <c r="B1972" s="3">
        <v>19</v>
      </c>
      <c r="C1972" s="3">
        <v>0</v>
      </c>
      <c r="D1972" s="3">
        <v>62.911999999999992</v>
      </c>
      <c r="E1972" s="3">
        <v>60.09</v>
      </c>
      <c r="F1972" s="3">
        <v>25</v>
      </c>
      <c r="G1972" s="3">
        <v>6.5</v>
      </c>
      <c r="H1972" s="3">
        <v>126.22850000000003</v>
      </c>
      <c r="I1972" s="3">
        <v>51.05</v>
      </c>
      <c r="J1972" s="3">
        <v>189.14050000000003</v>
      </c>
      <c r="K1972" s="3">
        <v>4125.6440000000002</v>
      </c>
      <c r="L1972" s="3">
        <v>-5.7911999999999999</v>
      </c>
      <c r="M1972" s="3">
        <v>-7.7850999999999999</v>
      </c>
      <c r="N1972" s="3">
        <v>1088.4408000000001</v>
      </c>
      <c r="O1972" s="3">
        <v>76.260999999999996</v>
      </c>
      <c r="P1972" s="3">
        <v>1159.5989</v>
      </c>
      <c r="Q1972" s="3">
        <v>141.94150000000002</v>
      </c>
      <c r="R1972" s="25">
        <v>696.6</v>
      </c>
      <c r="S1972" s="25">
        <v>542</v>
      </c>
      <c r="T1972" s="25">
        <v>933.04399999999998</v>
      </c>
      <c r="U1972" s="25">
        <v>490</v>
      </c>
      <c r="V1972" s="25">
        <v>193</v>
      </c>
      <c r="W1972" s="25">
        <v>1271</v>
      </c>
    </row>
    <row r="1973" spans="1:23" x14ac:dyDescent="0.3">
      <c r="A1973" s="8">
        <v>44340</v>
      </c>
      <c r="B1973" s="3">
        <v>19</v>
      </c>
      <c r="C1973" s="3">
        <v>3</v>
      </c>
      <c r="D1973" s="3">
        <v>62.387</v>
      </c>
      <c r="E1973" s="3">
        <v>59.59</v>
      </c>
      <c r="F1973" s="3">
        <v>24</v>
      </c>
      <c r="G1973" s="3">
        <v>7</v>
      </c>
      <c r="H1973" s="3">
        <v>129.923</v>
      </c>
      <c r="I1973" s="3">
        <v>52.55</v>
      </c>
      <c r="J1973" s="3">
        <v>192.31</v>
      </c>
      <c r="K1973" s="3">
        <v>3975.6000000000004</v>
      </c>
      <c r="L1973" s="3">
        <v>-5.8673999999999999</v>
      </c>
      <c r="M1973" s="3">
        <v>-7.4929999999999994</v>
      </c>
      <c r="N1973" s="3">
        <v>1088.3645999999999</v>
      </c>
      <c r="O1973" s="3">
        <v>75.736000000000004</v>
      </c>
      <c r="P1973" s="3">
        <v>1159.8910000000001</v>
      </c>
      <c r="Q1973" s="3">
        <v>145.636</v>
      </c>
      <c r="R1973" s="25">
        <v>679.9</v>
      </c>
      <c r="S1973" s="25">
        <v>515</v>
      </c>
      <c r="T1973" s="25">
        <v>985.7</v>
      </c>
      <c r="U1973" s="25">
        <v>217</v>
      </c>
      <c r="V1973" s="25">
        <v>0</v>
      </c>
      <c r="W1973" s="25">
        <v>1578</v>
      </c>
    </row>
    <row r="1974" spans="1:23" x14ac:dyDescent="0.3">
      <c r="A1974" s="8">
        <v>44341</v>
      </c>
      <c r="B1974" s="3">
        <v>16</v>
      </c>
      <c r="C1974" s="3">
        <v>9</v>
      </c>
      <c r="D1974" s="3">
        <v>67.64</v>
      </c>
      <c r="E1974" s="3">
        <v>64.61</v>
      </c>
      <c r="F1974" s="3">
        <v>18</v>
      </c>
      <c r="G1974" s="3">
        <v>0.5</v>
      </c>
      <c r="H1974" s="3">
        <v>158.44500000000002</v>
      </c>
      <c r="I1974" s="3">
        <v>64.08</v>
      </c>
      <c r="J1974" s="3">
        <v>226.08500000000004</v>
      </c>
      <c r="K1974" s="3">
        <v>4609.4859999999999</v>
      </c>
      <c r="L1974" s="3">
        <v>-5.1053999999999995</v>
      </c>
      <c r="M1974" s="3">
        <v>-5.4990999999999994</v>
      </c>
      <c r="N1974" s="3">
        <v>1089.1266000000001</v>
      </c>
      <c r="O1974" s="3">
        <v>80.989000000000004</v>
      </c>
      <c r="P1974" s="3">
        <v>1161.8849</v>
      </c>
      <c r="Q1974" s="3">
        <v>174.15800000000002</v>
      </c>
      <c r="R1974" s="25">
        <v>685.7</v>
      </c>
      <c r="S1974" s="25">
        <v>519</v>
      </c>
      <c r="T1974" s="25">
        <v>1521.7860000000001</v>
      </c>
      <c r="U1974" s="25">
        <v>72</v>
      </c>
      <c r="V1974" s="25">
        <v>45</v>
      </c>
      <c r="W1974" s="25">
        <v>1766</v>
      </c>
    </row>
    <row r="1975" spans="1:23" x14ac:dyDescent="0.3">
      <c r="A1975" s="8">
        <v>44342</v>
      </c>
      <c r="B1975" s="3">
        <v>11</v>
      </c>
      <c r="C1975" s="3">
        <v>10</v>
      </c>
      <c r="D1975" s="3">
        <v>78.361999999999995</v>
      </c>
      <c r="E1975" s="3">
        <v>74.849999999999994</v>
      </c>
      <c r="F1975" s="3">
        <v>15</v>
      </c>
      <c r="G1975" s="3">
        <v>5</v>
      </c>
      <c r="H1975" s="3">
        <v>171.36700000000002</v>
      </c>
      <c r="I1975" s="3">
        <v>69.31</v>
      </c>
      <c r="J1975" s="3">
        <v>249.72900000000001</v>
      </c>
      <c r="K1975" s="3">
        <v>3726.7420000000002</v>
      </c>
      <c r="L1975" s="3">
        <v>-3.6067999999999998</v>
      </c>
      <c r="M1975" s="3">
        <v>-4.6989999999999998</v>
      </c>
      <c r="N1975" s="3">
        <v>1090.6251999999999</v>
      </c>
      <c r="O1975" s="3">
        <v>91.710999999999999</v>
      </c>
      <c r="P1975" s="3">
        <v>1162.6849999999999</v>
      </c>
      <c r="Q1975" s="3">
        <v>187.08</v>
      </c>
      <c r="R1975" s="25">
        <v>618.1</v>
      </c>
      <c r="S1975" s="25">
        <v>479</v>
      </c>
      <c r="T1975" s="25">
        <v>1161.6420000000001</v>
      </c>
      <c r="U1975" s="25">
        <v>0</v>
      </c>
      <c r="V1975" s="25">
        <v>0</v>
      </c>
      <c r="W1975" s="25">
        <v>1468</v>
      </c>
    </row>
    <row r="1976" spans="1:23" x14ac:dyDescent="0.3">
      <c r="A1976" s="8">
        <v>44343</v>
      </c>
      <c r="B1976" s="3">
        <v>8</v>
      </c>
      <c r="C1976" s="3">
        <v>9</v>
      </c>
      <c r="D1976" s="3">
        <v>85.221999999999994</v>
      </c>
      <c r="E1976" s="3">
        <v>81.400000000000006</v>
      </c>
      <c r="F1976" s="3">
        <v>10</v>
      </c>
      <c r="G1976" s="3">
        <v>9</v>
      </c>
      <c r="H1976" s="3">
        <v>194.339</v>
      </c>
      <c r="I1976" s="3">
        <v>78.599999999999994</v>
      </c>
      <c r="J1976" s="3">
        <v>279.56099999999998</v>
      </c>
      <c r="K1976" s="3">
        <v>4823.3760000000002</v>
      </c>
      <c r="L1976" s="3">
        <v>-2.6669999999999998</v>
      </c>
      <c r="M1976" s="3">
        <v>-3.2765999999999997</v>
      </c>
      <c r="N1976" s="3">
        <v>1091.5650000000001</v>
      </c>
      <c r="O1976" s="3">
        <v>98.570999999999998</v>
      </c>
      <c r="P1976" s="3">
        <v>1164.1074000000001</v>
      </c>
      <c r="Q1976" s="3">
        <v>210.05199999999999</v>
      </c>
      <c r="R1976" s="25">
        <v>590.70000000000005</v>
      </c>
      <c r="S1976" s="25">
        <v>477</v>
      </c>
      <c r="T1976" s="25">
        <v>1603.6759999999999</v>
      </c>
      <c r="U1976" s="25">
        <v>122</v>
      </c>
      <c r="V1976" s="25">
        <v>146</v>
      </c>
      <c r="W1976" s="25">
        <v>1884</v>
      </c>
    </row>
    <row r="1977" spans="1:23" x14ac:dyDescent="0.3">
      <c r="A1977" s="8">
        <v>44344</v>
      </c>
      <c r="B1977" s="3">
        <v>6</v>
      </c>
      <c r="C1977" s="3">
        <v>7</v>
      </c>
      <c r="D1977" s="3">
        <v>90.042000000000002</v>
      </c>
      <c r="E1977" s="3">
        <v>86.01</v>
      </c>
      <c r="F1977" s="3">
        <v>9</v>
      </c>
      <c r="G1977" s="3">
        <v>4.5</v>
      </c>
      <c r="H1977" s="3">
        <v>201.107</v>
      </c>
      <c r="I1977" s="3">
        <v>81.34</v>
      </c>
      <c r="J1977" s="3">
        <v>291.149</v>
      </c>
      <c r="K1977" s="3">
        <v>5616.1319999999996</v>
      </c>
      <c r="L1977" s="3">
        <v>-2.0065999999999997</v>
      </c>
      <c r="M1977" s="3">
        <v>-2.8574999999999999</v>
      </c>
      <c r="N1977" s="3">
        <v>1092.2254</v>
      </c>
      <c r="O1977" s="3">
        <v>103.39100000000001</v>
      </c>
      <c r="P1977" s="3">
        <v>1164.5264999999999</v>
      </c>
      <c r="Q1977" s="3">
        <v>216.82</v>
      </c>
      <c r="R1977" s="25">
        <v>699.6</v>
      </c>
      <c r="S1977" s="25">
        <v>546</v>
      </c>
      <c r="T1977" s="25">
        <v>1899.5319999999999</v>
      </c>
      <c r="U1977" s="25">
        <v>161</v>
      </c>
      <c r="V1977" s="25">
        <v>270</v>
      </c>
      <c r="W1977" s="25">
        <v>2040</v>
      </c>
    </row>
    <row r="1978" spans="1:23" x14ac:dyDescent="0.3">
      <c r="A1978" s="8">
        <v>44345</v>
      </c>
      <c r="B1978" s="3">
        <v>4</v>
      </c>
      <c r="C1978" s="3">
        <v>11</v>
      </c>
      <c r="D1978" s="3">
        <v>93.75</v>
      </c>
      <c r="E1978" s="3">
        <v>89.55</v>
      </c>
      <c r="F1978" s="3">
        <v>8</v>
      </c>
      <c r="G1978" s="3">
        <v>7.5</v>
      </c>
      <c r="H1978" s="3">
        <v>204.79900000000001</v>
      </c>
      <c r="I1978" s="3">
        <v>82.83</v>
      </c>
      <c r="J1978" s="3">
        <v>298.54899999999998</v>
      </c>
      <c r="K1978" s="3">
        <v>5485.2</v>
      </c>
      <c r="L1978" s="3">
        <v>-1.4985999999999999</v>
      </c>
      <c r="M1978" s="3">
        <v>-2.6288999999999998</v>
      </c>
      <c r="N1978" s="3">
        <v>1092.7334000000001</v>
      </c>
      <c r="O1978" s="3">
        <v>107.099</v>
      </c>
      <c r="P1978" s="3">
        <v>1164.7551000000001</v>
      </c>
      <c r="Q1978" s="3">
        <v>220.512</v>
      </c>
      <c r="R1978" s="25">
        <v>696.2</v>
      </c>
      <c r="S1978" s="25">
        <v>543</v>
      </c>
      <c r="T1978" s="25">
        <v>1725</v>
      </c>
      <c r="U1978" s="25">
        <v>267</v>
      </c>
      <c r="V1978" s="25">
        <v>365</v>
      </c>
      <c r="W1978" s="25">
        <v>1889</v>
      </c>
    </row>
    <row r="1979" spans="1:23" x14ac:dyDescent="0.3">
      <c r="A1979" s="8">
        <v>44346</v>
      </c>
      <c r="B1979" s="3">
        <v>4</v>
      </c>
      <c r="C1979" s="3">
        <v>6</v>
      </c>
      <c r="D1979" s="3">
        <v>94.676999999999992</v>
      </c>
      <c r="E1979" s="3">
        <v>90.44</v>
      </c>
      <c r="F1979" s="3">
        <v>8</v>
      </c>
      <c r="G1979" s="3">
        <v>3</v>
      </c>
      <c r="H1979" s="3">
        <v>206.64500000000001</v>
      </c>
      <c r="I1979" s="3">
        <v>83.58</v>
      </c>
      <c r="J1979" s="3">
        <v>301.322</v>
      </c>
      <c r="K1979" s="3">
        <v>5522.9</v>
      </c>
      <c r="L1979" s="3">
        <v>-1.3715999999999999</v>
      </c>
      <c r="M1979" s="3">
        <v>-2.5145999999999997</v>
      </c>
      <c r="N1979" s="3">
        <v>1092.8604</v>
      </c>
      <c r="O1979" s="3">
        <v>108.026</v>
      </c>
      <c r="P1979" s="3">
        <v>1164.8694</v>
      </c>
      <c r="Q1979" s="3">
        <v>222.358</v>
      </c>
      <c r="R1979" s="25">
        <v>697.8</v>
      </c>
      <c r="S1979" s="25">
        <v>546</v>
      </c>
      <c r="T1979" s="25">
        <v>1776.1</v>
      </c>
      <c r="U1979" s="25">
        <v>315</v>
      </c>
      <c r="V1979" s="25">
        <v>367</v>
      </c>
      <c r="W1979" s="25">
        <v>1821</v>
      </c>
    </row>
    <row r="1980" spans="1:23" x14ac:dyDescent="0.3">
      <c r="A1980" s="8">
        <v>44347</v>
      </c>
      <c r="B1980" s="3">
        <v>4</v>
      </c>
      <c r="C1980" s="3">
        <v>2</v>
      </c>
      <c r="D1980" s="3">
        <v>95.418999999999997</v>
      </c>
      <c r="E1980" s="3">
        <v>91.15</v>
      </c>
      <c r="F1980" s="3">
        <v>7</v>
      </c>
      <c r="G1980" s="3">
        <v>6</v>
      </c>
      <c r="H1980" s="3">
        <v>210.33700000000002</v>
      </c>
      <c r="I1980" s="3">
        <v>85.07</v>
      </c>
      <c r="J1980" s="3">
        <v>305.75600000000003</v>
      </c>
      <c r="K1980" s="3">
        <v>5893.2060000000001</v>
      </c>
      <c r="L1980" s="3">
        <v>-1.27</v>
      </c>
      <c r="M1980" s="3">
        <v>-2.286</v>
      </c>
      <c r="N1980" s="3">
        <v>1092.962</v>
      </c>
      <c r="O1980" s="3">
        <v>108.768</v>
      </c>
      <c r="P1980" s="3">
        <v>1165.098</v>
      </c>
      <c r="Q1980" s="3">
        <v>226.05</v>
      </c>
      <c r="R1980" s="25">
        <v>699.1</v>
      </c>
      <c r="S1980" s="25">
        <v>545</v>
      </c>
      <c r="T1980" s="25">
        <v>1874.106</v>
      </c>
      <c r="U1980" s="25">
        <v>360</v>
      </c>
      <c r="V1980" s="25">
        <v>525</v>
      </c>
      <c r="W1980" s="25">
        <v>1890</v>
      </c>
    </row>
    <row r="1981" spans="1:23" x14ac:dyDescent="0.3">
      <c r="A1981" s="8">
        <v>44348</v>
      </c>
      <c r="B1981" s="3">
        <v>3</v>
      </c>
      <c r="C1981" s="3">
        <v>11</v>
      </c>
      <c r="D1981" s="3">
        <v>95.974999999999994</v>
      </c>
      <c r="E1981" s="3">
        <v>91.68</v>
      </c>
      <c r="F1981" s="3">
        <v>7</v>
      </c>
      <c r="G1981" s="3">
        <v>11</v>
      </c>
      <c r="H1981" s="3">
        <v>208.286</v>
      </c>
      <c r="I1981" s="3">
        <v>84.24</v>
      </c>
      <c r="J1981" s="3">
        <v>304.26099999999997</v>
      </c>
      <c r="K1981" s="3">
        <v>6263.88</v>
      </c>
      <c r="L1981" s="3">
        <v>-1.1938</v>
      </c>
      <c r="M1981" s="3">
        <v>-2.4129999999999998</v>
      </c>
      <c r="N1981" s="3">
        <v>1093.0382</v>
      </c>
      <c r="O1981" s="3">
        <v>109.324</v>
      </c>
      <c r="P1981" s="3">
        <v>1164.971</v>
      </c>
      <c r="Q1981" s="3">
        <v>223.999</v>
      </c>
      <c r="R1981" s="25">
        <v>694.2</v>
      </c>
      <c r="S1981" s="25">
        <v>540</v>
      </c>
      <c r="T1981" s="25">
        <v>2124.6799999999998</v>
      </c>
      <c r="U1981" s="25">
        <v>396</v>
      </c>
      <c r="V1981" s="25">
        <v>588</v>
      </c>
      <c r="W1981" s="25">
        <v>1921</v>
      </c>
    </row>
    <row r="1982" spans="1:23" x14ac:dyDescent="0.3">
      <c r="A1982" s="8">
        <v>44349</v>
      </c>
      <c r="B1982" s="3">
        <v>3</v>
      </c>
      <c r="C1982" s="3">
        <v>10.5</v>
      </c>
      <c r="D1982" s="3">
        <v>96.067999999999998</v>
      </c>
      <c r="E1982" s="3">
        <v>91.77</v>
      </c>
      <c r="F1982" s="3">
        <v>8</v>
      </c>
      <c r="G1982" s="3">
        <v>1</v>
      </c>
      <c r="H1982" s="3">
        <v>207.465</v>
      </c>
      <c r="I1982" s="3">
        <v>83.91</v>
      </c>
      <c r="J1982" s="3">
        <v>303.53300000000002</v>
      </c>
      <c r="K1982" s="3">
        <v>6485.1900000000005</v>
      </c>
      <c r="L1982" s="3">
        <v>-1.1811</v>
      </c>
      <c r="M1982" s="3">
        <v>-2.4638</v>
      </c>
      <c r="N1982" s="3">
        <v>1093.0509</v>
      </c>
      <c r="O1982" s="3">
        <v>109.417</v>
      </c>
      <c r="P1982" s="3">
        <v>1164.9202</v>
      </c>
      <c r="Q1982" s="3">
        <v>223.178</v>
      </c>
      <c r="R1982" s="25">
        <v>696</v>
      </c>
      <c r="S1982" s="25">
        <v>542</v>
      </c>
      <c r="T1982" s="25">
        <v>2191.19</v>
      </c>
      <c r="U1982" s="25">
        <v>459</v>
      </c>
      <c r="V1982" s="25">
        <v>680</v>
      </c>
      <c r="W1982" s="25">
        <v>1917</v>
      </c>
    </row>
    <row r="1983" spans="1:23" x14ac:dyDescent="0.3">
      <c r="A1983" s="8">
        <v>44350</v>
      </c>
      <c r="B1983" s="3">
        <v>3</v>
      </c>
      <c r="C1983" s="3">
        <v>10</v>
      </c>
      <c r="D1983" s="3">
        <v>96.161000000000001</v>
      </c>
      <c r="E1983" s="3">
        <v>91.85</v>
      </c>
      <c r="F1983" s="3">
        <v>8</v>
      </c>
      <c r="G1983" s="3">
        <v>3.5</v>
      </c>
      <c r="H1983" s="3">
        <v>206.44000000000003</v>
      </c>
      <c r="I1983" s="3">
        <v>83.49</v>
      </c>
      <c r="J1983" s="3">
        <v>302.601</v>
      </c>
      <c r="K1983" s="3">
        <v>6128.7380000000003</v>
      </c>
      <c r="L1983" s="3">
        <v>-1.1683999999999999</v>
      </c>
      <c r="M1983" s="3">
        <v>-2.5272999999999999</v>
      </c>
      <c r="N1983" s="3">
        <v>1093.0636</v>
      </c>
      <c r="O1983" s="3">
        <v>109.51</v>
      </c>
      <c r="P1983" s="3">
        <v>1164.8567</v>
      </c>
      <c r="Q1983" s="3">
        <v>222.15300000000002</v>
      </c>
      <c r="R1983" s="25">
        <v>700.7</v>
      </c>
      <c r="S1983" s="25">
        <v>549</v>
      </c>
      <c r="T1983" s="25">
        <v>2010.038</v>
      </c>
      <c r="U1983" s="25">
        <v>442</v>
      </c>
      <c r="V1983" s="25">
        <v>644</v>
      </c>
      <c r="W1983" s="25">
        <v>1783</v>
      </c>
    </row>
    <row r="1984" spans="1:23" x14ac:dyDescent="0.3">
      <c r="A1984" s="8">
        <v>44351</v>
      </c>
      <c r="B1984" s="3">
        <v>3</v>
      </c>
      <c r="C1984" s="3">
        <v>4</v>
      </c>
      <c r="D1984" s="3">
        <v>97.272999999999996</v>
      </c>
      <c r="E1984" s="3">
        <v>92.92</v>
      </c>
      <c r="F1984" s="3">
        <v>8</v>
      </c>
      <c r="G1984" s="3">
        <v>2</v>
      </c>
      <c r="H1984" s="3">
        <v>207.05500000000001</v>
      </c>
      <c r="I1984" s="3">
        <v>83.74</v>
      </c>
      <c r="J1984" s="3">
        <v>304.32799999999997</v>
      </c>
      <c r="K1984" s="3">
        <v>5549.1480000000001</v>
      </c>
      <c r="L1984" s="3">
        <v>-1.016</v>
      </c>
      <c r="M1984" s="3">
        <v>-2.4891999999999999</v>
      </c>
      <c r="N1984" s="3">
        <v>1093.2159999999999</v>
      </c>
      <c r="O1984" s="3">
        <v>110.622</v>
      </c>
      <c r="P1984" s="3">
        <v>1164.8948</v>
      </c>
      <c r="Q1984" s="3">
        <v>222.768</v>
      </c>
      <c r="R1984" s="25">
        <v>683.5</v>
      </c>
      <c r="S1984" s="25">
        <v>526</v>
      </c>
      <c r="T1984" s="25">
        <v>1756.6479999999999</v>
      </c>
      <c r="U1984" s="25">
        <v>367</v>
      </c>
      <c r="V1984" s="25">
        <v>351</v>
      </c>
      <c r="W1984" s="25">
        <v>1865</v>
      </c>
    </row>
    <row r="1985" spans="1:23" x14ac:dyDescent="0.3">
      <c r="A1985" s="8">
        <v>44352</v>
      </c>
      <c r="B1985" s="3">
        <v>1</v>
      </c>
      <c r="C1985" s="3">
        <v>11.5</v>
      </c>
      <c r="D1985" s="3">
        <v>100.33199999999999</v>
      </c>
      <c r="E1985" s="3">
        <v>95.84</v>
      </c>
      <c r="F1985" s="3">
        <v>6</v>
      </c>
      <c r="G1985" s="3">
        <v>5</v>
      </c>
      <c r="H1985" s="3">
        <v>215.67000000000002</v>
      </c>
      <c r="I1985" s="3">
        <v>87.23</v>
      </c>
      <c r="J1985" s="3">
        <v>316.00200000000001</v>
      </c>
      <c r="K1985" s="3">
        <v>5922.1900000000005</v>
      </c>
      <c r="L1985" s="3">
        <v>-0.59689999999999999</v>
      </c>
      <c r="M1985" s="3">
        <v>-1.9558</v>
      </c>
      <c r="N1985" s="3">
        <v>1093.6351</v>
      </c>
      <c r="O1985" s="3">
        <v>113.681</v>
      </c>
      <c r="P1985" s="3">
        <v>1165.4282000000001</v>
      </c>
      <c r="Q1985" s="3">
        <v>231.38300000000001</v>
      </c>
      <c r="R1985" s="25">
        <v>698.1</v>
      </c>
      <c r="S1985" s="25">
        <v>543</v>
      </c>
      <c r="T1985" s="25">
        <v>2168.09</v>
      </c>
      <c r="U1985" s="25">
        <v>191</v>
      </c>
      <c r="V1985" s="25">
        <v>318</v>
      </c>
      <c r="W1985" s="25">
        <v>2004</v>
      </c>
    </row>
    <row r="1986" spans="1:23" x14ac:dyDescent="0.3">
      <c r="A1986" s="8">
        <v>44353</v>
      </c>
      <c r="B1986" s="3">
        <v>0</v>
      </c>
      <c r="C1986" s="3">
        <v>2</v>
      </c>
      <c r="D1986" s="3">
        <v>104.318</v>
      </c>
      <c r="E1986" s="3">
        <v>99.65</v>
      </c>
      <c r="F1986" s="3">
        <v>5</v>
      </c>
      <c r="G1986" s="3">
        <v>4</v>
      </c>
      <c r="H1986" s="3">
        <v>221.00200000000001</v>
      </c>
      <c r="I1986" s="3">
        <v>89.38</v>
      </c>
      <c r="J1986" s="3">
        <v>325.32</v>
      </c>
      <c r="K1986" s="3">
        <v>6616.4359999999997</v>
      </c>
      <c r="L1986" s="3">
        <v>-5.0799999999999998E-2</v>
      </c>
      <c r="M1986" s="3">
        <v>-1.6255999999999999</v>
      </c>
      <c r="N1986" s="3">
        <v>1094.1812</v>
      </c>
      <c r="O1986" s="3">
        <v>117.667</v>
      </c>
      <c r="P1986" s="3">
        <v>1165.7583999999999</v>
      </c>
      <c r="Q1986" s="3">
        <v>236.715</v>
      </c>
      <c r="R1986" s="25">
        <v>698.3</v>
      </c>
      <c r="S1986" s="25">
        <v>542</v>
      </c>
      <c r="T1986" s="25">
        <v>2226.136</v>
      </c>
      <c r="U1986" s="25">
        <v>525</v>
      </c>
      <c r="V1986" s="25">
        <v>604</v>
      </c>
      <c r="W1986" s="25">
        <v>2021</v>
      </c>
    </row>
    <row r="1987" spans="1:23" x14ac:dyDescent="0.3">
      <c r="A1987" s="8">
        <v>44354</v>
      </c>
      <c r="B1987" s="3">
        <v>0</v>
      </c>
      <c r="C1987" s="3">
        <v>0</v>
      </c>
      <c r="D1987" s="3">
        <v>104.68899999999999</v>
      </c>
      <c r="E1987" s="3">
        <v>100</v>
      </c>
      <c r="F1987" s="3">
        <v>5</v>
      </c>
      <c r="G1987" s="3">
        <v>3.5</v>
      </c>
      <c r="H1987" s="3">
        <v>221.20750000000001</v>
      </c>
      <c r="I1987" s="3">
        <v>89.46</v>
      </c>
      <c r="J1987" s="3">
        <v>325.8965</v>
      </c>
      <c r="K1987" s="3">
        <v>6749.1419999999998</v>
      </c>
      <c r="L1987" s="3">
        <v>0</v>
      </c>
      <c r="M1987" s="3">
        <v>-1.6129</v>
      </c>
      <c r="N1987" s="3">
        <v>1094.232</v>
      </c>
      <c r="O1987" s="3">
        <v>118.038</v>
      </c>
      <c r="P1987" s="3">
        <v>1165.7710999999999</v>
      </c>
      <c r="Q1987" s="3">
        <v>236.9205</v>
      </c>
      <c r="R1987" s="25">
        <v>695</v>
      </c>
      <c r="S1987" s="25">
        <v>541</v>
      </c>
      <c r="T1987" s="25">
        <v>2289.1419999999998</v>
      </c>
      <c r="U1987" s="25">
        <v>482</v>
      </c>
      <c r="V1987" s="25">
        <v>720</v>
      </c>
      <c r="W1987" s="25">
        <v>2022</v>
      </c>
    </row>
    <row r="1988" spans="1:23" x14ac:dyDescent="0.3">
      <c r="A1988" s="8">
        <v>44355</v>
      </c>
      <c r="B1988" s="3">
        <v>0</v>
      </c>
      <c r="C1988" s="3">
        <v>1</v>
      </c>
      <c r="D1988" s="3">
        <v>104.874</v>
      </c>
      <c r="E1988" s="3">
        <v>100.18</v>
      </c>
      <c r="F1988" s="3">
        <v>5</v>
      </c>
      <c r="G1988" s="3">
        <v>5.5</v>
      </c>
      <c r="H1988" s="3">
        <v>220.38700000000003</v>
      </c>
      <c r="I1988" s="3">
        <v>89.13</v>
      </c>
      <c r="J1988" s="3">
        <v>325.26100000000002</v>
      </c>
      <c r="K1988" s="3">
        <v>6895.3519999999999</v>
      </c>
      <c r="L1988" s="3">
        <v>-2.5399999999999999E-2</v>
      </c>
      <c r="M1988" s="3">
        <v>-1.6637</v>
      </c>
      <c r="N1988" s="3">
        <v>1094.2066</v>
      </c>
      <c r="O1988" s="3">
        <v>118.223</v>
      </c>
      <c r="P1988" s="3">
        <v>1165.7203</v>
      </c>
      <c r="Q1988" s="3">
        <v>236.10000000000002</v>
      </c>
      <c r="R1988" s="25">
        <v>697.7</v>
      </c>
      <c r="S1988" s="25">
        <v>542</v>
      </c>
      <c r="T1988" s="25">
        <v>2332.652</v>
      </c>
      <c r="U1988" s="25">
        <v>561</v>
      </c>
      <c r="V1988" s="25">
        <v>727</v>
      </c>
      <c r="W1988" s="25">
        <v>2035</v>
      </c>
    </row>
    <row r="1989" spans="1:23" x14ac:dyDescent="0.3">
      <c r="A1989" s="8">
        <v>44356</v>
      </c>
      <c r="B1989" s="3">
        <v>1</v>
      </c>
      <c r="C1989" s="3">
        <v>4.5</v>
      </c>
      <c r="D1989" s="3">
        <v>107.748</v>
      </c>
      <c r="E1989" s="3">
        <v>102.92</v>
      </c>
      <c r="F1989" s="3">
        <v>2</v>
      </c>
      <c r="G1989" s="3">
        <v>4.5</v>
      </c>
      <c r="H1989" s="3">
        <v>235.56500000000003</v>
      </c>
      <c r="I1989" s="3">
        <v>95.27</v>
      </c>
      <c r="J1989" s="3">
        <v>343.31300000000005</v>
      </c>
      <c r="K1989" s="3">
        <v>7444.5320000000002</v>
      </c>
      <c r="L1989" s="3">
        <v>-0.41909999999999997</v>
      </c>
      <c r="M1989" s="3">
        <v>-0.72389999999999999</v>
      </c>
      <c r="N1989" s="3">
        <v>1093.8128999999999</v>
      </c>
      <c r="O1989" s="3">
        <v>121.09700000000001</v>
      </c>
      <c r="P1989" s="3">
        <v>1166.6601000000001</v>
      </c>
      <c r="Q1989" s="3">
        <v>251.27800000000002</v>
      </c>
      <c r="R1989" s="25">
        <v>698</v>
      </c>
      <c r="S1989" s="25">
        <v>544</v>
      </c>
      <c r="T1989" s="25">
        <v>2310.5320000000002</v>
      </c>
      <c r="U1989" s="25">
        <v>1198</v>
      </c>
      <c r="V1989" s="25">
        <v>734</v>
      </c>
      <c r="W1989" s="25">
        <v>1960</v>
      </c>
    </row>
    <row r="1990" spans="1:23" x14ac:dyDescent="0.3">
      <c r="A1990" s="8">
        <v>44357</v>
      </c>
      <c r="B1990" s="3">
        <v>0</v>
      </c>
      <c r="C1990" s="3">
        <v>7.5</v>
      </c>
      <c r="D1990" s="3">
        <v>106.0795</v>
      </c>
      <c r="E1990" s="3">
        <v>101.33</v>
      </c>
      <c r="F1990" s="3">
        <v>2</v>
      </c>
      <c r="G1990" s="3">
        <v>0.5</v>
      </c>
      <c r="H1990" s="3">
        <v>237.20599999999999</v>
      </c>
      <c r="I1990" s="3">
        <v>95.94</v>
      </c>
      <c r="J1990" s="3">
        <v>343.28549999999996</v>
      </c>
      <c r="K1990" s="3">
        <v>7480.8180000000002</v>
      </c>
      <c r="L1990" s="3">
        <v>-0.1905</v>
      </c>
      <c r="M1990" s="3">
        <v>-0.62229999999999996</v>
      </c>
      <c r="N1990" s="3">
        <v>1094.0415</v>
      </c>
      <c r="O1990" s="3">
        <v>119.4285</v>
      </c>
      <c r="P1990" s="3">
        <v>1166.7617</v>
      </c>
      <c r="Q1990" s="3">
        <v>252.91899999999998</v>
      </c>
      <c r="R1990" s="25">
        <v>694.4</v>
      </c>
      <c r="S1990" s="25">
        <v>540</v>
      </c>
      <c r="T1990" s="25">
        <v>2334.4180000000001</v>
      </c>
      <c r="U1990" s="25">
        <v>1136</v>
      </c>
      <c r="V1990" s="25">
        <v>732</v>
      </c>
      <c r="W1990" s="25">
        <v>2044</v>
      </c>
    </row>
    <row r="1991" spans="1:23" x14ac:dyDescent="0.3">
      <c r="A1991" s="8">
        <v>44358</v>
      </c>
      <c r="B1991" s="3">
        <v>0</v>
      </c>
      <c r="C1991" s="3">
        <v>0</v>
      </c>
      <c r="D1991" s="3">
        <v>104.68899999999999</v>
      </c>
      <c r="E1991" s="3">
        <v>100</v>
      </c>
      <c r="F1991" s="3">
        <v>2</v>
      </c>
      <c r="G1991" s="3">
        <v>0.5</v>
      </c>
      <c r="H1991" s="3">
        <v>237.20599999999999</v>
      </c>
      <c r="I1991" s="3">
        <v>95.94</v>
      </c>
      <c r="J1991" s="3">
        <v>341.89499999999998</v>
      </c>
      <c r="K1991" s="3">
        <v>6823.1</v>
      </c>
      <c r="L1991" s="3">
        <v>0</v>
      </c>
      <c r="M1991" s="3">
        <v>-0.62229999999999996</v>
      </c>
      <c r="N1991" s="3">
        <v>1094.232</v>
      </c>
      <c r="O1991" s="3">
        <v>118.038</v>
      </c>
      <c r="P1991" s="3">
        <v>1166.7617</v>
      </c>
      <c r="Q1991" s="3">
        <v>252.91899999999998</v>
      </c>
      <c r="R1991" s="25">
        <v>698.6</v>
      </c>
      <c r="S1991" s="25">
        <v>544</v>
      </c>
      <c r="T1991" s="25">
        <v>2367.5</v>
      </c>
      <c r="U1991" s="25">
        <v>429</v>
      </c>
      <c r="V1991" s="25">
        <v>730</v>
      </c>
      <c r="W1991" s="25">
        <v>2054</v>
      </c>
    </row>
    <row r="1992" spans="1:23" x14ac:dyDescent="0.3">
      <c r="A1992" s="8">
        <v>44359</v>
      </c>
      <c r="B1992" s="3">
        <v>0</v>
      </c>
      <c r="C1992" s="3">
        <v>3</v>
      </c>
      <c r="D1992" s="3">
        <v>105.24499999999999</v>
      </c>
      <c r="E1992" s="3">
        <v>100.53</v>
      </c>
      <c r="F1992" s="3">
        <v>2</v>
      </c>
      <c r="G1992" s="3">
        <v>2</v>
      </c>
      <c r="H1992" s="3">
        <v>236.59</v>
      </c>
      <c r="I1992" s="3">
        <v>95.69</v>
      </c>
      <c r="J1992" s="3">
        <v>341.83499999999998</v>
      </c>
      <c r="K1992" s="3">
        <v>6968.6080000000002</v>
      </c>
      <c r="L1992" s="3">
        <v>-7.619999999999999E-2</v>
      </c>
      <c r="M1992" s="3">
        <v>-0.66039999999999999</v>
      </c>
      <c r="N1992" s="3">
        <v>1094.1558</v>
      </c>
      <c r="O1992" s="3">
        <v>118.59399999999999</v>
      </c>
      <c r="P1992" s="3">
        <v>1166.7236</v>
      </c>
      <c r="Q1992" s="3">
        <v>252.303</v>
      </c>
      <c r="R1992" s="25">
        <v>700.1</v>
      </c>
      <c r="S1992" s="25">
        <v>545</v>
      </c>
      <c r="T1992" s="25">
        <v>2377.5079999999998</v>
      </c>
      <c r="U1992" s="25">
        <v>582</v>
      </c>
      <c r="V1992" s="25">
        <v>732</v>
      </c>
      <c r="W1992" s="25">
        <v>2032</v>
      </c>
    </row>
    <row r="1993" spans="1:23" x14ac:dyDescent="0.3">
      <c r="A1993" s="8">
        <v>44360</v>
      </c>
      <c r="B1993" s="3">
        <v>0</v>
      </c>
      <c r="C1993" s="3">
        <v>0</v>
      </c>
      <c r="D1993" s="3">
        <v>104.68899999999999</v>
      </c>
      <c r="E1993" s="3">
        <v>100</v>
      </c>
      <c r="F1993" s="3">
        <v>2</v>
      </c>
      <c r="G1993" s="3">
        <v>3.5</v>
      </c>
      <c r="H1993" s="3">
        <v>235.97499999999999</v>
      </c>
      <c r="I1993" s="3">
        <v>95.44</v>
      </c>
      <c r="J1993" s="3">
        <v>340.66399999999999</v>
      </c>
      <c r="K1993" s="3">
        <v>6961.1059999999998</v>
      </c>
      <c r="L1993" s="3">
        <v>0</v>
      </c>
      <c r="M1993" s="3">
        <v>-0.69850000000000001</v>
      </c>
      <c r="N1993" s="3">
        <v>1094.232</v>
      </c>
      <c r="O1993" s="3">
        <v>118.038</v>
      </c>
      <c r="P1993" s="3">
        <v>1166.6855</v>
      </c>
      <c r="Q1993" s="3">
        <v>251.68799999999999</v>
      </c>
      <c r="R1993" s="25">
        <v>695.9</v>
      </c>
      <c r="S1993" s="25">
        <v>539</v>
      </c>
      <c r="T1993" s="25">
        <v>2387.2060000000001</v>
      </c>
      <c r="U1993" s="25">
        <v>550</v>
      </c>
      <c r="V1993" s="25">
        <v>730</v>
      </c>
      <c r="W1993" s="25">
        <v>2059</v>
      </c>
    </row>
    <row r="1994" spans="1:23" x14ac:dyDescent="0.3">
      <c r="A1994" s="8">
        <v>44361</v>
      </c>
      <c r="B1994" s="3">
        <v>1</v>
      </c>
      <c r="C1994" s="3">
        <v>5</v>
      </c>
      <c r="D1994" s="3">
        <v>107.84099999999999</v>
      </c>
      <c r="E1994" s="3">
        <v>103.01</v>
      </c>
      <c r="F1994" s="3">
        <v>0</v>
      </c>
      <c r="G1994" s="3">
        <v>4</v>
      </c>
      <c r="H1994" s="3">
        <v>245.61499999999998</v>
      </c>
      <c r="I1994" s="3">
        <v>99.34</v>
      </c>
      <c r="J1994" s="3">
        <v>353.45599999999996</v>
      </c>
      <c r="K1994" s="3">
        <v>7365.384</v>
      </c>
      <c r="L1994" s="3">
        <v>-0.43179999999999996</v>
      </c>
      <c r="M1994" s="3">
        <v>-0.1016</v>
      </c>
      <c r="N1994" s="3">
        <v>1093.8001999999999</v>
      </c>
      <c r="O1994" s="3">
        <v>121.19</v>
      </c>
      <c r="P1994" s="3">
        <v>1167.2824000000001</v>
      </c>
      <c r="Q1994" s="3">
        <v>261.32799999999997</v>
      </c>
      <c r="R1994" s="25">
        <v>699.1</v>
      </c>
      <c r="S1994" s="25">
        <v>545</v>
      </c>
      <c r="T1994" s="25">
        <v>2360.2840000000001</v>
      </c>
      <c r="U1994" s="25">
        <v>1015</v>
      </c>
      <c r="V1994" s="25">
        <v>736</v>
      </c>
      <c r="W1994" s="25">
        <v>2010</v>
      </c>
    </row>
    <row r="1995" spans="1:23" x14ac:dyDescent="0.3">
      <c r="A1995" s="8">
        <v>44362</v>
      </c>
      <c r="B1995" s="3">
        <v>1</v>
      </c>
      <c r="C1995" s="3">
        <v>3.5</v>
      </c>
      <c r="D1995" s="3">
        <v>107.5625</v>
      </c>
      <c r="E1995" s="3">
        <v>102.74</v>
      </c>
      <c r="F1995" s="3">
        <v>0</v>
      </c>
      <c r="G1995" s="3">
        <v>0.5</v>
      </c>
      <c r="H1995" s="3">
        <v>247.05100000000002</v>
      </c>
      <c r="I1995" s="3">
        <v>99.92</v>
      </c>
      <c r="J1995" s="3">
        <v>354.61350000000004</v>
      </c>
      <c r="K1995" s="3">
        <v>7477.1720000000005</v>
      </c>
      <c r="L1995" s="3">
        <v>-0.39369999999999999</v>
      </c>
      <c r="M1995" s="3">
        <v>-1.2699999999999999E-2</v>
      </c>
      <c r="N1995" s="3">
        <v>1093.8382999999999</v>
      </c>
      <c r="O1995" s="3">
        <v>120.9115</v>
      </c>
      <c r="P1995" s="3">
        <v>1167.3713</v>
      </c>
      <c r="Q1995" s="3">
        <v>262.76400000000001</v>
      </c>
      <c r="R1995" s="25">
        <v>697.9</v>
      </c>
      <c r="S1995" s="25">
        <v>543</v>
      </c>
      <c r="T1995" s="25">
        <v>2370.2719999999999</v>
      </c>
      <c r="U1995" s="25">
        <v>1191</v>
      </c>
      <c r="V1995" s="25">
        <v>731</v>
      </c>
      <c r="W1995" s="25">
        <v>1944</v>
      </c>
    </row>
    <row r="1996" spans="1:23" x14ac:dyDescent="0.3">
      <c r="A1996" s="8">
        <v>44363</v>
      </c>
      <c r="B1996" s="3">
        <v>0</v>
      </c>
      <c r="C1996" s="3">
        <v>2.5</v>
      </c>
      <c r="D1996" s="3">
        <v>105.15249999999999</v>
      </c>
      <c r="E1996" s="3">
        <v>100.44</v>
      </c>
      <c r="F1996" s="3">
        <v>0</v>
      </c>
      <c r="G1996" s="3">
        <v>0.5</v>
      </c>
      <c r="H1996" s="3">
        <v>247.05100000000002</v>
      </c>
      <c r="I1996" s="3">
        <v>99.92</v>
      </c>
      <c r="J1996" s="3">
        <v>352.20350000000002</v>
      </c>
      <c r="K1996" s="3">
        <v>7339</v>
      </c>
      <c r="L1996" s="3">
        <v>-6.3500000000000001E-2</v>
      </c>
      <c r="M1996" s="3">
        <v>-1.2699999999999999E-2</v>
      </c>
      <c r="N1996" s="3">
        <v>1094.1685</v>
      </c>
      <c r="O1996" s="3">
        <v>118.50149999999999</v>
      </c>
      <c r="P1996" s="3">
        <v>1167.3713</v>
      </c>
      <c r="Q1996" s="3">
        <v>262.76400000000001</v>
      </c>
      <c r="R1996" s="25">
        <v>694.8</v>
      </c>
      <c r="S1996" s="25">
        <v>540</v>
      </c>
      <c r="T1996" s="25">
        <v>2364.1999999999998</v>
      </c>
      <c r="U1996" s="25">
        <v>1024</v>
      </c>
      <c r="V1996" s="25">
        <v>734</v>
      </c>
      <c r="W1996" s="25">
        <v>1982</v>
      </c>
    </row>
    <row r="1997" spans="1:23" x14ac:dyDescent="0.3">
      <c r="A1997" s="8">
        <v>44364</v>
      </c>
      <c r="B1997" s="3">
        <v>0</v>
      </c>
      <c r="C1997" s="3">
        <v>3.5</v>
      </c>
      <c r="D1997" s="3">
        <v>104.04</v>
      </c>
      <c r="E1997" s="3">
        <v>99.38</v>
      </c>
      <c r="F1997" s="3">
        <v>0</v>
      </c>
      <c r="G1997" s="3">
        <v>3</v>
      </c>
      <c r="H1997" s="3">
        <v>246.02500000000001</v>
      </c>
      <c r="I1997" s="3">
        <v>99.5</v>
      </c>
      <c r="J1997" s="3">
        <v>350.065</v>
      </c>
      <c r="K1997" s="3">
        <v>7010.5140000000001</v>
      </c>
      <c r="L1997" s="3">
        <v>-8.8899999999999993E-2</v>
      </c>
      <c r="M1997" s="3">
        <v>-7.619999999999999E-2</v>
      </c>
      <c r="N1997" s="3">
        <v>1094.1431</v>
      </c>
      <c r="O1997" s="3">
        <v>117.38900000000001</v>
      </c>
      <c r="P1997" s="3">
        <v>1167.3078</v>
      </c>
      <c r="Q1997" s="3">
        <v>261.738</v>
      </c>
      <c r="R1997" s="25">
        <v>696.7</v>
      </c>
      <c r="S1997" s="25">
        <v>543</v>
      </c>
      <c r="T1997" s="25">
        <v>2395.8139999999999</v>
      </c>
      <c r="U1997" s="25">
        <v>620</v>
      </c>
      <c r="V1997" s="25">
        <v>733</v>
      </c>
      <c r="W1997" s="25">
        <v>2022</v>
      </c>
    </row>
    <row r="1998" spans="1:23" x14ac:dyDescent="0.3">
      <c r="A1998" s="8">
        <v>44365</v>
      </c>
      <c r="B1998" s="3">
        <v>0</v>
      </c>
      <c r="C1998" s="3">
        <v>7</v>
      </c>
      <c r="D1998" s="3">
        <v>103.39099999999999</v>
      </c>
      <c r="E1998" s="3">
        <v>98.76</v>
      </c>
      <c r="F1998" s="3">
        <v>0</v>
      </c>
      <c r="G1998" s="3">
        <v>5.5</v>
      </c>
      <c r="H1998" s="3">
        <v>244.99999999999997</v>
      </c>
      <c r="I1998" s="3">
        <v>99.09</v>
      </c>
      <c r="J1998" s="3">
        <v>348.39099999999996</v>
      </c>
      <c r="K1998" s="3">
        <v>6831.4580000000005</v>
      </c>
      <c r="L1998" s="3">
        <v>-0.17779999999999999</v>
      </c>
      <c r="M1998" s="3">
        <v>-0.13969999999999999</v>
      </c>
      <c r="N1998" s="3">
        <v>1094.0542</v>
      </c>
      <c r="O1998" s="3">
        <v>116.74</v>
      </c>
      <c r="P1998" s="3">
        <v>1167.2443000000001</v>
      </c>
      <c r="Q1998" s="3">
        <v>260.71299999999997</v>
      </c>
      <c r="R1998" s="25">
        <v>698.1</v>
      </c>
      <c r="S1998" s="25">
        <v>543</v>
      </c>
      <c r="T1998" s="25">
        <v>2363.3580000000002</v>
      </c>
      <c r="U1998" s="25">
        <v>530</v>
      </c>
      <c r="V1998" s="25">
        <v>732</v>
      </c>
      <c r="W1998" s="25">
        <v>1965</v>
      </c>
    </row>
    <row r="1999" spans="1:23" x14ac:dyDescent="0.3">
      <c r="A1999" s="8">
        <v>44366</v>
      </c>
      <c r="B1999" s="3">
        <v>0</v>
      </c>
      <c r="C1999" s="3">
        <v>9.5</v>
      </c>
      <c r="D1999" s="3">
        <v>102.92749999999999</v>
      </c>
      <c r="E1999" s="3">
        <v>98.32</v>
      </c>
      <c r="F1999" s="3">
        <v>0</v>
      </c>
      <c r="G1999" s="3">
        <v>9</v>
      </c>
      <c r="H1999" s="3">
        <v>243.56399999999999</v>
      </c>
      <c r="I1999" s="3">
        <v>98.51</v>
      </c>
      <c r="J1999" s="3">
        <v>346.49149999999997</v>
      </c>
      <c r="K1999" s="3">
        <v>6895.558</v>
      </c>
      <c r="L1999" s="3">
        <v>-0.24129999999999999</v>
      </c>
      <c r="M1999" s="3">
        <v>-0.2286</v>
      </c>
      <c r="N1999" s="3">
        <v>1093.9907000000001</v>
      </c>
      <c r="O1999" s="3">
        <v>116.2765</v>
      </c>
      <c r="P1999" s="3">
        <v>1167.1554000000001</v>
      </c>
      <c r="Q1999" s="3">
        <v>259.27699999999999</v>
      </c>
      <c r="R1999" s="25">
        <v>695.2</v>
      </c>
      <c r="S1999" s="25">
        <v>540</v>
      </c>
      <c r="T1999" s="25">
        <v>2387.3580000000002</v>
      </c>
      <c r="U1999" s="25">
        <v>582</v>
      </c>
      <c r="V1999" s="25">
        <v>734</v>
      </c>
      <c r="W1999" s="25">
        <v>1957</v>
      </c>
    </row>
    <row r="2000" spans="1:23" x14ac:dyDescent="0.3">
      <c r="A2000" s="8">
        <v>44367</v>
      </c>
      <c r="B2000" s="3">
        <v>1</v>
      </c>
      <c r="C2000" s="3">
        <v>2</v>
      </c>
      <c r="D2000" s="3">
        <v>102.09299999999999</v>
      </c>
      <c r="E2000" s="3">
        <v>97.52</v>
      </c>
      <c r="F2000" s="3">
        <v>1</v>
      </c>
      <c r="G2000" s="3">
        <v>1</v>
      </c>
      <c r="H2000" s="3">
        <v>241.92300000000003</v>
      </c>
      <c r="I2000" s="3">
        <v>97.84</v>
      </c>
      <c r="J2000" s="3">
        <v>344.01600000000002</v>
      </c>
      <c r="K2000" s="3">
        <v>6337.4719999999998</v>
      </c>
      <c r="L2000" s="3">
        <v>-0.35559999999999997</v>
      </c>
      <c r="M2000" s="3">
        <v>-0.33019999999999999</v>
      </c>
      <c r="N2000" s="3">
        <v>1093.8763999999999</v>
      </c>
      <c r="O2000" s="3">
        <v>115.44199999999999</v>
      </c>
      <c r="P2000" s="3">
        <v>1167.0537999999999</v>
      </c>
      <c r="Q2000" s="3">
        <v>257.63600000000002</v>
      </c>
      <c r="R2000" s="25">
        <v>697.5</v>
      </c>
      <c r="S2000" s="25">
        <v>387</v>
      </c>
      <c r="T2000" s="25">
        <v>2315.9720000000002</v>
      </c>
      <c r="U2000" s="25">
        <v>359</v>
      </c>
      <c r="V2000" s="25">
        <v>740</v>
      </c>
      <c r="W2000" s="25">
        <v>1838</v>
      </c>
    </row>
    <row r="2001" spans="1:23" x14ac:dyDescent="0.3">
      <c r="A2001" s="8">
        <v>44368</v>
      </c>
      <c r="B2001" s="3">
        <v>1</v>
      </c>
      <c r="C2001" s="3">
        <v>2.5</v>
      </c>
      <c r="D2001" s="3">
        <v>102.0005</v>
      </c>
      <c r="E2001" s="3">
        <v>97.43</v>
      </c>
      <c r="F2001" s="3">
        <v>1</v>
      </c>
      <c r="G2001" s="3">
        <v>4</v>
      </c>
      <c r="H2001" s="3">
        <v>240.69300000000001</v>
      </c>
      <c r="I2001" s="3">
        <v>97.35</v>
      </c>
      <c r="J2001" s="3">
        <v>342.69350000000003</v>
      </c>
      <c r="K2001" s="3">
        <v>6715.5820000000003</v>
      </c>
      <c r="L2001" s="3">
        <v>-0.36829999999999996</v>
      </c>
      <c r="M2001" s="3">
        <v>-0.40639999999999998</v>
      </c>
      <c r="N2001" s="3">
        <v>1093.8636999999999</v>
      </c>
      <c r="O2001" s="3">
        <v>115.34950000000001</v>
      </c>
      <c r="P2001" s="3">
        <v>1166.9775999999999</v>
      </c>
      <c r="Q2001" s="3">
        <v>256.40600000000001</v>
      </c>
      <c r="R2001" s="25">
        <v>697.5</v>
      </c>
      <c r="S2001" s="25">
        <v>544</v>
      </c>
      <c r="T2001" s="25">
        <v>2359.0819999999999</v>
      </c>
      <c r="U2001" s="25">
        <v>470</v>
      </c>
      <c r="V2001" s="25">
        <v>735</v>
      </c>
      <c r="W2001" s="25">
        <v>1910</v>
      </c>
    </row>
    <row r="2002" spans="1:23" x14ac:dyDescent="0.3">
      <c r="A2002" s="8">
        <v>44369</v>
      </c>
      <c r="B2002" s="3">
        <v>1</v>
      </c>
      <c r="C2002" s="3">
        <v>6</v>
      </c>
      <c r="D2002" s="3">
        <v>101.35199999999999</v>
      </c>
      <c r="E2002" s="3">
        <v>96.81</v>
      </c>
      <c r="F2002" s="3">
        <v>1</v>
      </c>
      <c r="G2002" s="3">
        <v>9.5</v>
      </c>
      <c r="H2002" s="3">
        <v>238.4365</v>
      </c>
      <c r="I2002" s="3">
        <v>96.43</v>
      </c>
      <c r="J2002" s="3">
        <v>339.7885</v>
      </c>
      <c r="K2002" s="3">
        <v>6550.2160000000003</v>
      </c>
      <c r="L2002" s="3">
        <v>-0.4572</v>
      </c>
      <c r="M2002" s="3">
        <v>-0.54610000000000003</v>
      </c>
      <c r="N2002" s="3">
        <v>1093.7747999999999</v>
      </c>
      <c r="O2002" s="3">
        <v>114.70099999999999</v>
      </c>
      <c r="P2002" s="3">
        <v>1166.8379</v>
      </c>
      <c r="Q2002" s="3">
        <v>254.14949999999999</v>
      </c>
      <c r="R2002" s="25">
        <v>696.2</v>
      </c>
      <c r="S2002" s="25">
        <v>542</v>
      </c>
      <c r="T2002" s="25">
        <v>2225.0160000000001</v>
      </c>
      <c r="U2002" s="25">
        <v>479</v>
      </c>
      <c r="V2002" s="25">
        <v>735</v>
      </c>
      <c r="W2002" s="25">
        <v>1873</v>
      </c>
    </row>
    <row r="2003" spans="1:23" x14ac:dyDescent="0.3">
      <c r="A2003" s="8">
        <v>44370</v>
      </c>
      <c r="B2003" s="3">
        <v>1</v>
      </c>
      <c r="C2003" s="3">
        <v>8.5</v>
      </c>
      <c r="D2003" s="3">
        <v>100.88849999999999</v>
      </c>
      <c r="E2003" s="3">
        <v>96.37</v>
      </c>
      <c r="F2003" s="3">
        <v>2</v>
      </c>
      <c r="G2003" s="3">
        <v>2</v>
      </c>
      <c r="H2003" s="3">
        <v>236.59</v>
      </c>
      <c r="I2003" s="3">
        <v>95.69</v>
      </c>
      <c r="J2003" s="3">
        <v>337.4785</v>
      </c>
      <c r="K2003" s="3">
        <v>6333.25</v>
      </c>
      <c r="L2003" s="3">
        <v>-0.52069999999999994</v>
      </c>
      <c r="M2003" s="3">
        <v>-0.66039999999999999</v>
      </c>
      <c r="N2003" s="3">
        <v>1093.7112999999999</v>
      </c>
      <c r="O2003" s="3">
        <v>114.2375</v>
      </c>
      <c r="P2003" s="3">
        <v>1166.7236</v>
      </c>
      <c r="Q2003" s="3">
        <v>252.303</v>
      </c>
      <c r="R2003" s="25">
        <v>691.2</v>
      </c>
      <c r="S2003" s="25">
        <v>531</v>
      </c>
      <c r="T2003" s="25">
        <v>2126.0500000000002</v>
      </c>
      <c r="U2003" s="25">
        <v>508</v>
      </c>
      <c r="V2003" s="25">
        <v>670</v>
      </c>
      <c r="W2003" s="25">
        <v>1807</v>
      </c>
    </row>
    <row r="2004" spans="1:23" x14ac:dyDescent="0.3">
      <c r="A2004" s="8">
        <v>44371</v>
      </c>
      <c r="B2004" s="3">
        <v>2</v>
      </c>
      <c r="C2004" s="3">
        <v>0</v>
      </c>
      <c r="D2004" s="3">
        <v>100.23899999999999</v>
      </c>
      <c r="E2004" s="3">
        <v>95.75</v>
      </c>
      <c r="F2004" s="3">
        <v>2</v>
      </c>
      <c r="G2004" s="3">
        <v>4</v>
      </c>
      <c r="H2004" s="3">
        <v>235.77</v>
      </c>
      <c r="I2004" s="3">
        <v>95.35</v>
      </c>
      <c r="J2004" s="3">
        <v>336.00900000000001</v>
      </c>
      <c r="K2004" s="3">
        <v>4541.8519999999999</v>
      </c>
      <c r="L2004" s="3">
        <v>-0.60959999999999992</v>
      </c>
      <c r="M2004" s="3">
        <v>-0.71119999999999994</v>
      </c>
      <c r="N2004" s="3">
        <v>1093.6224</v>
      </c>
      <c r="O2004" s="3">
        <v>113.58799999999999</v>
      </c>
      <c r="P2004" s="3">
        <v>1166.6728000000001</v>
      </c>
      <c r="Q2004" s="3">
        <v>251.483</v>
      </c>
      <c r="R2004" s="25">
        <v>651.5</v>
      </c>
      <c r="S2004" s="25">
        <v>527</v>
      </c>
      <c r="T2004" s="25">
        <v>1175.3520000000001</v>
      </c>
      <c r="U2004" s="25">
        <v>394</v>
      </c>
      <c r="V2004" s="25">
        <v>311</v>
      </c>
      <c r="W2004" s="25">
        <v>1483</v>
      </c>
    </row>
    <row r="2005" spans="1:23" x14ac:dyDescent="0.3">
      <c r="A2005" s="8">
        <v>44372</v>
      </c>
      <c r="B2005" s="3">
        <v>2</v>
      </c>
      <c r="C2005" s="3">
        <v>2.5</v>
      </c>
      <c r="D2005" s="3">
        <v>99.775999999999996</v>
      </c>
      <c r="E2005" s="3">
        <v>95.31</v>
      </c>
      <c r="F2005" s="3">
        <v>2</v>
      </c>
      <c r="G2005" s="3">
        <v>4</v>
      </c>
      <c r="H2005" s="3">
        <v>235.77</v>
      </c>
      <c r="I2005" s="3">
        <v>95.35</v>
      </c>
      <c r="J2005" s="3">
        <v>335.54599999999999</v>
      </c>
      <c r="K2005" s="3">
        <v>6586.652</v>
      </c>
      <c r="L2005" s="3">
        <v>-0.67309999999999992</v>
      </c>
      <c r="M2005" s="3">
        <v>-0.71119999999999994</v>
      </c>
      <c r="N2005" s="3">
        <v>1093.5589</v>
      </c>
      <c r="O2005" s="3">
        <v>113.125</v>
      </c>
      <c r="P2005" s="3">
        <v>1166.6728000000001</v>
      </c>
      <c r="Q2005" s="3">
        <v>251.483</v>
      </c>
      <c r="R2005" s="25">
        <v>695.9</v>
      </c>
      <c r="S2005" s="25">
        <v>542</v>
      </c>
      <c r="T2005" s="25">
        <v>2244.752</v>
      </c>
      <c r="U2005" s="25">
        <v>507</v>
      </c>
      <c r="V2005" s="25">
        <v>729</v>
      </c>
      <c r="W2005" s="25">
        <v>1868</v>
      </c>
    </row>
    <row r="2006" spans="1:23" x14ac:dyDescent="0.3">
      <c r="A2006" s="8">
        <v>44373</v>
      </c>
      <c r="B2006" s="3">
        <v>2</v>
      </c>
      <c r="C2006" s="3">
        <v>7.5</v>
      </c>
      <c r="D2006" s="3">
        <v>98.849000000000004</v>
      </c>
      <c r="E2006" s="3">
        <v>94.42</v>
      </c>
      <c r="F2006" s="3">
        <v>2</v>
      </c>
      <c r="G2006" s="3">
        <v>9</v>
      </c>
      <c r="H2006" s="3">
        <v>233.71899999999999</v>
      </c>
      <c r="I2006" s="3">
        <v>94.53</v>
      </c>
      <c r="J2006" s="3">
        <v>332.56799999999998</v>
      </c>
      <c r="K2006" s="3">
        <v>6222.9</v>
      </c>
      <c r="L2006" s="3">
        <v>-0.80009999999999992</v>
      </c>
      <c r="M2006" s="3">
        <v>-0.83819999999999995</v>
      </c>
      <c r="N2006" s="3">
        <v>1093.4319</v>
      </c>
      <c r="O2006" s="3">
        <v>112.19800000000001</v>
      </c>
      <c r="P2006" s="3">
        <v>1166.5458000000001</v>
      </c>
      <c r="Q2006" s="3">
        <v>249.43199999999999</v>
      </c>
      <c r="R2006" s="25">
        <v>601.9</v>
      </c>
      <c r="S2006" s="25">
        <v>547</v>
      </c>
      <c r="T2006" s="25">
        <v>2128</v>
      </c>
      <c r="U2006" s="25">
        <v>460</v>
      </c>
      <c r="V2006" s="25">
        <v>724</v>
      </c>
      <c r="W2006" s="25">
        <v>1762</v>
      </c>
    </row>
    <row r="2007" spans="1:23" x14ac:dyDescent="0.3">
      <c r="A2007" s="8">
        <v>44374</v>
      </c>
      <c r="B2007" s="3">
        <v>2</v>
      </c>
      <c r="C2007" s="3">
        <v>10.5</v>
      </c>
      <c r="D2007" s="3">
        <v>98.292500000000004</v>
      </c>
      <c r="E2007" s="3">
        <v>93.89</v>
      </c>
      <c r="F2007" s="3">
        <v>3</v>
      </c>
      <c r="G2007" s="3">
        <v>1</v>
      </c>
      <c r="H2007" s="3">
        <v>232.078</v>
      </c>
      <c r="I2007" s="3">
        <v>93.86</v>
      </c>
      <c r="J2007" s="3">
        <v>330.37049999999999</v>
      </c>
      <c r="K2007" s="3">
        <v>6301.6660000000002</v>
      </c>
      <c r="L2007" s="3">
        <v>-0.87629999999999997</v>
      </c>
      <c r="M2007" s="3">
        <v>-0.93979999999999997</v>
      </c>
      <c r="N2007" s="3">
        <v>1093.3557000000001</v>
      </c>
      <c r="O2007" s="3">
        <v>111.64150000000001</v>
      </c>
      <c r="P2007" s="3">
        <v>1166.4441999999999</v>
      </c>
      <c r="Q2007" s="3">
        <v>247.791</v>
      </c>
      <c r="R2007" s="25">
        <v>677.4</v>
      </c>
      <c r="S2007" s="25">
        <v>523</v>
      </c>
      <c r="T2007" s="25">
        <v>2128.2660000000001</v>
      </c>
      <c r="U2007" s="25">
        <v>469</v>
      </c>
      <c r="V2007" s="25">
        <v>726</v>
      </c>
      <c r="W2007" s="25">
        <v>1778</v>
      </c>
    </row>
    <row r="2008" spans="1:23" x14ac:dyDescent="0.3">
      <c r="A2008" s="8">
        <v>44375</v>
      </c>
      <c r="B2008" s="3">
        <v>3</v>
      </c>
      <c r="C2008" s="3">
        <v>2.5</v>
      </c>
      <c r="D2008" s="3">
        <v>97.551000000000002</v>
      </c>
      <c r="E2008" s="3">
        <v>93.18</v>
      </c>
      <c r="F2008" s="3">
        <v>3</v>
      </c>
      <c r="G2008" s="3">
        <v>5</v>
      </c>
      <c r="H2008" s="3">
        <v>230.43700000000001</v>
      </c>
      <c r="I2008" s="3">
        <v>93.2</v>
      </c>
      <c r="J2008" s="3">
        <v>327.988</v>
      </c>
      <c r="K2008" s="3">
        <v>6516.4400000000005</v>
      </c>
      <c r="L2008" s="3">
        <v>-0.97789999999999999</v>
      </c>
      <c r="M2008" s="3">
        <v>-1.0413999999999999</v>
      </c>
      <c r="N2008" s="3">
        <v>1093.2540999999999</v>
      </c>
      <c r="O2008" s="3">
        <v>110.9</v>
      </c>
      <c r="P2008" s="3">
        <v>1166.3425999999999</v>
      </c>
      <c r="Q2008" s="3">
        <v>246.15</v>
      </c>
      <c r="R2008" s="25">
        <v>669.4</v>
      </c>
      <c r="S2008" s="25">
        <v>519</v>
      </c>
      <c r="T2008" s="25">
        <v>2226.04</v>
      </c>
      <c r="U2008" s="25">
        <v>512</v>
      </c>
      <c r="V2008" s="25">
        <v>728</v>
      </c>
      <c r="W2008" s="25">
        <v>1862</v>
      </c>
    </row>
    <row r="2009" spans="1:23" x14ac:dyDescent="0.3">
      <c r="A2009" s="8">
        <v>44376</v>
      </c>
      <c r="B2009" s="3">
        <v>3</v>
      </c>
      <c r="C2009" s="3">
        <v>8</v>
      </c>
      <c r="D2009" s="3">
        <v>96.530999999999992</v>
      </c>
      <c r="E2009" s="3">
        <v>92.21</v>
      </c>
      <c r="F2009" s="3">
        <v>3</v>
      </c>
      <c r="G2009" s="3">
        <v>10.5</v>
      </c>
      <c r="H2009" s="3">
        <v>228.18100000000001</v>
      </c>
      <c r="I2009" s="3">
        <v>92.29</v>
      </c>
      <c r="J2009" s="3">
        <v>324.71199999999999</v>
      </c>
      <c r="K2009" s="3">
        <v>6399.5479999999998</v>
      </c>
      <c r="L2009" s="3">
        <v>-1.1175999999999999</v>
      </c>
      <c r="M2009" s="3">
        <v>-1.1811</v>
      </c>
      <c r="N2009" s="3">
        <v>1093.1143999999999</v>
      </c>
      <c r="O2009" s="3">
        <v>109.88</v>
      </c>
      <c r="P2009" s="3">
        <v>1166.2029</v>
      </c>
      <c r="Q2009" s="3">
        <v>243.89400000000001</v>
      </c>
      <c r="R2009" s="25">
        <v>689.6</v>
      </c>
      <c r="S2009" s="25">
        <v>504</v>
      </c>
      <c r="T2009" s="25">
        <v>2226.9479999999999</v>
      </c>
      <c r="U2009" s="25">
        <v>479</v>
      </c>
      <c r="V2009" s="25">
        <v>727</v>
      </c>
      <c r="W2009" s="25">
        <v>1773</v>
      </c>
    </row>
    <row r="2010" spans="1:23" x14ac:dyDescent="0.3">
      <c r="A2010" s="8">
        <v>44377</v>
      </c>
      <c r="B2010" s="3">
        <v>4</v>
      </c>
      <c r="C2010" s="3">
        <v>1</v>
      </c>
      <c r="D2010" s="3">
        <v>95.603999999999999</v>
      </c>
      <c r="E2010" s="3">
        <v>91.32</v>
      </c>
      <c r="F2010" s="3">
        <v>4</v>
      </c>
      <c r="G2010" s="3">
        <v>3</v>
      </c>
      <c r="H2010" s="3">
        <v>226.33500000000001</v>
      </c>
      <c r="I2010" s="3">
        <v>91.54</v>
      </c>
      <c r="J2010" s="3">
        <v>321.93900000000002</v>
      </c>
      <c r="K2010" s="3">
        <v>6228.2</v>
      </c>
      <c r="L2010" s="3">
        <v>-1.2445999999999999</v>
      </c>
      <c r="M2010" s="3">
        <v>-1.2953999999999999</v>
      </c>
      <c r="N2010" s="3">
        <v>1092.9874</v>
      </c>
      <c r="O2010" s="3">
        <v>108.953</v>
      </c>
      <c r="P2010" s="3">
        <v>1166.0886</v>
      </c>
      <c r="Q2010" s="3">
        <v>242.048</v>
      </c>
      <c r="R2010" s="25">
        <v>696.1</v>
      </c>
      <c r="S2010" s="25">
        <v>481</v>
      </c>
      <c r="T2010" s="25">
        <v>2122.1</v>
      </c>
      <c r="U2010" s="25">
        <v>474</v>
      </c>
      <c r="V2010" s="25">
        <v>723</v>
      </c>
      <c r="W2010" s="25">
        <v>1732</v>
      </c>
    </row>
    <row r="2011" spans="1:23" x14ac:dyDescent="0.3">
      <c r="A2011" s="8">
        <v>44378</v>
      </c>
      <c r="B2011" s="3">
        <v>4</v>
      </c>
      <c r="C2011" s="3">
        <v>7</v>
      </c>
      <c r="D2011" s="3">
        <v>94.49199999999999</v>
      </c>
      <c r="E2011" s="3">
        <v>90.26</v>
      </c>
      <c r="F2011" s="3">
        <v>4</v>
      </c>
      <c r="G2011" s="3">
        <v>8.5</v>
      </c>
      <c r="H2011" s="3">
        <v>224.07900000000001</v>
      </c>
      <c r="I2011" s="3">
        <v>90.63</v>
      </c>
      <c r="J2011" s="3">
        <v>318.57100000000003</v>
      </c>
      <c r="K2011" s="3">
        <v>6147.8670000000002</v>
      </c>
      <c r="L2011" s="3">
        <v>-1.397</v>
      </c>
      <c r="M2011" s="3">
        <v>-1.4351</v>
      </c>
      <c r="N2011" s="3">
        <v>1092.835</v>
      </c>
      <c r="O2011" s="3">
        <v>107.84099999999999</v>
      </c>
      <c r="P2011" s="3">
        <v>1165.9489000000001</v>
      </c>
      <c r="Q2011" s="3">
        <v>239.792</v>
      </c>
      <c r="R2011" s="25">
        <v>677.3</v>
      </c>
      <c r="S2011" s="25">
        <v>519</v>
      </c>
      <c r="T2011" s="25">
        <v>2010.567</v>
      </c>
      <c r="U2011" s="25">
        <v>521</v>
      </c>
      <c r="V2011" s="25">
        <v>716</v>
      </c>
      <c r="W2011" s="25">
        <v>1704</v>
      </c>
    </row>
    <row r="2012" spans="1:23" x14ac:dyDescent="0.3">
      <c r="A2012" s="8">
        <v>44379</v>
      </c>
      <c r="B2012" s="3">
        <v>5</v>
      </c>
      <c r="C2012" s="3">
        <v>0.5</v>
      </c>
      <c r="D2012" s="3">
        <v>93.472499999999997</v>
      </c>
      <c r="E2012" s="3">
        <v>89.29</v>
      </c>
      <c r="F2012" s="3">
        <v>4</v>
      </c>
      <c r="G2012" s="3">
        <v>10.5</v>
      </c>
      <c r="H2012" s="3">
        <v>223.2585</v>
      </c>
      <c r="I2012" s="3">
        <v>90.29</v>
      </c>
      <c r="J2012" s="3">
        <v>316.73099999999999</v>
      </c>
      <c r="K2012" s="3">
        <v>6315.5329999999994</v>
      </c>
      <c r="L2012" s="3">
        <v>-1.5367</v>
      </c>
      <c r="M2012" s="3">
        <v>-1.4859</v>
      </c>
      <c r="N2012" s="3">
        <v>1092.6952999999999</v>
      </c>
      <c r="O2012" s="3">
        <v>106.8215</v>
      </c>
      <c r="P2012" s="3">
        <v>1165.8981000000001</v>
      </c>
      <c r="Q2012" s="3">
        <v>238.97149999999999</v>
      </c>
      <c r="R2012" s="25">
        <v>666.4</v>
      </c>
      <c r="S2012" s="25">
        <v>514</v>
      </c>
      <c r="T2012" s="25">
        <v>2199.1329999999998</v>
      </c>
      <c r="U2012" s="25">
        <v>478</v>
      </c>
      <c r="V2012" s="25">
        <v>660</v>
      </c>
      <c r="W2012" s="25">
        <v>1798</v>
      </c>
    </row>
    <row r="2013" spans="1:23" x14ac:dyDescent="0.3">
      <c r="A2013" s="8">
        <v>44380</v>
      </c>
      <c r="B2013" s="3">
        <v>5</v>
      </c>
      <c r="C2013" s="3">
        <v>4.5</v>
      </c>
      <c r="D2013" s="3">
        <v>92.730499999999992</v>
      </c>
      <c r="E2013" s="3">
        <v>88.58</v>
      </c>
      <c r="F2013" s="3">
        <v>5</v>
      </c>
      <c r="G2013" s="3">
        <v>1.5</v>
      </c>
      <c r="H2013" s="3">
        <v>222.02799999999999</v>
      </c>
      <c r="I2013" s="3">
        <v>89.8</v>
      </c>
      <c r="J2013" s="3">
        <v>314.75849999999997</v>
      </c>
      <c r="K2013" s="3">
        <v>6652.558</v>
      </c>
      <c r="L2013" s="3">
        <v>-1.6382999999999999</v>
      </c>
      <c r="M2013" s="3">
        <v>-1.5621</v>
      </c>
      <c r="N2013" s="3">
        <v>1092.5936999999999</v>
      </c>
      <c r="O2013" s="3">
        <v>106.0795</v>
      </c>
      <c r="P2013" s="3">
        <v>1165.8218999999999</v>
      </c>
      <c r="Q2013" s="3">
        <v>237.74099999999999</v>
      </c>
      <c r="R2013" s="25">
        <v>698.3</v>
      </c>
      <c r="S2013" s="25">
        <v>541</v>
      </c>
      <c r="T2013" s="25">
        <v>2311.2579999999998</v>
      </c>
      <c r="U2013" s="25">
        <v>531</v>
      </c>
      <c r="V2013" s="25">
        <v>722</v>
      </c>
      <c r="W2013" s="25">
        <v>1849</v>
      </c>
    </row>
    <row r="2014" spans="1:23" x14ac:dyDescent="0.3">
      <c r="A2014" s="8">
        <v>44381</v>
      </c>
      <c r="B2014" s="3">
        <v>6</v>
      </c>
      <c r="C2014" s="3">
        <v>0.5</v>
      </c>
      <c r="D2014" s="3">
        <v>91.247499999999988</v>
      </c>
      <c r="E2014" s="3">
        <v>87.16</v>
      </c>
      <c r="F2014" s="3">
        <v>5</v>
      </c>
      <c r="G2014" s="3">
        <v>8.5</v>
      </c>
      <c r="H2014" s="3">
        <v>219.15649999999999</v>
      </c>
      <c r="I2014" s="3">
        <v>88.64</v>
      </c>
      <c r="J2014" s="3">
        <v>310.404</v>
      </c>
      <c r="K2014" s="3">
        <v>5455.3</v>
      </c>
      <c r="L2014" s="3">
        <v>-1.8414999999999999</v>
      </c>
      <c r="M2014" s="3">
        <v>-1.7399</v>
      </c>
      <c r="N2014" s="3">
        <v>1092.3905</v>
      </c>
      <c r="O2014" s="3">
        <v>104.59649999999999</v>
      </c>
      <c r="P2014" s="3">
        <v>1165.6441</v>
      </c>
      <c r="Q2014" s="3">
        <v>234.86949999999999</v>
      </c>
      <c r="R2014" s="25">
        <v>669.2</v>
      </c>
      <c r="S2014" s="25">
        <v>519</v>
      </c>
      <c r="T2014" s="25">
        <v>1613.1</v>
      </c>
      <c r="U2014" s="25">
        <v>504</v>
      </c>
      <c r="V2014" s="25">
        <v>643</v>
      </c>
      <c r="W2014" s="25">
        <v>1507</v>
      </c>
    </row>
    <row r="2015" spans="1:23" x14ac:dyDescent="0.3">
      <c r="A2015" s="8">
        <v>44382</v>
      </c>
      <c r="B2015" s="3">
        <v>6</v>
      </c>
      <c r="C2015" s="3">
        <v>3</v>
      </c>
      <c r="D2015" s="3">
        <v>90.783999999999992</v>
      </c>
      <c r="E2015" s="3">
        <v>86.72</v>
      </c>
      <c r="F2015" s="3">
        <v>5</v>
      </c>
      <c r="G2015" s="3">
        <v>11</v>
      </c>
      <c r="H2015" s="3">
        <v>218.131</v>
      </c>
      <c r="I2015" s="3">
        <v>88.22</v>
      </c>
      <c r="J2015" s="3">
        <v>308.91499999999996</v>
      </c>
      <c r="K2015" s="3">
        <v>6678.1679999999997</v>
      </c>
      <c r="L2015" s="3">
        <v>-1.905</v>
      </c>
      <c r="M2015" s="3">
        <v>-1.8033999999999999</v>
      </c>
      <c r="N2015" s="3">
        <v>1092.327</v>
      </c>
      <c r="O2015" s="3">
        <v>104.133</v>
      </c>
      <c r="P2015" s="3">
        <v>1165.5806</v>
      </c>
      <c r="Q2015" s="3">
        <v>233.84399999999999</v>
      </c>
      <c r="R2015" s="25">
        <v>698</v>
      </c>
      <c r="S2015" s="25">
        <v>543</v>
      </c>
      <c r="T2015" s="25">
        <v>2321.1680000000001</v>
      </c>
      <c r="U2015" s="25">
        <v>458</v>
      </c>
      <c r="V2015" s="25">
        <v>730</v>
      </c>
      <c r="W2015" s="25">
        <v>1928</v>
      </c>
    </row>
    <row r="2016" spans="1:23" x14ac:dyDescent="0.3">
      <c r="A2016" s="8">
        <v>44383</v>
      </c>
      <c r="B2016" s="3">
        <v>6</v>
      </c>
      <c r="C2016" s="3">
        <v>7</v>
      </c>
      <c r="D2016" s="3">
        <v>90.042000000000002</v>
      </c>
      <c r="E2016" s="3">
        <v>86.01</v>
      </c>
      <c r="F2016" s="3">
        <v>6</v>
      </c>
      <c r="G2016" s="3">
        <v>2.5</v>
      </c>
      <c r="H2016" s="3">
        <v>216.69500000000002</v>
      </c>
      <c r="I2016" s="3">
        <v>87.64</v>
      </c>
      <c r="J2016" s="3">
        <v>306.73700000000002</v>
      </c>
      <c r="K2016" s="3">
        <v>6593.02</v>
      </c>
      <c r="L2016" s="3">
        <v>-2.0065999999999997</v>
      </c>
      <c r="M2016" s="3">
        <v>-1.8922999999999999</v>
      </c>
      <c r="N2016" s="3">
        <v>1092.2254</v>
      </c>
      <c r="O2016" s="3">
        <v>103.39100000000001</v>
      </c>
      <c r="P2016" s="3">
        <v>1165.4917</v>
      </c>
      <c r="Q2016" s="3">
        <v>232.40800000000002</v>
      </c>
      <c r="R2016" s="25">
        <v>678</v>
      </c>
      <c r="S2016" s="25">
        <v>537</v>
      </c>
      <c r="T2016" s="25">
        <v>2268.02</v>
      </c>
      <c r="U2016" s="25">
        <v>492</v>
      </c>
      <c r="V2016" s="25">
        <v>731</v>
      </c>
      <c r="W2016" s="25">
        <v>1887</v>
      </c>
    </row>
    <row r="2017" spans="1:23" x14ac:dyDescent="0.3">
      <c r="A2017" s="8">
        <v>44384</v>
      </c>
      <c r="B2017" s="3">
        <v>6</v>
      </c>
      <c r="C2017" s="3">
        <v>10</v>
      </c>
      <c r="D2017" s="3">
        <v>89.48599999999999</v>
      </c>
      <c r="E2017" s="3">
        <v>85.48</v>
      </c>
      <c r="F2017" s="3">
        <v>6</v>
      </c>
      <c r="G2017" s="3">
        <v>6</v>
      </c>
      <c r="H2017" s="3">
        <v>215.25900000000001</v>
      </c>
      <c r="I2017" s="3">
        <v>87.06</v>
      </c>
      <c r="J2017" s="3">
        <v>304.745</v>
      </c>
      <c r="K2017" s="3">
        <v>6522.7340000000004</v>
      </c>
      <c r="L2017" s="3">
        <v>-2.0827999999999998</v>
      </c>
      <c r="M2017" s="3">
        <v>-1.9811999999999999</v>
      </c>
      <c r="N2017" s="3">
        <v>1092.1492000000001</v>
      </c>
      <c r="O2017" s="3">
        <v>102.83499999999999</v>
      </c>
      <c r="P2017" s="3">
        <v>1165.4028000000001</v>
      </c>
      <c r="Q2017" s="3">
        <v>230.97200000000001</v>
      </c>
      <c r="R2017" s="25">
        <v>653.4</v>
      </c>
      <c r="S2017" s="25">
        <v>538</v>
      </c>
      <c r="T2017" s="25">
        <v>2272.3339999999998</v>
      </c>
      <c r="U2017" s="25">
        <v>480</v>
      </c>
      <c r="V2017" s="25">
        <v>728</v>
      </c>
      <c r="W2017" s="25">
        <v>1851</v>
      </c>
    </row>
    <row r="2018" spans="1:23" x14ac:dyDescent="0.3">
      <c r="A2018" s="8">
        <v>44385</v>
      </c>
      <c r="B2018" s="3">
        <v>7</v>
      </c>
      <c r="C2018" s="3">
        <v>4</v>
      </c>
      <c r="D2018" s="3">
        <v>88.373999999999995</v>
      </c>
      <c r="E2018" s="3">
        <v>84.42</v>
      </c>
      <c r="F2018" s="3">
        <v>6</v>
      </c>
      <c r="G2018" s="3">
        <v>10.5</v>
      </c>
      <c r="H2018" s="3">
        <v>213.4135</v>
      </c>
      <c r="I2018" s="3">
        <v>86.31</v>
      </c>
      <c r="J2018" s="3">
        <v>301.78750000000002</v>
      </c>
      <c r="K2018" s="3">
        <v>6232.9740000000002</v>
      </c>
      <c r="L2018" s="3">
        <v>-2.2351999999999999</v>
      </c>
      <c r="M2018" s="3">
        <v>-2.0954999999999999</v>
      </c>
      <c r="N2018" s="3">
        <v>1091.9967999999999</v>
      </c>
      <c r="O2018" s="3">
        <v>101.723</v>
      </c>
      <c r="P2018" s="3">
        <v>1165.2885000000001</v>
      </c>
      <c r="Q2018" s="3">
        <v>229.12649999999999</v>
      </c>
      <c r="R2018" s="25">
        <v>675.8</v>
      </c>
      <c r="S2018" s="25">
        <v>541</v>
      </c>
      <c r="T2018" s="25">
        <v>2029.174</v>
      </c>
      <c r="U2018" s="25">
        <v>529</v>
      </c>
      <c r="V2018" s="25">
        <v>723</v>
      </c>
      <c r="W2018" s="25">
        <v>1735</v>
      </c>
    </row>
    <row r="2019" spans="1:23" x14ac:dyDescent="0.3">
      <c r="A2019" s="8">
        <v>44386</v>
      </c>
      <c r="B2019" s="3">
        <v>7</v>
      </c>
      <c r="C2019" s="3">
        <v>10.5</v>
      </c>
      <c r="D2019" s="3">
        <v>87.168499999999995</v>
      </c>
      <c r="E2019" s="3">
        <v>83.26</v>
      </c>
      <c r="F2019" s="3">
        <v>7</v>
      </c>
      <c r="G2019" s="3">
        <v>3</v>
      </c>
      <c r="H2019" s="3">
        <v>211.56800000000001</v>
      </c>
      <c r="I2019" s="3">
        <v>85.57</v>
      </c>
      <c r="J2019" s="3">
        <v>298.73649999999998</v>
      </c>
      <c r="K2019" s="3">
        <v>5513.8919999999998</v>
      </c>
      <c r="L2019" s="3">
        <v>-2.4003000000000001</v>
      </c>
      <c r="M2019" s="3">
        <v>-2.2098</v>
      </c>
      <c r="N2019" s="3">
        <v>1091.8317</v>
      </c>
      <c r="O2019" s="3">
        <v>100.5175</v>
      </c>
      <c r="P2019" s="3">
        <v>1165.1741999999999</v>
      </c>
      <c r="Q2019" s="3">
        <v>227.28100000000001</v>
      </c>
      <c r="R2019" s="25">
        <v>636.4</v>
      </c>
      <c r="S2019" s="25">
        <v>328</v>
      </c>
      <c r="T2019" s="25">
        <v>2034.492</v>
      </c>
      <c r="U2019" s="25">
        <v>318</v>
      </c>
      <c r="V2019" s="25">
        <v>547</v>
      </c>
      <c r="W2019" s="25">
        <v>1650</v>
      </c>
    </row>
    <row r="2020" spans="1:23" x14ac:dyDescent="0.3">
      <c r="A2020" s="8">
        <v>44387</v>
      </c>
      <c r="B2020" s="3">
        <v>4</v>
      </c>
      <c r="C2020" s="3">
        <v>3</v>
      </c>
      <c r="D2020" s="3">
        <v>95.233999999999995</v>
      </c>
      <c r="E2020" s="3">
        <v>90.97</v>
      </c>
      <c r="F2020" s="3">
        <v>1</v>
      </c>
      <c r="G2020" s="3">
        <v>6</v>
      </c>
      <c r="H2020" s="3">
        <v>239.87200000000001</v>
      </c>
      <c r="I2020" s="3">
        <v>97.01</v>
      </c>
      <c r="J2020" s="3">
        <v>335.10599999999999</v>
      </c>
      <c r="K2020" s="3">
        <v>5440.4480000000003</v>
      </c>
      <c r="L2020" s="3">
        <v>-1.2953999999999999</v>
      </c>
      <c r="M2020" s="3">
        <v>-0.4572</v>
      </c>
      <c r="N2020" s="3">
        <v>1092.9366</v>
      </c>
      <c r="O2020" s="3">
        <v>108.583</v>
      </c>
      <c r="P2020" s="3">
        <v>1166.9268</v>
      </c>
      <c r="Q2020" s="3">
        <v>255.58500000000001</v>
      </c>
      <c r="R2020" s="25">
        <v>696.8</v>
      </c>
      <c r="S2020" s="25">
        <v>298</v>
      </c>
      <c r="T2020" s="25">
        <v>2350.6480000000001</v>
      </c>
      <c r="U2020" s="25">
        <v>69</v>
      </c>
      <c r="V2020" s="25">
        <v>503</v>
      </c>
      <c r="W2020" s="25">
        <v>1523</v>
      </c>
    </row>
    <row r="2021" spans="1:23" x14ac:dyDescent="0.3">
      <c r="A2021" s="8">
        <v>44388</v>
      </c>
      <c r="B2021" s="3">
        <v>0</v>
      </c>
      <c r="C2021" s="3">
        <v>6.5</v>
      </c>
      <c r="D2021" s="3">
        <v>103.48399999999999</v>
      </c>
      <c r="E2021" s="3">
        <v>98.85</v>
      </c>
      <c r="F2021" s="3">
        <v>0</v>
      </c>
      <c r="G2021" s="3">
        <v>0</v>
      </c>
      <c r="H2021" s="3">
        <v>247.256</v>
      </c>
      <c r="I2021" s="3">
        <v>100</v>
      </c>
      <c r="J2021" s="3">
        <v>350.74</v>
      </c>
      <c r="K2021" s="3">
        <v>6529.0120000000006</v>
      </c>
      <c r="L2021" s="3">
        <v>-0.1651</v>
      </c>
      <c r="M2021" s="3">
        <v>0</v>
      </c>
      <c r="N2021" s="3">
        <v>1094.0669</v>
      </c>
      <c r="O2021" s="3">
        <v>116.833</v>
      </c>
      <c r="P2021" s="3">
        <v>1167.384</v>
      </c>
      <c r="Q2021" s="3">
        <v>262.96899999999999</v>
      </c>
      <c r="R2021" s="25">
        <v>697.9</v>
      </c>
      <c r="S2021" s="25">
        <v>298</v>
      </c>
      <c r="T2021" s="25">
        <v>2397.1120000000001</v>
      </c>
      <c r="U2021" s="25">
        <v>367</v>
      </c>
      <c r="V2021" s="25">
        <v>730</v>
      </c>
      <c r="W2021" s="25">
        <v>2039</v>
      </c>
    </row>
    <row r="2022" spans="1:23" x14ac:dyDescent="0.3">
      <c r="A2022" s="8">
        <v>44389</v>
      </c>
      <c r="B2022" s="3">
        <v>0</v>
      </c>
      <c r="C2022" s="3">
        <v>1</v>
      </c>
      <c r="D2022" s="3">
        <v>104.874</v>
      </c>
      <c r="E2022" s="3">
        <v>100.18</v>
      </c>
      <c r="F2022" s="3">
        <v>0</v>
      </c>
      <c r="G2022" s="3">
        <v>1</v>
      </c>
      <c r="H2022" s="3">
        <v>246.84600000000003</v>
      </c>
      <c r="I2022" s="3">
        <v>99.83</v>
      </c>
      <c r="J2022" s="3">
        <v>351.72</v>
      </c>
      <c r="K2022" s="3">
        <v>6507.0280000000002</v>
      </c>
      <c r="L2022" s="3">
        <v>-2.5399999999999999E-2</v>
      </c>
      <c r="M2022" s="3">
        <v>-2.5399999999999999E-2</v>
      </c>
      <c r="N2022" s="3">
        <v>1094.2066</v>
      </c>
      <c r="O2022" s="3">
        <v>118.223</v>
      </c>
      <c r="P2022" s="3">
        <v>1167.3586</v>
      </c>
      <c r="Q2022" s="3">
        <v>262.55900000000003</v>
      </c>
      <c r="R2022" s="25">
        <v>697.3</v>
      </c>
      <c r="S2022" s="25">
        <v>298</v>
      </c>
      <c r="T2022" s="25">
        <v>2405.7280000000001</v>
      </c>
      <c r="U2022" s="25">
        <v>398</v>
      </c>
      <c r="V2022" s="25">
        <v>727</v>
      </c>
      <c r="W2022" s="25">
        <v>1981</v>
      </c>
    </row>
    <row r="2023" spans="1:23" x14ac:dyDescent="0.3">
      <c r="A2023" s="8">
        <v>44390</v>
      </c>
      <c r="B2023" s="3">
        <v>0</v>
      </c>
      <c r="C2023" s="3">
        <v>5.5</v>
      </c>
      <c r="D2023" s="3">
        <v>105.7085</v>
      </c>
      <c r="E2023" s="3">
        <v>100.97</v>
      </c>
      <c r="F2023" s="3">
        <v>0</v>
      </c>
      <c r="G2023" s="3">
        <v>1</v>
      </c>
      <c r="H2023" s="3">
        <v>246.84600000000003</v>
      </c>
      <c r="I2023" s="3">
        <v>99.83</v>
      </c>
      <c r="J2023" s="3">
        <v>352.55450000000002</v>
      </c>
      <c r="K2023" s="3">
        <v>7016.8119999999999</v>
      </c>
      <c r="L2023" s="3">
        <v>-0.13969999999999999</v>
      </c>
      <c r="M2023" s="3">
        <v>-2.5399999999999999E-2</v>
      </c>
      <c r="N2023" s="3">
        <v>1094.0923</v>
      </c>
      <c r="O2023" s="3">
        <v>119.0575</v>
      </c>
      <c r="P2023" s="3">
        <v>1167.3586</v>
      </c>
      <c r="Q2023" s="3">
        <v>262.55900000000003</v>
      </c>
      <c r="R2023" s="25">
        <v>698</v>
      </c>
      <c r="S2023" s="25">
        <v>533</v>
      </c>
      <c r="T2023" s="25">
        <v>2403.8119999999999</v>
      </c>
      <c r="U2023" s="25">
        <v>637</v>
      </c>
      <c r="V2023" s="25">
        <v>729</v>
      </c>
      <c r="W2023" s="25">
        <v>2016</v>
      </c>
    </row>
    <row r="2024" spans="1:23" x14ac:dyDescent="0.3">
      <c r="A2024" s="8">
        <v>44391</v>
      </c>
      <c r="B2024" s="3">
        <v>0</v>
      </c>
      <c r="C2024" s="3">
        <v>4.5</v>
      </c>
      <c r="D2024" s="3">
        <v>105.5235</v>
      </c>
      <c r="E2024" s="3">
        <v>100.8</v>
      </c>
      <c r="F2024" s="3">
        <v>0</v>
      </c>
      <c r="G2024" s="3">
        <v>1.5</v>
      </c>
      <c r="H2024" s="3">
        <v>246.64100000000005</v>
      </c>
      <c r="I2024" s="3">
        <v>99.75</v>
      </c>
      <c r="J2024" s="3">
        <v>352.16450000000003</v>
      </c>
      <c r="K2024" s="3">
        <v>6901.4279999999999</v>
      </c>
      <c r="L2024" s="3">
        <v>-0.1143</v>
      </c>
      <c r="M2024" s="3">
        <v>-3.8099999999999995E-2</v>
      </c>
      <c r="N2024" s="3">
        <v>1094.1177</v>
      </c>
      <c r="O2024" s="3">
        <v>118.8725</v>
      </c>
      <c r="P2024" s="3">
        <v>1167.3459</v>
      </c>
      <c r="Q2024" s="3">
        <v>262.35400000000004</v>
      </c>
      <c r="R2024" s="25">
        <v>692.5</v>
      </c>
      <c r="S2024" s="25">
        <v>577</v>
      </c>
      <c r="T2024" s="25">
        <v>2391.9279999999999</v>
      </c>
      <c r="U2024" s="25">
        <v>452</v>
      </c>
      <c r="V2024" s="25">
        <v>732</v>
      </c>
      <c r="W2024" s="25">
        <v>2056</v>
      </c>
    </row>
    <row r="2025" spans="1:23" x14ac:dyDescent="0.3">
      <c r="A2025" s="8">
        <v>44392</v>
      </c>
      <c r="B2025" s="3">
        <v>0</v>
      </c>
      <c r="C2025" s="3">
        <v>4</v>
      </c>
      <c r="D2025" s="3">
        <v>105.431</v>
      </c>
      <c r="E2025" s="3">
        <v>100.71</v>
      </c>
      <c r="F2025" s="3">
        <v>0</v>
      </c>
      <c r="G2025" s="3">
        <v>4.5</v>
      </c>
      <c r="H2025" s="3">
        <v>245.41</v>
      </c>
      <c r="I2025" s="3">
        <v>99.25</v>
      </c>
      <c r="J2025" s="3">
        <v>350.84100000000001</v>
      </c>
      <c r="K2025" s="3">
        <v>6936.3140000000003</v>
      </c>
      <c r="L2025" s="3">
        <v>-0.1016</v>
      </c>
      <c r="M2025" s="3">
        <v>-0.1143</v>
      </c>
      <c r="N2025" s="3">
        <v>1094.1304</v>
      </c>
      <c r="O2025" s="3">
        <v>118.78</v>
      </c>
      <c r="P2025" s="3">
        <v>1167.2697000000001</v>
      </c>
      <c r="Q2025" s="3">
        <v>261.12299999999999</v>
      </c>
      <c r="R2025" s="25">
        <v>694.3</v>
      </c>
      <c r="S2025" s="25">
        <v>575</v>
      </c>
      <c r="T2025" s="25">
        <v>2409.0140000000001</v>
      </c>
      <c r="U2025" s="25">
        <v>512</v>
      </c>
      <c r="V2025" s="25">
        <v>727</v>
      </c>
      <c r="W2025" s="25">
        <v>2019</v>
      </c>
    </row>
    <row r="2026" spans="1:23" x14ac:dyDescent="0.3">
      <c r="A2026" s="8">
        <v>44393</v>
      </c>
      <c r="B2026" s="3">
        <v>0</v>
      </c>
      <c r="C2026" s="3">
        <v>2</v>
      </c>
      <c r="D2026" s="3">
        <v>105.06</v>
      </c>
      <c r="E2026" s="3">
        <v>100.35</v>
      </c>
      <c r="F2026" s="3">
        <v>0</v>
      </c>
      <c r="G2026" s="3">
        <v>8.5</v>
      </c>
      <c r="H2026" s="3">
        <v>243.76899999999998</v>
      </c>
      <c r="I2026" s="3">
        <v>98.59</v>
      </c>
      <c r="J2026" s="3">
        <v>348.82899999999995</v>
      </c>
      <c r="K2026" s="3">
        <v>6826.6399999999994</v>
      </c>
      <c r="L2026" s="3">
        <v>-5.0799999999999998E-2</v>
      </c>
      <c r="M2026" s="3">
        <v>-0.21589999999999998</v>
      </c>
      <c r="N2026" s="3">
        <v>1094.1812</v>
      </c>
      <c r="O2026" s="3">
        <v>118.40900000000001</v>
      </c>
      <c r="P2026" s="3">
        <v>1167.1681000000001</v>
      </c>
      <c r="Q2026" s="3">
        <v>259.48199999999997</v>
      </c>
      <c r="R2026" s="25">
        <v>685.4</v>
      </c>
      <c r="S2026" s="25">
        <v>564</v>
      </c>
      <c r="T2026" s="25">
        <v>2381.2399999999998</v>
      </c>
      <c r="U2026" s="25">
        <v>480</v>
      </c>
      <c r="V2026" s="25">
        <v>731</v>
      </c>
      <c r="W2026" s="25">
        <v>1985</v>
      </c>
    </row>
    <row r="2027" spans="1:23" x14ac:dyDescent="0.3">
      <c r="A2027" s="8">
        <v>44394</v>
      </c>
      <c r="B2027" s="3">
        <v>0</v>
      </c>
      <c r="C2027" s="3">
        <v>0</v>
      </c>
      <c r="D2027" s="3">
        <v>104.68899999999999</v>
      </c>
      <c r="E2027" s="3">
        <v>100</v>
      </c>
      <c r="F2027" s="3">
        <v>0</v>
      </c>
      <c r="G2027" s="3">
        <v>11</v>
      </c>
      <c r="H2027" s="3">
        <v>242.744</v>
      </c>
      <c r="I2027" s="3">
        <v>98.18</v>
      </c>
      <c r="J2027" s="3">
        <v>347.43299999999999</v>
      </c>
      <c r="K2027" s="3">
        <v>6774.23</v>
      </c>
      <c r="L2027" s="3">
        <v>0</v>
      </c>
      <c r="M2027" s="3">
        <v>-0.27939999999999998</v>
      </c>
      <c r="N2027" s="3">
        <v>1094.232</v>
      </c>
      <c r="O2027" s="3">
        <v>118.038</v>
      </c>
      <c r="P2027" s="3">
        <v>1167.1046000000001</v>
      </c>
      <c r="Q2027" s="3">
        <v>258.45699999999999</v>
      </c>
      <c r="R2027" s="25">
        <v>685.5</v>
      </c>
      <c r="S2027" s="25">
        <v>564</v>
      </c>
      <c r="T2027" s="25">
        <v>2313.73</v>
      </c>
      <c r="U2027" s="25">
        <v>550</v>
      </c>
      <c r="V2027" s="25">
        <v>724</v>
      </c>
      <c r="W2027" s="25">
        <v>1937</v>
      </c>
    </row>
    <row r="2028" spans="1:23" x14ac:dyDescent="0.3">
      <c r="A2028" s="8">
        <v>44395</v>
      </c>
      <c r="B2028" s="3">
        <v>0</v>
      </c>
      <c r="C2028" s="3">
        <v>4.5</v>
      </c>
      <c r="D2028" s="3">
        <v>103.8545</v>
      </c>
      <c r="E2028" s="3">
        <v>99.2</v>
      </c>
      <c r="F2028" s="3">
        <v>1</v>
      </c>
      <c r="G2028" s="3">
        <v>2</v>
      </c>
      <c r="H2028" s="3">
        <v>241.51300000000001</v>
      </c>
      <c r="I2028" s="3">
        <v>97.68</v>
      </c>
      <c r="J2028" s="3">
        <v>345.36750000000001</v>
      </c>
      <c r="K2028" s="3">
        <v>6672.4960000000001</v>
      </c>
      <c r="L2028" s="3">
        <v>-0.1143</v>
      </c>
      <c r="M2028" s="3">
        <v>-0.35559999999999997</v>
      </c>
      <c r="N2028" s="3">
        <v>1094.1177</v>
      </c>
      <c r="O2028" s="3">
        <v>117.20350000000001</v>
      </c>
      <c r="P2028" s="3">
        <v>1167.0283999999999</v>
      </c>
      <c r="Q2028" s="3">
        <v>257.226</v>
      </c>
      <c r="R2028" s="25">
        <v>670.4</v>
      </c>
      <c r="S2028" s="25">
        <v>552</v>
      </c>
      <c r="T2028" s="25">
        <v>2329.096</v>
      </c>
      <c r="U2028" s="25">
        <v>439</v>
      </c>
      <c r="V2028" s="25">
        <v>713</v>
      </c>
      <c r="W2028" s="25">
        <v>1969</v>
      </c>
    </row>
    <row r="2029" spans="1:23" x14ac:dyDescent="0.3">
      <c r="A2029" s="8">
        <v>44396</v>
      </c>
      <c r="B2029" s="3">
        <v>0</v>
      </c>
      <c r="C2029" s="3">
        <v>6</v>
      </c>
      <c r="D2029" s="3">
        <v>103.577</v>
      </c>
      <c r="E2029" s="3">
        <v>98.94</v>
      </c>
      <c r="F2029" s="3">
        <v>1</v>
      </c>
      <c r="G2029" s="3">
        <v>5</v>
      </c>
      <c r="H2029" s="3">
        <v>240.28200000000001</v>
      </c>
      <c r="I2029" s="3">
        <v>97.18</v>
      </c>
      <c r="J2029" s="3">
        <v>343.85900000000004</v>
      </c>
      <c r="K2029" s="3">
        <v>6521.7179999999998</v>
      </c>
      <c r="L2029" s="3">
        <v>-0.15239999999999998</v>
      </c>
      <c r="M2029" s="3">
        <v>-0.43179999999999996</v>
      </c>
      <c r="N2029" s="3">
        <v>1094.0796</v>
      </c>
      <c r="O2029" s="3">
        <v>116.926</v>
      </c>
      <c r="P2029" s="3">
        <v>1166.9521999999999</v>
      </c>
      <c r="Q2029" s="3">
        <v>255.995</v>
      </c>
      <c r="R2029" s="25">
        <v>678.5</v>
      </c>
      <c r="S2029" s="25">
        <v>512</v>
      </c>
      <c r="T2029" s="25">
        <v>2268.2179999999998</v>
      </c>
      <c r="U2029" s="25">
        <v>461</v>
      </c>
      <c r="V2029" s="25">
        <v>682</v>
      </c>
      <c r="W2029" s="25">
        <v>1920</v>
      </c>
    </row>
    <row r="2030" spans="1:23" x14ac:dyDescent="0.3">
      <c r="A2030" s="8">
        <v>44397</v>
      </c>
      <c r="B2030" s="3">
        <v>0</v>
      </c>
      <c r="C2030" s="3">
        <v>9.5</v>
      </c>
      <c r="D2030" s="3">
        <v>102.92749999999999</v>
      </c>
      <c r="E2030" s="3">
        <v>98.32</v>
      </c>
      <c r="F2030" s="3">
        <v>1</v>
      </c>
      <c r="G2030" s="3">
        <v>8</v>
      </c>
      <c r="H2030" s="3">
        <v>239.05199999999999</v>
      </c>
      <c r="I2030" s="3">
        <v>96.68</v>
      </c>
      <c r="J2030" s="3">
        <v>341.97949999999997</v>
      </c>
      <c r="K2030" s="3">
        <v>6479.5740000000005</v>
      </c>
      <c r="L2030" s="3">
        <v>-0.24129999999999999</v>
      </c>
      <c r="M2030" s="3">
        <v>-0.50800000000000001</v>
      </c>
      <c r="N2030" s="3">
        <v>1093.9907000000001</v>
      </c>
      <c r="O2030" s="3">
        <v>116.2765</v>
      </c>
      <c r="P2030" s="3">
        <v>1166.876</v>
      </c>
      <c r="Q2030" s="3">
        <v>254.76499999999999</v>
      </c>
      <c r="R2030" s="25">
        <v>665.5</v>
      </c>
      <c r="S2030" s="25">
        <v>492</v>
      </c>
      <c r="T2030" s="25">
        <v>2278.0740000000001</v>
      </c>
      <c r="U2030" s="25">
        <v>470</v>
      </c>
      <c r="V2030" s="25">
        <v>731</v>
      </c>
      <c r="W2030" s="25">
        <v>1843</v>
      </c>
    </row>
    <row r="2031" spans="1:23" x14ac:dyDescent="0.3">
      <c r="A2031" s="8">
        <v>44398</v>
      </c>
      <c r="B2031" s="3">
        <v>1</v>
      </c>
      <c r="C2031" s="3">
        <v>0.5</v>
      </c>
      <c r="D2031" s="3">
        <v>102.3715</v>
      </c>
      <c r="E2031" s="3">
        <v>97.79</v>
      </c>
      <c r="F2031" s="3">
        <v>2</v>
      </c>
      <c r="G2031" s="3">
        <v>0.5</v>
      </c>
      <c r="H2031" s="3">
        <v>237.20599999999999</v>
      </c>
      <c r="I2031" s="3">
        <v>95.94</v>
      </c>
      <c r="J2031" s="3">
        <v>339.57749999999999</v>
      </c>
      <c r="K2031" s="3">
        <v>6478.4</v>
      </c>
      <c r="L2031" s="3">
        <v>-0.3175</v>
      </c>
      <c r="M2031" s="3">
        <v>-0.62229999999999996</v>
      </c>
      <c r="N2031" s="3">
        <v>1093.9144999999999</v>
      </c>
      <c r="O2031" s="3">
        <v>115.7205</v>
      </c>
      <c r="P2031" s="3">
        <v>1166.7617</v>
      </c>
      <c r="Q2031" s="3">
        <v>252.91899999999998</v>
      </c>
      <c r="R2031" s="25">
        <v>662.2</v>
      </c>
      <c r="S2031" s="25">
        <v>497</v>
      </c>
      <c r="T2031" s="25">
        <v>2282.1999999999998</v>
      </c>
      <c r="U2031" s="25">
        <v>470</v>
      </c>
      <c r="V2031" s="25">
        <v>730</v>
      </c>
      <c r="W2031" s="25">
        <v>1837</v>
      </c>
    </row>
    <row r="2032" spans="1:23" x14ac:dyDescent="0.3">
      <c r="A2032" s="8">
        <v>44399</v>
      </c>
      <c r="B2032" s="3">
        <v>1</v>
      </c>
      <c r="C2032" s="3">
        <v>7</v>
      </c>
      <c r="D2032" s="3">
        <v>101.166</v>
      </c>
      <c r="E2032" s="3">
        <v>96.63</v>
      </c>
      <c r="F2032" s="3">
        <v>2</v>
      </c>
      <c r="G2032" s="3">
        <v>6.5</v>
      </c>
      <c r="H2032" s="3">
        <v>234.74450000000002</v>
      </c>
      <c r="I2032" s="3">
        <v>94.94</v>
      </c>
      <c r="J2032" s="3">
        <v>335.91050000000001</v>
      </c>
      <c r="K2032" s="3">
        <v>6351.0820000000003</v>
      </c>
      <c r="L2032" s="3">
        <v>-0.48259999999999997</v>
      </c>
      <c r="M2032" s="3">
        <v>-0.77469999999999994</v>
      </c>
      <c r="N2032" s="3">
        <v>1093.7493999999999</v>
      </c>
      <c r="O2032" s="3">
        <v>114.515</v>
      </c>
      <c r="P2032" s="3">
        <v>1166.6093000000001</v>
      </c>
      <c r="Q2032" s="3">
        <v>250.45750000000001</v>
      </c>
      <c r="R2032" s="25">
        <v>664.2</v>
      </c>
      <c r="S2032" s="25">
        <v>552</v>
      </c>
      <c r="T2032" s="25">
        <v>2110.8820000000001</v>
      </c>
      <c r="U2032" s="25">
        <v>498</v>
      </c>
      <c r="V2032" s="25">
        <v>717</v>
      </c>
      <c r="W2032" s="25">
        <v>1809</v>
      </c>
    </row>
    <row r="2033" spans="1:23" x14ac:dyDescent="0.3">
      <c r="A2033" s="8">
        <v>44400</v>
      </c>
      <c r="B2033" s="3">
        <v>1</v>
      </c>
      <c r="C2033" s="3">
        <v>9</v>
      </c>
      <c r="D2033" s="3">
        <v>100.79599999999999</v>
      </c>
      <c r="E2033" s="3">
        <v>96.28</v>
      </c>
      <c r="F2033" s="3">
        <v>2</v>
      </c>
      <c r="G2033" s="3">
        <v>10</v>
      </c>
      <c r="H2033" s="3">
        <v>233.309</v>
      </c>
      <c r="I2033" s="3">
        <v>94.36</v>
      </c>
      <c r="J2033" s="3">
        <v>334.10500000000002</v>
      </c>
      <c r="K2033" s="3">
        <v>3835.078</v>
      </c>
      <c r="L2033" s="3">
        <v>-0.53339999999999999</v>
      </c>
      <c r="M2033" s="3">
        <v>-0.86359999999999992</v>
      </c>
      <c r="N2033" s="3">
        <v>1093.6985999999999</v>
      </c>
      <c r="O2033" s="3">
        <v>114.145</v>
      </c>
      <c r="P2033" s="3">
        <v>1166.5204000000001</v>
      </c>
      <c r="Q2033" s="3">
        <v>249.02199999999999</v>
      </c>
      <c r="R2033" s="25">
        <v>473.1</v>
      </c>
      <c r="S2033" s="25">
        <v>225</v>
      </c>
      <c r="T2033" s="25">
        <v>1423.9780000000001</v>
      </c>
      <c r="U2033" s="25">
        <v>162</v>
      </c>
      <c r="V2033" s="25">
        <v>340</v>
      </c>
      <c r="W2033" s="25">
        <v>1211</v>
      </c>
    </row>
    <row r="2034" spans="1:23" x14ac:dyDescent="0.3">
      <c r="A2034" s="8">
        <v>44401</v>
      </c>
      <c r="B2034" s="3">
        <v>1</v>
      </c>
      <c r="C2034" s="3">
        <v>1</v>
      </c>
      <c r="D2034" s="3">
        <v>102.279</v>
      </c>
      <c r="E2034" s="3">
        <v>97.7</v>
      </c>
      <c r="F2034" s="3">
        <v>2</v>
      </c>
      <c r="G2034" s="3">
        <v>3</v>
      </c>
      <c r="H2034" s="3">
        <v>236.18</v>
      </c>
      <c r="I2034" s="3">
        <v>95.52</v>
      </c>
      <c r="J2034" s="3">
        <v>338.459</v>
      </c>
      <c r="K2034" s="3">
        <v>6541.2000000000007</v>
      </c>
      <c r="L2034" s="3">
        <v>-0.33019999999999999</v>
      </c>
      <c r="M2034" s="3">
        <v>-0.68579999999999997</v>
      </c>
      <c r="N2034" s="3">
        <v>1093.9017999999999</v>
      </c>
      <c r="O2034" s="3">
        <v>115.628</v>
      </c>
      <c r="P2034" s="3">
        <v>1166.6982</v>
      </c>
      <c r="Q2034" s="3">
        <v>251.893</v>
      </c>
      <c r="R2034" s="25">
        <v>582.4</v>
      </c>
      <c r="S2034" s="25">
        <v>595</v>
      </c>
      <c r="T2034" s="25">
        <v>2334.8000000000002</v>
      </c>
      <c r="U2034" s="25">
        <v>350</v>
      </c>
      <c r="V2034" s="25">
        <v>706</v>
      </c>
      <c r="W2034" s="25">
        <v>1973</v>
      </c>
    </row>
    <row r="2035" spans="1:23" x14ac:dyDescent="0.3">
      <c r="A2035" s="8">
        <v>44402</v>
      </c>
      <c r="B2035" s="3">
        <v>0</v>
      </c>
      <c r="C2035" s="3">
        <v>9</v>
      </c>
      <c r="D2035" s="3">
        <v>103.02</v>
      </c>
      <c r="E2035" s="3">
        <v>98.41</v>
      </c>
      <c r="F2035" s="3">
        <v>1</v>
      </c>
      <c r="G2035" s="3">
        <v>11.5</v>
      </c>
      <c r="H2035" s="3">
        <v>237.61600000000001</v>
      </c>
      <c r="I2035" s="3">
        <v>96.1</v>
      </c>
      <c r="J2035" s="3">
        <v>340.63600000000002</v>
      </c>
      <c r="K2035" s="3">
        <v>5584.4079999999994</v>
      </c>
      <c r="L2035" s="3">
        <v>-0.2286</v>
      </c>
      <c r="M2035" s="3">
        <v>-0.59689999999999999</v>
      </c>
      <c r="N2035" s="3">
        <v>1094.0034000000001</v>
      </c>
      <c r="O2035" s="3">
        <v>116.369</v>
      </c>
      <c r="P2035" s="3">
        <v>1166.7871</v>
      </c>
      <c r="Q2035" s="3">
        <v>253.32900000000001</v>
      </c>
      <c r="R2035" s="25">
        <v>305.39999999999998</v>
      </c>
      <c r="S2035" s="25">
        <v>539</v>
      </c>
      <c r="T2035" s="25">
        <v>2177.0079999999998</v>
      </c>
      <c r="U2035" s="25">
        <v>146</v>
      </c>
      <c r="V2035" s="25">
        <v>612</v>
      </c>
      <c r="W2035" s="25">
        <v>1805</v>
      </c>
    </row>
    <row r="2036" spans="1:23" x14ac:dyDescent="0.3">
      <c r="A2036" s="8">
        <v>44403</v>
      </c>
      <c r="B2036" s="3">
        <v>0</v>
      </c>
      <c r="C2036" s="3">
        <v>2.5</v>
      </c>
      <c r="D2036" s="3">
        <v>104.2255</v>
      </c>
      <c r="E2036" s="3">
        <v>99.56</v>
      </c>
      <c r="F2036" s="3">
        <v>1</v>
      </c>
      <c r="G2036" s="3">
        <v>11.5</v>
      </c>
      <c r="H2036" s="3">
        <v>237.61600000000001</v>
      </c>
      <c r="I2036" s="3">
        <v>96.1</v>
      </c>
      <c r="J2036" s="3">
        <v>341.8415</v>
      </c>
      <c r="K2036" s="3">
        <v>7114.5380000000005</v>
      </c>
      <c r="L2036" s="3">
        <v>-6.3500000000000001E-2</v>
      </c>
      <c r="M2036" s="3">
        <v>-0.59689999999999999</v>
      </c>
      <c r="N2036" s="3">
        <v>1094.1685</v>
      </c>
      <c r="O2036" s="3">
        <v>117.5745</v>
      </c>
      <c r="P2036" s="3">
        <v>1166.7871</v>
      </c>
      <c r="Q2036" s="3">
        <v>253.32900000000001</v>
      </c>
      <c r="R2036" s="25">
        <v>697.5</v>
      </c>
      <c r="S2036" s="25">
        <v>591</v>
      </c>
      <c r="T2036" s="25">
        <v>2400.038</v>
      </c>
      <c r="U2036" s="25">
        <v>642</v>
      </c>
      <c r="V2036" s="25">
        <v>730</v>
      </c>
      <c r="W2036" s="25">
        <v>2054</v>
      </c>
    </row>
    <row r="2037" spans="1:23" x14ac:dyDescent="0.3">
      <c r="A2037" s="8">
        <v>44404</v>
      </c>
      <c r="B2037" s="3">
        <v>0</v>
      </c>
      <c r="C2037" s="3">
        <v>0.5</v>
      </c>
      <c r="D2037" s="3">
        <v>104.78149999999999</v>
      </c>
      <c r="E2037" s="3">
        <v>100.09</v>
      </c>
      <c r="F2037" s="3">
        <v>0</v>
      </c>
      <c r="G2037" s="3">
        <v>10.5</v>
      </c>
      <c r="H2037" s="3">
        <v>242.94900000000004</v>
      </c>
      <c r="I2037" s="3">
        <v>98.26</v>
      </c>
      <c r="J2037" s="3">
        <v>347.73050000000001</v>
      </c>
      <c r="K2037" s="3">
        <v>6950.8379999999997</v>
      </c>
      <c r="L2037" s="3">
        <v>-1.2699999999999999E-2</v>
      </c>
      <c r="M2037" s="3">
        <v>-0.26669999999999999</v>
      </c>
      <c r="N2037" s="3">
        <v>1094.2193</v>
      </c>
      <c r="O2037" s="3">
        <v>118.1305</v>
      </c>
      <c r="P2037" s="3">
        <v>1167.1173000000001</v>
      </c>
      <c r="Q2037" s="3">
        <v>258.66200000000003</v>
      </c>
      <c r="R2037" s="25">
        <v>695.8</v>
      </c>
      <c r="S2037" s="25">
        <v>593</v>
      </c>
      <c r="T2037" s="25">
        <v>2382.038</v>
      </c>
      <c r="U2037" s="25">
        <v>518</v>
      </c>
      <c r="V2037" s="25">
        <v>729</v>
      </c>
      <c r="W2037" s="25">
        <v>2033</v>
      </c>
    </row>
    <row r="2038" spans="1:23" x14ac:dyDescent="0.3">
      <c r="A2038" s="8">
        <v>44405</v>
      </c>
      <c r="B2038" s="3">
        <v>0</v>
      </c>
      <c r="C2038" s="3">
        <v>0</v>
      </c>
      <c r="D2038" s="3">
        <v>104.68899999999999</v>
      </c>
      <c r="E2038" s="3">
        <v>100</v>
      </c>
      <c r="F2038" s="3">
        <v>0</v>
      </c>
      <c r="G2038" s="3">
        <v>11</v>
      </c>
      <c r="H2038" s="3">
        <v>242.744</v>
      </c>
      <c r="I2038" s="3">
        <v>98.18</v>
      </c>
      <c r="J2038" s="3">
        <v>347.43299999999999</v>
      </c>
      <c r="K2038" s="3">
        <v>6874.1</v>
      </c>
      <c r="L2038" s="3">
        <v>0</v>
      </c>
      <c r="M2038" s="3">
        <v>-0.27939999999999998</v>
      </c>
      <c r="N2038" s="3">
        <v>1094.232</v>
      </c>
      <c r="O2038" s="3">
        <v>118.038</v>
      </c>
      <c r="P2038" s="3">
        <v>1167.1046000000001</v>
      </c>
      <c r="Q2038" s="3">
        <v>258.45699999999999</v>
      </c>
      <c r="R2038" s="25">
        <v>698.3</v>
      </c>
      <c r="S2038" s="25">
        <v>592</v>
      </c>
      <c r="T2038" s="25">
        <v>2410.8000000000002</v>
      </c>
      <c r="U2038" s="25">
        <v>427</v>
      </c>
      <c r="V2038" s="25">
        <v>696</v>
      </c>
      <c r="W2038" s="25">
        <v>2050</v>
      </c>
    </row>
    <row r="2039" spans="1:23" x14ac:dyDescent="0.3">
      <c r="A2039" s="8">
        <v>44406</v>
      </c>
      <c r="B2039" s="3">
        <v>0</v>
      </c>
      <c r="C2039" s="3">
        <v>0</v>
      </c>
      <c r="D2039" s="3">
        <v>104.68899999999999</v>
      </c>
      <c r="E2039" s="3">
        <v>100</v>
      </c>
      <c r="F2039" s="3">
        <v>0</v>
      </c>
      <c r="G2039" s="3">
        <v>11.5</v>
      </c>
      <c r="H2039" s="3">
        <v>242.53849999999997</v>
      </c>
      <c r="I2039" s="3">
        <v>98.09</v>
      </c>
      <c r="J2039" s="3">
        <v>347.22749999999996</v>
      </c>
      <c r="K2039" s="3">
        <v>6592.8239999999996</v>
      </c>
      <c r="L2039" s="3">
        <v>0</v>
      </c>
      <c r="M2039" s="3">
        <v>-0.29209999999999997</v>
      </c>
      <c r="N2039" s="3">
        <v>1094.232</v>
      </c>
      <c r="O2039" s="3">
        <v>118.038</v>
      </c>
      <c r="P2039" s="3">
        <v>1167.0919000000001</v>
      </c>
      <c r="Q2039" s="3">
        <v>258.25149999999996</v>
      </c>
      <c r="R2039" s="25">
        <v>667.2</v>
      </c>
      <c r="S2039" s="25">
        <v>567</v>
      </c>
      <c r="T2039" s="25">
        <v>2308.6239999999998</v>
      </c>
      <c r="U2039" s="25">
        <v>381</v>
      </c>
      <c r="V2039" s="25">
        <v>695</v>
      </c>
      <c r="W2039" s="25">
        <v>1974</v>
      </c>
    </row>
    <row r="2040" spans="1:23" x14ac:dyDescent="0.3">
      <c r="A2040" s="8">
        <v>44407</v>
      </c>
      <c r="B2040" s="3">
        <v>0</v>
      </c>
      <c r="C2040" s="3">
        <v>0</v>
      </c>
      <c r="D2040" s="3">
        <v>104.68899999999999</v>
      </c>
      <c r="E2040" s="3">
        <v>100</v>
      </c>
      <c r="F2040" s="3">
        <v>1</v>
      </c>
      <c r="G2040" s="3">
        <v>1.5</v>
      </c>
      <c r="H2040" s="3">
        <v>241.71800000000005</v>
      </c>
      <c r="I2040" s="3">
        <v>97.76</v>
      </c>
      <c r="J2040" s="3">
        <v>346.40700000000004</v>
      </c>
      <c r="K2040" s="3">
        <v>6526.2479999999996</v>
      </c>
      <c r="L2040" s="3">
        <v>0</v>
      </c>
      <c r="M2040" s="3">
        <v>-0.34289999999999998</v>
      </c>
      <c r="N2040" s="3">
        <v>1094.232</v>
      </c>
      <c r="O2040" s="3">
        <v>118.038</v>
      </c>
      <c r="P2040" s="3">
        <v>1167.0410999999999</v>
      </c>
      <c r="Q2040" s="3">
        <v>257.43100000000004</v>
      </c>
      <c r="R2040" s="25">
        <v>647.79999999999995</v>
      </c>
      <c r="S2040" s="25">
        <v>551</v>
      </c>
      <c r="T2040" s="25">
        <v>2290.4479999999999</v>
      </c>
      <c r="U2040" s="25">
        <v>400</v>
      </c>
      <c r="V2040" s="25">
        <v>681</v>
      </c>
      <c r="W2040" s="25">
        <v>1956</v>
      </c>
    </row>
    <row r="2041" spans="1:23" x14ac:dyDescent="0.3">
      <c r="A2041" s="8">
        <v>44408</v>
      </c>
      <c r="B2041" s="3">
        <v>0</v>
      </c>
      <c r="C2041" s="3">
        <v>6</v>
      </c>
      <c r="D2041" s="3">
        <v>105.801</v>
      </c>
      <c r="E2041" s="3">
        <v>101.06</v>
      </c>
      <c r="F2041" s="3">
        <v>1</v>
      </c>
      <c r="G2041" s="3">
        <v>4.5</v>
      </c>
      <c r="H2041" s="3">
        <v>240.48750000000004</v>
      </c>
      <c r="I2041" s="3">
        <v>97.26</v>
      </c>
      <c r="J2041" s="3">
        <v>346.28850000000006</v>
      </c>
      <c r="K2041" s="3">
        <v>6912.8760000000002</v>
      </c>
      <c r="L2041" s="3">
        <v>-0.15239999999999998</v>
      </c>
      <c r="M2041" s="3">
        <v>-0.41909999999999997</v>
      </c>
      <c r="N2041" s="3">
        <v>1094.0796</v>
      </c>
      <c r="O2041" s="3">
        <v>119.15</v>
      </c>
      <c r="P2041" s="3">
        <v>1166.9648999999999</v>
      </c>
      <c r="Q2041" s="3">
        <v>256.20050000000003</v>
      </c>
      <c r="R2041" s="25">
        <v>695.7</v>
      </c>
      <c r="S2041" s="25">
        <v>589</v>
      </c>
      <c r="T2041" s="25">
        <v>2393.1759999999999</v>
      </c>
      <c r="U2041" s="25">
        <v>500</v>
      </c>
      <c r="V2041" s="25">
        <v>727</v>
      </c>
      <c r="W2041" s="25">
        <v>2008</v>
      </c>
    </row>
    <row r="2042" spans="1:23" x14ac:dyDescent="0.3">
      <c r="A2042" s="8">
        <v>44409</v>
      </c>
      <c r="B2042" s="3">
        <v>0</v>
      </c>
      <c r="C2042" s="3">
        <v>7</v>
      </c>
      <c r="D2042" s="3">
        <v>103.39099999999999</v>
      </c>
      <c r="E2042" s="3">
        <v>98.76</v>
      </c>
      <c r="F2042" s="3">
        <v>1</v>
      </c>
      <c r="G2042" s="3">
        <v>8</v>
      </c>
      <c r="H2042" s="3">
        <v>239.05199999999999</v>
      </c>
      <c r="I2042" s="3">
        <v>96.68</v>
      </c>
      <c r="J2042" s="3">
        <v>342.44299999999998</v>
      </c>
      <c r="K2042" s="3">
        <v>6769.5</v>
      </c>
      <c r="L2042" s="3">
        <v>-0.17779999999999999</v>
      </c>
      <c r="M2042" s="3">
        <v>-0.50800000000000001</v>
      </c>
      <c r="N2042" s="3">
        <v>1094.0542</v>
      </c>
      <c r="O2042" s="3">
        <v>116.74</v>
      </c>
      <c r="P2042" s="3">
        <v>1166.876</v>
      </c>
      <c r="Q2042" s="3">
        <v>254.76499999999999</v>
      </c>
      <c r="R2042" s="25">
        <v>697.5</v>
      </c>
      <c r="S2042" s="25">
        <v>591</v>
      </c>
      <c r="T2042" s="25">
        <v>2298</v>
      </c>
      <c r="U2042" s="25">
        <v>514</v>
      </c>
      <c r="V2042" s="25">
        <v>717</v>
      </c>
      <c r="W2042" s="25">
        <v>1952</v>
      </c>
    </row>
    <row r="2043" spans="1:23" x14ac:dyDescent="0.3">
      <c r="A2043" s="8">
        <v>44410</v>
      </c>
      <c r="B2043" s="3">
        <v>1</v>
      </c>
      <c r="C2043" s="3">
        <v>0</v>
      </c>
      <c r="D2043" s="3">
        <v>102.464</v>
      </c>
      <c r="E2043" s="3">
        <v>97.87</v>
      </c>
      <c r="F2043" s="3">
        <v>2</v>
      </c>
      <c r="G2043" s="3">
        <v>1</v>
      </c>
      <c r="H2043" s="3">
        <v>237.001</v>
      </c>
      <c r="I2043" s="3">
        <v>95.85</v>
      </c>
      <c r="J2043" s="3">
        <v>339.46500000000003</v>
      </c>
      <c r="K2043" s="3">
        <v>4381.3379999999997</v>
      </c>
      <c r="L2043" s="3">
        <v>-0.30479999999999996</v>
      </c>
      <c r="M2043" s="3">
        <v>-0.63500000000000001</v>
      </c>
      <c r="N2043" s="3">
        <v>1093.9272000000001</v>
      </c>
      <c r="O2043" s="3">
        <v>115.813</v>
      </c>
      <c r="P2043" s="3">
        <v>1166.749</v>
      </c>
      <c r="Q2043" s="3">
        <v>252.714</v>
      </c>
      <c r="R2043" s="25">
        <v>694.7</v>
      </c>
      <c r="S2043" s="25">
        <v>587</v>
      </c>
      <c r="T2043" s="25">
        <v>1014.638</v>
      </c>
      <c r="U2043" s="25">
        <v>507</v>
      </c>
      <c r="V2043" s="25">
        <v>225</v>
      </c>
      <c r="W2043" s="25">
        <v>1353</v>
      </c>
    </row>
    <row r="2044" spans="1:23" x14ac:dyDescent="0.3">
      <c r="A2044" s="8">
        <v>44411</v>
      </c>
      <c r="B2044" s="3">
        <v>1</v>
      </c>
      <c r="C2044" s="3">
        <v>6</v>
      </c>
      <c r="D2044" s="3">
        <v>101.35199999999999</v>
      </c>
      <c r="E2044" s="3">
        <v>96.81</v>
      </c>
      <c r="F2044" s="3">
        <v>2</v>
      </c>
      <c r="G2044" s="3">
        <v>2</v>
      </c>
      <c r="H2044" s="3">
        <v>236.59</v>
      </c>
      <c r="I2044" s="3">
        <v>95.69</v>
      </c>
      <c r="J2044" s="3">
        <v>337.94200000000001</v>
      </c>
      <c r="K2044" s="3">
        <v>4707.5039999999999</v>
      </c>
      <c r="L2044" s="3">
        <v>-0.4572</v>
      </c>
      <c r="M2044" s="3">
        <v>-0.66039999999999999</v>
      </c>
      <c r="N2044" s="3">
        <v>1093.7747999999999</v>
      </c>
      <c r="O2044" s="3">
        <v>114.70099999999999</v>
      </c>
      <c r="P2044" s="3">
        <v>1166.7236</v>
      </c>
      <c r="Q2044" s="3">
        <v>252.303</v>
      </c>
      <c r="R2044" s="25">
        <v>676.1</v>
      </c>
      <c r="S2044" s="25">
        <v>565</v>
      </c>
      <c r="T2044" s="25">
        <v>1458.404</v>
      </c>
      <c r="U2044" s="25">
        <v>508</v>
      </c>
      <c r="V2044" s="25">
        <v>0</v>
      </c>
      <c r="W2044" s="25">
        <v>1500</v>
      </c>
    </row>
    <row r="2045" spans="1:23" x14ac:dyDescent="0.3">
      <c r="A2045" s="8">
        <v>44412</v>
      </c>
      <c r="B2045" s="3">
        <v>1</v>
      </c>
      <c r="C2045" s="3">
        <v>11</v>
      </c>
      <c r="D2045" s="3">
        <v>100.425</v>
      </c>
      <c r="E2045" s="3">
        <v>95.93</v>
      </c>
      <c r="F2045" s="3">
        <v>2</v>
      </c>
      <c r="G2045" s="3">
        <v>3</v>
      </c>
      <c r="H2045" s="3">
        <v>236.18</v>
      </c>
      <c r="I2045" s="3">
        <v>95.52</v>
      </c>
      <c r="J2045" s="3">
        <v>336.60500000000002</v>
      </c>
      <c r="K2045" s="3">
        <v>4545.3819999999996</v>
      </c>
      <c r="L2045" s="3">
        <v>-0.58419999999999994</v>
      </c>
      <c r="M2045" s="3">
        <v>-0.68579999999999997</v>
      </c>
      <c r="N2045" s="3">
        <v>1093.6478</v>
      </c>
      <c r="O2045" s="3">
        <v>113.774</v>
      </c>
      <c r="P2045" s="3">
        <v>1166.6982</v>
      </c>
      <c r="Q2045" s="3">
        <v>251.893</v>
      </c>
      <c r="R2045" s="25">
        <v>634.4</v>
      </c>
      <c r="S2045" s="25">
        <v>584</v>
      </c>
      <c r="T2045" s="25">
        <v>1405.982</v>
      </c>
      <c r="U2045" s="25">
        <v>469</v>
      </c>
      <c r="V2045" s="25">
        <v>0</v>
      </c>
      <c r="W2045" s="25">
        <v>1452</v>
      </c>
    </row>
    <row r="2046" spans="1:23" x14ac:dyDescent="0.3">
      <c r="A2046" s="8">
        <v>44413</v>
      </c>
      <c r="B2046" s="3">
        <v>2</v>
      </c>
      <c r="C2046" s="3">
        <v>4.5</v>
      </c>
      <c r="D2046" s="3">
        <v>99.404999999999987</v>
      </c>
      <c r="E2046" s="3">
        <v>94.95</v>
      </c>
      <c r="F2046" s="3">
        <v>2</v>
      </c>
      <c r="G2046" s="3">
        <v>5</v>
      </c>
      <c r="H2046" s="3">
        <v>235.36</v>
      </c>
      <c r="I2046" s="3">
        <v>95.19</v>
      </c>
      <c r="J2046" s="3">
        <v>334.76499999999999</v>
      </c>
      <c r="K2046" s="3">
        <v>4708.2700000000004</v>
      </c>
      <c r="L2046" s="3">
        <v>-0.72389999999999999</v>
      </c>
      <c r="M2046" s="3">
        <v>-0.73659999999999992</v>
      </c>
      <c r="N2046" s="3">
        <v>1093.5081</v>
      </c>
      <c r="O2046" s="3">
        <v>112.75399999999999</v>
      </c>
      <c r="P2046" s="3">
        <v>1166.6474000000001</v>
      </c>
      <c r="Q2046" s="3">
        <v>251.07300000000001</v>
      </c>
      <c r="R2046" s="25">
        <v>697.7</v>
      </c>
      <c r="S2046" s="25">
        <v>580</v>
      </c>
      <c r="T2046" s="25">
        <v>1395.57</v>
      </c>
      <c r="U2046" s="25">
        <v>518</v>
      </c>
      <c r="V2046" s="25">
        <v>0</v>
      </c>
      <c r="W2046" s="25">
        <v>1517</v>
      </c>
    </row>
    <row r="2047" spans="1:23" x14ac:dyDescent="0.3">
      <c r="A2047" s="8">
        <v>44414</v>
      </c>
      <c r="B2047" s="3">
        <v>2</v>
      </c>
      <c r="C2047" s="3">
        <v>8.5</v>
      </c>
      <c r="D2047" s="3">
        <v>98.663499999999999</v>
      </c>
      <c r="E2047" s="3">
        <v>94.24</v>
      </c>
      <c r="F2047" s="3">
        <v>2</v>
      </c>
      <c r="G2047" s="3">
        <v>6</v>
      </c>
      <c r="H2047" s="3">
        <v>234.95000000000002</v>
      </c>
      <c r="I2047" s="3">
        <v>95.02</v>
      </c>
      <c r="J2047" s="3">
        <v>333.61350000000004</v>
      </c>
      <c r="K2047" s="3">
        <v>4787.0259999999998</v>
      </c>
      <c r="L2047" s="3">
        <v>-0.82550000000000001</v>
      </c>
      <c r="M2047" s="3">
        <v>-0.76200000000000001</v>
      </c>
      <c r="N2047" s="3">
        <v>1093.4065000000001</v>
      </c>
      <c r="O2047" s="3">
        <v>112.0125</v>
      </c>
      <c r="P2047" s="3">
        <v>1166.6220000000001</v>
      </c>
      <c r="Q2047" s="3">
        <v>250.66300000000001</v>
      </c>
      <c r="R2047" s="25">
        <v>694.7</v>
      </c>
      <c r="S2047" s="25">
        <v>588</v>
      </c>
      <c r="T2047" s="25">
        <v>1425.326</v>
      </c>
      <c r="U2047" s="25">
        <v>413</v>
      </c>
      <c r="V2047" s="25">
        <v>0</v>
      </c>
      <c r="W2047" s="25">
        <v>1666</v>
      </c>
    </row>
    <row r="2048" spans="1:23" x14ac:dyDescent="0.3">
      <c r="A2048" s="8">
        <v>44415</v>
      </c>
      <c r="B2048" s="3">
        <v>2</v>
      </c>
      <c r="C2048" s="3">
        <v>9.5</v>
      </c>
      <c r="D2048" s="3">
        <v>98.477999999999994</v>
      </c>
      <c r="E2048" s="3">
        <v>94.07</v>
      </c>
      <c r="F2048" s="3">
        <v>2</v>
      </c>
      <c r="G2048" s="3">
        <v>4</v>
      </c>
      <c r="H2048" s="3">
        <v>235.77</v>
      </c>
      <c r="I2048" s="3">
        <v>95.35</v>
      </c>
      <c r="J2048" s="3">
        <v>334.24799999999999</v>
      </c>
      <c r="K2048" s="3">
        <v>5180.4139999999998</v>
      </c>
      <c r="L2048" s="3">
        <v>-0.85089999999999999</v>
      </c>
      <c r="M2048" s="3">
        <v>-0.71119999999999994</v>
      </c>
      <c r="N2048" s="3">
        <v>1093.3811000000001</v>
      </c>
      <c r="O2048" s="3">
        <v>111.827</v>
      </c>
      <c r="P2048" s="3">
        <v>1166.6728000000001</v>
      </c>
      <c r="Q2048" s="3">
        <v>251.483</v>
      </c>
      <c r="R2048" s="25">
        <v>649</v>
      </c>
      <c r="S2048" s="25">
        <v>578</v>
      </c>
      <c r="T2048" s="25">
        <v>1949.414</v>
      </c>
      <c r="U2048" s="25">
        <v>150</v>
      </c>
      <c r="V2048" s="25">
        <v>0</v>
      </c>
      <c r="W2048" s="25">
        <v>1854</v>
      </c>
    </row>
    <row r="2049" spans="1:23" x14ac:dyDescent="0.3">
      <c r="A2049" s="8">
        <v>44416</v>
      </c>
      <c r="B2049" s="3">
        <v>2</v>
      </c>
      <c r="C2049" s="3">
        <v>1.5</v>
      </c>
      <c r="D2049" s="3">
        <v>99.961500000000001</v>
      </c>
      <c r="E2049" s="3">
        <v>95.48</v>
      </c>
      <c r="F2049" s="3">
        <v>1</v>
      </c>
      <c r="G2049" s="3">
        <v>6.5</v>
      </c>
      <c r="H2049" s="3">
        <v>239.667</v>
      </c>
      <c r="I2049" s="3">
        <v>96.93</v>
      </c>
      <c r="J2049" s="3">
        <v>339.62850000000003</v>
      </c>
      <c r="K2049" s="3">
        <v>4860.7340000000004</v>
      </c>
      <c r="L2049" s="3">
        <v>-0.64769999999999994</v>
      </c>
      <c r="M2049" s="3">
        <v>-0.46989999999999998</v>
      </c>
      <c r="N2049" s="3">
        <v>1093.5843</v>
      </c>
      <c r="O2049" s="3">
        <v>113.3105</v>
      </c>
      <c r="P2049" s="3">
        <v>1166.9141</v>
      </c>
      <c r="Q2049" s="3">
        <v>255.38</v>
      </c>
      <c r="R2049" s="25">
        <v>514.5</v>
      </c>
      <c r="S2049" s="25">
        <v>429</v>
      </c>
      <c r="T2049" s="25">
        <v>1945.2339999999999</v>
      </c>
      <c r="U2049" s="25">
        <v>166</v>
      </c>
      <c r="V2049" s="25">
        <v>0</v>
      </c>
      <c r="W2049" s="25">
        <v>1806</v>
      </c>
    </row>
    <row r="2050" spans="1:23" x14ac:dyDescent="0.3">
      <c r="A2050" s="8">
        <v>44417</v>
      </c>
      <c r="B2050" s="3">
        <v>1</v>
      </c>
      <c r="C2050" s="3">
        <v>7</v>
      </c>
      <c r="D2050" s="3">
        <v>101.166</v>
      </c>
      <c r="E2050" s="3">
        <v>96.63</v>
      </c>
      <c r="F2050" s="3">
        <v>1</v>
      </c>
      <c r="G2050" s="3">
        <v>0.5</v>
      </c>
      <c r="H2050" s="3">
        <v>242.12800000000001</v>
      </c>
      <c r="I2050" s="3">
        <v>97.93</v>
      </c>
      <c r="J2050" s="3">
        <v>343.29399999999998</v>
      </c>
      <c r="K2050" s="3">
        <v>6009.134</v>
      </c>
      <c r="L2050" s="3">
        <v>-0.48259999999999997</v>
      </c>
      <c r="M2050" s="3">
        <v>-0.3175</v>
      </c>
      <c r="N2050" s="3">
        <v>1093.7493999999999</v>
      </c>
      <c r="O2050" s="3">
        <v>114.515</v>
      </c>
      <c r="P2050" s="3">
        <v>1167.0664999999999</v>
      </c>
      <c r="Q2050" s="3">
        <v>257.84100000000001</v>
      </c>
      <c r="R2050" s="25">
        <v>697.3</v>
      </c>
      <c r="S2050" s="25">
        <v>590</v>
      </c>
      <c r="T2050" s="25">
        <v>2389.8339999999998</v>
      </c>
      <c r="U2050" s="25">
        <v>316</v>
      </c>
      <c r="V2050" s="25">
        <v>0</v>
      </c>
      <c r="W2050" s="25">
        <v>2016</v>
      </c>
    </row>
    <row r="2051" spans="1:23" x14ac:dyDescent="0.3">
      <c r="A2051" s="8">
        <v>44418</v>
      </c>
      <c r="B2051" s="3">
        <v>1</v>
      </c>
      <c r="C2051" s="3">
        <v>5.5</v>
      </c>
      <c r="D2051" s="3">
        <v>101.44449999999999</v>
      </c>
      <c r="E2051" s="3">
        <v>96.9</v>
      </c>
      <c r="F2051" s="3">
        <v>0</v>
      </c>
      <c r="G2051" s="3">
        <v>10</v>
      </c>
      <c r="H2051" s="3">
        <v>243.15400000000002</v>
      </c>
      <c r="I2051" s="3">
        <v>98.34</v>
      </c>
      <c r="J2051" s="3">
        <v>344.5985</v>
      </c>
      <c r="K2051" s="3">
        <v>5920.8580000000002</v>
      </c>
      <c r="L2051" s="3">
        <v>-0.44450000000000001</v>
      </c>
      <c r="M2051" s="3">
        <v>-0.254</v>
      </c>
      <c r="N2051" s="3">
        <v>1093.7874999999999</v>
      </c>
      <c r="O2051" s="3">
        <v>114.79349999999999</v>
      </c>
      <c r="P2051" s="3">
        <v>1167.1300000000001</v>
      </c>
      <c r="Q2051" s="3">
        <v>258.86700000000002</v>
      </c>
      <c r="R2051" s="25">
        <v>685.4</v>
      </c>
      <c r="S2051" s="25">
        <v>569</v>
      </c>
      <c r="T2051" s="25">
        <v>2281.4580000000001</v>
      </c>
      <c r="U2051" s="25">
        <v>350</v>
      </c>
      <c r="V2051" s="25">
        <v>0</v>
      </c>
      <c r="W2051" s="25">
        <v>2035</v>
      </c>
    </row>
    <row r="2052" spans="1:23" x14ac:dyDescent="0.3">
      <c r="A2052" s="8">
        <v>44419</v>
      </c>
      <c r="B2052" s="3">
        <v>1</v>
      </c>
      <c r="C2052" s="3">
        <v>7</v>
      </c>
      <c r="D2052" s="3">
        <v>101.166</v>
      </c>
      <c r="E2052" s="3">
        <v>96.63</v>
      </c>
      <c r="F2052" s="3">
        <v>0</v>
      </c>
      <c r="G2052" s="3">
        <v>10.5</v>
      </c>
      <c r="H2052" s="3">
        <v>242.94900000000004</v>
      </c>
      <c r="I2052" s="3">
        <v>98.26</v>
      </c>
      <c r="J2052" s="3">
        <v>344.11500000000001</v>
      </c>
      <c r="K2052" s="3">
        <v>6148.1279999999997</v>
      </c>
      <c r="L2052" s="3">
        <v>-0.48259999999999997</v>
      </c>
      <c r="M2052" s="3">
        <v>-0.26669999999999999</v>
      </c>
      <c r="N2052" s="3">
        <v>1093.7493999999999</v>
      </c>
      <c r="O2052" s="3">
        <v>114.515</v>
      </c>
      <c r="P2052" s="3">
        <v>1167.1173000000001</v>
      </c>
      <c r="Q2052" s="3">
        <v>258.66200000000003</v>
      </c>
      <c r="R2052" s="25">
        <v>696.8</v>
      </c>
      <c r="S2052" s="25">
        <v>584</v>
      </c>
      <c r="T2052" s="25">
        <v>2395.328</v>
      </c>
      <c r="U2052" s="25">
        <v>432</v>
      </c>
      <c r="V2052" s="25">
        <v>0</v>
      </c>
      <c r="W2052" s="25">
        <v>2040</v>
      </c>
    </row>
    <row r="2053" spans="1:23" x14ac:dyDescent="0.3">
      <c r="A2053" s="8">
        <v>44420</v>
      </c>
      <c r="B2053" s="3">
        <v>1</v>
      </c>
      <c r="C2053" s="3">
        <v>10</v>
      </c>
      <c r="D2053" s="3">
        <v>100.61</v>
      </c>
      <c r="E2053" s="3">
        <v>96.1</v>
      </c>
      <c r="F2053" s="3">
        <v>1</v>
      </c>
      <c r="G2053" s="3">
        <v>0</v>
      </c>
      <c r="H2053" s="3">
        <v>242.333</v>
      </c>
      <c r="I2053" s="3">
        <v>98.01</v>
      </c>
      <c r="J2053" s="3">
        <v>342.94299999999998</v>
      </c>
      <c r="K2053" s="3">
        <v>5071.1639999999998</v>
      </c>
      <c r="L2053" s="3">
        <v>-0.55879999999999996</v>
      </c>
      <c r="M2053" s="3">
        <v>-0.30479999999999996</v>
      </c>
      <c r="N2053" s="3">
        <v>1093.6732</v>
      </c>
      <c r="O2053" s="3">
        <v>113.959</v>
      </c>
      <c r="P2053" s="3">
        <v>1167.0792000000001</v>
      </c>
      <c r="Q2053" s="3">
        <v>258.04599999999999</v>
      </c>
      <c r="R2053" s="25">
        <v>646.5</v>
      </c>
      <c r="S2053" s="25">
        <v>581</v>
      </c>
      <c r="T2053" s="25">
        <v>1991.664</v>
      </c>
      <c r="U2053" s="25">
        <v>342</v>
      </c>
      <c r="W2053" s="25">
        <v>1510</v>
      </c>
    </row>
    <row r="2054" spans="1:23" x14ac:dyDescent="0.3">
      <c r="A2054" s="8">
        <v>44421</v>
      </c>
      <c r="B2054" s="3">
        <v>1</v>
      </c>
      <c r="C2054" s="3">
        <v>0.5</v>
      </c>
      <c r="D2054" s="3">
        <v>102.3715</v>
      </c>
      <c r="E2054" s="3">
        <v>97.79</v>
      </c>
      <c r="F2054" s="3">
        <v>0</v>
      </c>
      <c r="G2054" s="3">
        <v>1.5</v>
      </c>
      <c r="H2054" s="3">
        <v>246.64100000000005</v>
      </c>
      <c r="I2054" s="3">
        <v>99.75</v>
      </c>
      <c r="J2054" s="3">
        <v>349.01250000000005</v>
      </c>
      <c r="K2054" s="3">
        <v>4188.9520000000002</v>
      </c>
      <c r="L2054" s="3">
        <v>-0.3175</v>
      </c>
      <c r="M2054" s="3">
        <v>-3.8099999999999995E-2</v>
      </c>
      <c r="N2054" s="3">
        <v>1093.9144999999999</v>
      </c>
      <c r="O2054" s="3">
        <v>115.7205</v>
      </c>
      <c r="P2054" s="3">
        <v>1167.3459</v>
      </c>
      <c r="Q2054" s="3">
        <v>262.35400000000004</v>
      </c>
      <c r="R2054" s="25">
        <v>698.8</v>
      </c>
      <c r="S2054" s="25">
        <v>583</v>
      </c>
      <c r="T2054" s="25">
        <v>1385.152</v>
      </c>
      <c r="U2054" s="25">
        <v>332</v>
      </c>
      <c r="W2054" s="25">
        <v>1190</v>
      </c>
    </row>
    <row r="2055" spans="1:23" x14ac:dyDescent="0.3">
      <c r="A2055" s="8">
        <v>44422</v>
      </c>
      <c r="B2055" s="3">
        <v>0</v>
      </c>
      <c r="C2055" s="3">
        <v>10</v>
      </c>
      <c r="D2055" s="3">
        <v>102.83499999999999</v>
      </c>
      <c r="E2055" s="3">
        <v>98.23</v>
      </c>
      <c r="F2055" s="3">
        <v>0</v>
      </c>
      <c r="G2055" s="3">
        <v>1.5</v>
      </c>
      <c r="H2055" s="3">
        <v>246.64100000000005</v>
      </c>
      <c r="I2055" s="3">
        <v>99.75</v>
      </c>
      <c r="J2055" s="3">
        <v>349.47600000000006</v>
      </c>
      <c r="K2055" s="3">
        <v>5995.6</v>
      </c>
      <c r="L2055" s="3">
        <v>-0.254</v>
      </c>
      <c r="M2055" s="3">
        <v>-3.8099999999999995E-2</v>
      </c>
      <c r="N2055" s="3">
        <v>1093.9780000000001</v>
      </c>
      <c r="O2055" s="3">
        <v>116.184</v>
      </c>
      <c r="P2055" s="3">
        <v>1167.3459</v>
      </c>
      <c r="Q2055" s="3">
        <v>262.35400000000004</v>
      </c>
      <c r="R2055" s="25">
        <v>697.4</v>
      </c>
      <c r="S2055" s="25">
        <v>576</v>
      </c>
      <c r="T2055" s="25">
        <v>2386.1999999999998</v>
      </c>
      <c r="U2055" s="25">
        <v>289</v>
      </c>
      <c r="V2055" s="25">
        <v>0</v>
      </c>
      <c r="W2055" s="25">
        <v>2047</v>
      </c>
    </row>
    <row r="2056" spans="1:23" x14ac:dyDescent="0.3">
      <c r="A2056" s="8">
        <v>44423</v>
      </c>
      <c r="B2056" s="3">
        <v>0</v>
      </c>
      <c r="C2056" s="3">
        <v>9</v>
      </c>
      <c r="D2056" s="3">
        <v>103.02</v>
      </c>
      <c r="E2056" s="3">
        <v>98.41</v>
      </c>
      <c r="F2056" s="3">
        <v>0</v>
      </c>
      <c r="G2056" s="3">
        <v>1.5</v>
      </c>
      <c r="H2056" s="3">
        <v>246.64100000000005</v>
      </c>
      <c r="I2056" s="3">
        <v>99.75</v>
      </c>
      <c r="J2056" s="3">
        <v>349.66100000000006</v>
      </c>
      <c r="K2056" s="3">
        <v>5983.7340000000004</v>
      </c>
      <c r="L2056" s="3">
        <v>-0.2286</v>
      </c>
      <c r="M2056" s="3">
        <v>-3.8099999999999995E-2</v>
      </c>
      <c r="N2056" s="3">
        <v>1094.0034000000001</v>
      </c>
      <c r="O2056" s="3">
        <v>116.369</v>
      </c>
      <c r="P2056" s="3">
        <v>1167.3459</v>
      </c>
      <c r="Q2056" s="3">
        <v>262.35400000000004</v>
      </c>
      <c r="R2056" s="25">
        <v>647.4</v>
      </c>
      <c r="S2056" s="25">
        <v>566</v>
      </c>
      <c r="T2056" s="25">
        <v>2396.3339999999998</v>
      </c>
      <c r="U2056" s="25">
        <v>322</v>
      </c>
      <c r="V2056" s="25">
        <v>0</v>
      </c>
      <c r="W2056" s="25">
        <v>2052</v>
      </c>
    </row>
    <row r="2057" spans="1:23" x14ac:dyDescent="0.3">
      <c r="A2057" s="8">
        <v>44424</v>
      </c>
      <c r="B2057" s="3">
        <v>0</v>
      </c>
      <c r="C2057" s="3">
        <v>8.5</v>
      </c>
      <c r="D2057" s="3">
        <v>103.113</v>
      </c>
      <c r="E2057" s="3">
        <v>98.49</v>
      </c>
      <c r="F2057" s="3">
        <v>0</v>
      </c>
      <c r="G2057" s="3">
        <v>4</v>
      </c>
      <c r="H2057" s="3">
        <v>245.61499999999998</v>
      </c>
      <c r="I2057" s="3">
        <v>99.34</v>
      </c>
      <c r="J2057" s="3">
        <v>348.72799999999995</v>
      </c>
      <c r="K2057" s="3">
        <v>5963.1239999999998</v>
      </c>
      <c r="L2057" s="3">
        <v>-0.21589999999999998</v>
      </c>
      <c r="M2057" s="3">
        <v>-0.1016</v>
      </c>
      <c r="N2057" s="3">
        <v>1094.0161000000001</v>
      </c>
      <c r="O2057" s="3">
        <v>116.462</v>
      </c>
      <c r="P2057" s="3">
        <v>1167.2824000000001</v>
      </c>
      <c r="Q2057" s="3">
        <v>261.32799999999997</v>
      </c>
      <c r="R2057" s="25">
        <v>683</v>
      </c>
      <c r="S2057" s="25">
        <v>574</v>
      </c>
      <c r="T2057" s="25">
        <v>2373.1239999999998</v>
      </c>
      <c r="U2057" s="25">
        <v>408</v>
      </c>
      <c r="V2057" s="25">
        <v>0</v>
      </c>
      <c r="W2057" s="25">
        <v>1925</v>
      </c>
    </row>
    <row r="2058" spans="1:23" x14ac:dyDescent="0.3">
      <c r="A2058" s="8">
        <v>44425</v>
      </c>
      <c r="B2058" s="3">
        <v>0</v>
      </c>
      <c r="C2058" s="3">
        <v>10.5</v>
      </c>
      <c r="D2058" s="3">
        <v>102.74249999999999</v>
      </c>
      <c r="E2058" s="3">
        <v>98.14</v>
      </c>
      <c r="F2058" s="3">
        <v>0</v>
      </c>
      <c r="G2058" s="3">
        <v>7.5</v>
      </c>
      <c r="H2058" s="3">
        <v>244.17950000000005</v>
      </c>
      <c r="I2058" s="3">
        <v>98.76</v>
      </c>
      <c r="J2058" s="3">
        <v>346.92200000000003</v>
      </c>
      <c r="K2058" s="3">
        <v>5784</v>
      </c>
      <c r="L2058" s="3">
        <v>-0.26669999999999999</v>
      </c>
      <c r="M2058" s="3">
        <v>-0.1905</v>
      </c>
      <c r="N2058" s="3">
        <v>1093.9653000000001</v>
      </c>
      <c r="O2058" s="3">
        <v>116.0915</v>
      </c>
      <c r="P2058" s="3">
        <v>1167.1935000000001</v>
      </c>
      <c r="Q2058" s="3">
        <v>259.89250000000004</v>
      </c>
      <c r="R2058" s="25">
        <v>696.5</v>
      </c>
      <c r="S2058" s="25">
        <v>463</v>
      </c>
      <c r="T2058" s="25">
        <v>2384.5</v>
      </c>
      <c r="U2058" s="25">
        <v>356</v>
      </c>
      <c r="V2058" s="25">
        <v>0</v>
      </c>
      <c r="W2058" s="25">
        <v>1884</v>
      </c>
    </row>
    <row r="2059" spans="1:23" x14ac:dyDescent="0.3">
      <c r="A2059" s="8">
        <v>44426</v>
      </c>
      <c r="B2059" s="3">
        <v>1</v>
      </c>
      <c r="C2059" s="3">
        <v>0.5</v>
      </c>
      <c r="D2059" s="3">
        <v>102.3715</v>
      </c>
      <c r="E2059" s="3">
        <v>97.79</v>
      </c>
      <c r="F2059" s="3">
        <v>0</v>
      </c>
      <c r="G2059" s="3">
        <v>11</v>
      </c>
      <c r="H2059" s="3">
        <v>242.744</v>
      </c>
      <c r="I2059" s="3">
        <v>98.18</v>
      </c>
      <c r="J2059" s="3">
        <v>345.1155</v>
      </c>
      <c r="K2059" s="3">
        <v>5817.6440000000002</v>
      </c>
      <c r="L2059" s="3">
        <v>-0.3175</v>
      </c>
      <c r="M2059" s="3">
        <v>-0.27939999999999998</v>
      </c>
      <c r="N2059" s="3">
        <v>1093.9144999999999</v>
      </c>
      <c r="O2059" s="3">
        <v>115.7205</v>
      </c>
      <c r="P2059" s="3">
        <v>1167.1046000000001</v>
      </c>
      <c r="Q2059" s="3">
        <v>258.45699999999999</v>
      </c>
      <c r="R2059" s="25">
        <v>691.2</v>
      </c>
      <c r="S2059" s="25">
        <v>582</v>
      </c>
      <c r="T2059" s="25">
        <v>2393.444</v>
      </c>
      <c r="U2059" s="25">
        <v>462</v>
      </c>
      <c r="W2059" s="25">
        <v>1689</v>
      </c>
    </row>
    <row r="2060" spans="1:23" x14ac:dyDescent="0.3">
      <c r="A2060" s="8">
        <v>44427</v>
      </c>
      <c r="B2060" s="3">
        <v>1</v>
      </c>
      <c r="C2060" s="3">
        <v>4</v>
      </c>
      <c r="D2060" s="3">
        <v>101.723</v>
      </c>
      <c r="E2060" s="3">
        <v>97.17</v>
      </c>
      <c r="F2060" s="3">
        <v>1</v>
      </c>
      <c r="G2060" s="3">
        <v>2</v>
      </c>
      <c r="H2060" s="3">
        <v>241.51300000000001</v>
      </c>
      <c r="I2060" s="3">
        <v>97.68</v>
      </c>
      <c r="J2060" s="3">
        <v>343.23599999999999</v>
      </c>
      <c r="K2060" s="3">
        <v>5955.5560000000005</v>
      </c>
      <c r="L2060" s="3">
        <v>-0.40639999999999998</v>
      </c>
      <c r="M2060" s="3">
        <v>-0.35559999999999997</v>
      </c>
      <c r="N2060" s="3">
        <v>1093.8255999999999</v>
      </c>
      <c r="O2060" s="3">
        <v>115.072</v>
      </c>
      <c r="P2060" s="3">
        <v>1167.0283999999999</v>
      </c>
      <c r="Q2060" s="3">
        <v>257.226</v>
      </c>
      <c r="R2060" s="25">
        <v>604</v>
      </c>
      <c r="S2060" s="25">
        <v>592</v>
      </c>
      <c r="T2060" s="25">
        <v>2390.556</v>
      </c>
      <c r="U2060" s="25">
        <v>398</v>
      </c>
      <c r="V2060" s="25">
        <v>0</v>
      </c>
      <c r="W2060" s="25">
        <v>1971</v>
      </c>
    </row>
    <row r="2061" spans="1:23" x14ac:dyDescent="0.3">
      <c r="A2061" s="8">
        <v>44428</v>
      </c>
      <c r="B2061" s="3">
        <v>1</v>
      </c>
      <c r="C2061" s="3">
        <v>7</v>
      </c>
      <c r="D2061" s="3">
        <v>101.166</v>
      </c>
      <c r="E2061" s="3">
        <v>96.63</v>
      </c>
      <c r="F2061" s="3">
        <v>1</v>
      </c>
      <c r="G2061" s="3">
        <v>6.5</v>
      </c>
      <c r="H2061" s="3">
        <v>239.667</v>
      </c>
      <c r="I2061" s="3">
        <v>96.93</v>
      </c>
      <c r="J2061" s="3">
        <v>340.83299999999997</v>
      </c>
      <c r="K2061" s="3">
        <v>6133.1</v>
      </c>
      <c r="L2061" s="3">
        <v>-0.48259999999999997</v>
      </c>
      <c r="M2061" s="3">
        <v>-0.46989999999999998</v>
      </c>
      <c r="N2061" s="3">
        <v>1093.7493999999999</v>
      </c>
      <c r="O2061" s="3">
        <v>114.515</v>
      </c>
      <c r="P2061" s="3">
        <v>1166.9141</v>
      </c>
      <c r="Q2061" s="3">
        <v>255.38</v>
      </c>
      <c r="R2061" s="25">
        <v>697.4</v>
      </c>
      <c r="S2061" s="25">
        <v>591</v>
      </c>
      <c r="T2061" s="25">
        <v>2373.6999999999998</v>
      </c>
      <c r="U2061" s="25">
        <v>491</v>
      </c>
      <c r="V2061" s="25">
        <v>0</v>
      </c>
      <c r="W2061" s="25">
        <v>1980</v>
      </c>
    </row>
    <row r="2062" spans="1:23" x14ac:dyDescent="0.3">
      <c r="A2062" s="8">
        <v>44429</v>
      </c>
      <c r="B2062" s="3">
        <v>2</v>
      </c>
      <c r="C2062" s="3">
        <v>1</v>
      </c>
      <c r="D2062" s="3">
        <v>100.054</v>
      </c>
      <c r="E2062" s="3">
        <v>95.57</v>
      </c>
      <c r="F2062" s="3">
        <v>2</v>
      </c>
      <c r="G2062" s="3">
        <v>0</v>
      </c>
      <c r="H2062" s="3">
        <v>237.411</v>
      </c>
      <c r="I2062" s="3">
        <v>96.02</v>
      </c>
      <c r="J2062" s="3">
        <v>337.46500000000003</v>
      </c>
      <c r="K2062" s="3">
        <v>6153.6660000000002</v>
      </c>
      <c r="L2062" s="3">
        <v>-0.63500000000000001</v>
      </c>
      <c r="M2062" s="3">
        <v>-0.60959999999999992</v>
      </c>
      <c r="N2062" s="3">
        <v>1093.597</v>
      </c>
      <c r="O2062" s="3">
        <v>113.40300000000001</v>
      </c>
      <c r="P2062" s="3">
        <v>1166.7744</v>
      </c>
      <c r="Q2062" s="3">
        <v>253.124</v>
      </c>
      <c r="R2062" s="25">
        <v>695.8</v>
      </c>
      <c r="S2062" s="25">
        <v>588</v>
      </c>
      <c r="T2062" s="25">
        <v>2391.866</v>
      </c>
      <c r="U2062" s="25">
        <v>507</v>
      </c>
      <c r="V2062" s="25">
        <v>0</v>
      </c>
      <c r="W2062" s="25">
        <v>1971</v>
      </c>
    </row>
    <row r="2063" spans="1:23" x14ac:dyDescent="0.3">
      <c r="A2063" s="8">
        <v>44430</v>
      </c>
      <c r="B2063" s="3">
        <v>2</v>
      </c>
      <c r="C2063" s="3">
        <v>8</v>
      </c>
      <c r="D2063" s="3">
        <v>98.756</v>
      </c>
      <c r="E2063" s="3">
        <v>94.33</v>
      </c>
      <c r="F2063" s="3">
        <v>2</v>
      </c>
      <c r="G2063" s="3">
        <v>5</v>
      </c>
      <c r="H2063" s="3">
        <v>235.36</v>
      </c>
      <c r="I2063" s="3">
        <v>95.19</v>
      </c>
      <c r="J2063" s="3">
        <v>334.11599999999999</v>
      </c>
      <c r="K2063" s="3">
        <v>5355.7839999999997</v>
      </c>
      <c r="L2063" s="3">
        <v>-0.81279999999999997</v>
      </c>
      <c r="M2063" s="3">
        <v>-0.73659999999999992</v>
      </c>
      <c r="N2063" s="3">
        <v>1093.4192</v>
      </c>
      <c r="O2063" s="3">
        <v>112.105</v>
      </c>
      <c r="P2063" s="3">
        <v>1166.6474000000001</v>
      </c>
      <c r="Q2063" s="3">
        <v>251.07300000000001</v>
      </c>
      <c r="R2063" s="25">
        <v>699.4</v>
      </c>
      <c r="S2063" s="25">
        <v>587</v>
      </c>
      <c r="T2063" s="25">
        <v>1846.384</v>
      </c>
      <c r="U2063" s="25">
        <v>520</v>
      </c>
      <c r="V2063" s="25">
        <v>0</v>
      </c>
      <c r="W2063" s="25">
        <v>1703</v>
      </c>
    </row>
    <row r="2064" spans="1:23" x14ac:dyDescent="0.3">
      <c r="A2064" s="8">
        <v>44431</v>
      </c>
      <c r="B2064" s="3">
        <v>3</v>
      </c>
      <c r="C2064" s="3">
        <v>2</v>
      </c>
      <c r="D2064" s="3">
        <v>97.643999999999991</v>
      </c>
      <c r="E2064" s="3">
        <v>93.27</v>
      </c>
      <c r="F2064" s="3">
        <v>2</v>
      </c>
      <c r="G2064" s="3">
        <v>9</v>
      </c>
      <c r="H2064" s="3">
        <v>233.71899999999999</v>
      </c>
      <c r="I2064" s="3">
        <v>94.53</v>
      </c>
      <c r="J2064" s="3">
        <v>331.363</v>
      </c>
      <c r="K2064" s="3">
        <v>6211.9</v>
      </c>
      <c r="L2064" s="3">
        <v>-0.96519999999999995</v>
      </c>
      <c r="M2064" s="3">
        <v>-0.83819999999999995</v>
      </c>
      <c r="N2064" s="3">
        <v>1093.2667999999999</v>
      </c>
      <c r="O2064" s="3">
        <v>110.99299999999999</v>
      </c>
      <c r="P2064" s="3">
        <v>1166.5458000000001</v>
      </c>
      <c r="Q2064" s="3">
        <v>249.43199999999999</v>
      </c>
      <c r="R2064" s="25">
        <v>695.1</v>
      </c>
      <c r="S2064" s="25">
        <v>588</v>
      </c>
      <c r="T2064" s="25">
        <v>2400.8000000000002</v>
      </c>
      <c r="U2064" s="25">
        <v>558</v>
      </c>
      <c r="V2064" s="25">
        <v>0</v>
      </c>
      <c r="W2064" s="25">
        <v>1970</v>
      </c>
    </row>
    <row r="2065" spans="1:23" x14ac:dyDescent="0.3">
      <c r="A2065" s="8">
        <v>44432</v>
      </c>
      <c r="B2065" s="3">
        <v>3</v>
      </c>
      <c r="C2065" s="3">
        <v>9</v>
      </c>
      <c r="D2065" s="3">
        <v>96.616</v>
      </c>
      <c r="E2065" s="3">
        <v>92.29</v>
      </c>
      <c r="F2065" s="3">
        <v>3</v>
      </c>
      <c r="G2065" s="3">
        <v>3</v>
      </c>
      <c r="H2065" s="3">
        <v>231.25800000000001</v>
      </c>
      <c r="I2065" s="3">
        <v>93.53</v>
      </c>
      <c r="J2065" s="3">
        <v>327.87400000000002</v>
      </c>
      <c r="K2065" s="3">
        <v>6133.24</v>
      </c>
      <c r="L2065" s="3">
        <v>-1.143</v>
      </c>
      <c r="M2065" s="3">
        <v>-0.99059999999999993</v>
      </c>
      <c r="N2065" s="3">
        <v>1093.0889999999999</v>
      </c>
      <c r="O2065" s="3">
        <v>109.965</v>
      </c>
      <c r="P2065" s="3">
        <v>1166.3933999999999</v>
      </c>
      <c r="Q2065" s="3">
        <v>246.971</v>
      </c>
      <c r="R2065" s="25">
        <v>696.9</v>
      </c>
      <c r="S2065" s="25">
        <v>584</v>
      </c>
      <c r="T2065" s="25">
        <v>2396.34</v>
      </c>
      <c r="U2065" s="25">
        <v>517</v>
      </c>
      <c r="V2065" s="25">
        <v>0</v>
      </c>
      <c r="W2065" s="25">
        <v>1939</v>
      </c>
    </row>
    <row r="2066" spans="1:23" x14ac:dyDescent="0.3">
      <c r="A2066" s="8">
        <v>44433</v>
      </c>
      <c r="B2066" s="3">
        <v>4</v>
      </c>
      <c r="C2066" s="3">
        <v>4.5</v>
      </c>
      <c r="D2066" s="3">
        <v>94.955500000000001</v>
      </c>
      <c r="E2066" s="3">
        <v>90.7</v>
      </c>
      <c r="F2066" s="3">
        <v>3</v>
      </c>
      <c r="G2066" s="3">
        <v>10</v>
      </c>
      <c r="H2066" s="3">
        <v>228.386</v>
      </c>
      <c r="I2066" s="3">
        <v>92.37</v>
      </c>
      <c r="J2066" s="3">
        <v>323.3415</v>
      </c>
      <c r="K2066" s="3">
        <v>6021.5</v>
      </c>
      <c r="L2066" s="3">
        <v>-1.3334999999999999</v>
      </c>
      <c r="M2066" s="3">
        <v>-1.1683999999999999</v>
      </c>
      <c r="N2066" s="3">
        <v>1092.8985</v>
      </c>
      <c r="O2066" s="3">
        <v>108.3045</v>
      </c>
      <c r="P2066" s="3">
        <v>1166.2156</v>
      </c>
      <c r="Q2066" s="3">
        <v>244.09899999999999</v>
      </c>
      <c r="R2066" s="25">
        <v>605.4</v>
      </c>
      <c r="S2066" s="25">
        <v>593</v>
      </c>
      <c r="T2066" s="25">
        <v>2383.1</v>
      </c>
      <c r="U2066" s="25">
        <v>480</v>
      </c>
      <c r="V2066" s="25">
        <v>48</v>
      </c>
      <c r="W2066" s="25">
        <v>1912</v>
      </c>
    </row>
    <row r="2067" spans="1:23" x14ac:dyDescent="0.3">
      <c r="A2067" s="8">
        <v>44434</v>
      </c>
      <c r="B2067" s="3">
        <v>4</v>
      </c>
      <c r="C2067" s="3">
        <v>10</v>
      </c>
      <c r="D2067" s="3">
        <v>93.935999999999993</v>
      </c>
      <c r="E2067" s="3">
        <v>89.73</v>
      </c>
      <c r="F2067" s="3">
        <v>4</v>
      </c>
      <c r="G2067" s="3">
        <v>0</v>
      </c>
      <c r="H2067" s="3">
        <v>227.566</v>
      </c>
      <c r="I2067" s="3">
        <v>92.04</v>
      </c>
      <c r="J2067" s="3">
        <v>321.50200000000001</v>
      </c>
      <c r="K2067" s="3">
        <v>6323.018</v>
      </c>
      <c r="L2067" s="3">
        <v>-1.4731999999999998</v>
      </c>
      <c r="M2067" s="3">
        <v>-1.2191999999999998</v>
      </c>
      <c r="N2067" s="3">
        <v>1092.7588000000001</v>
      </c>
      <c r="O2067" s="3">
        <v>107.285</v>
      </c>
      <c r="P2067" s="3">
        <v>1166.1648</v>
      </c>
      <c r="Q2067" s="3">
        <v>243.279</v>
      </c>
      <c r="R2067" s="25">
        <v>699.3</v>
      </c>
      <c r="S2067" s="25">
        <v>586</v>
      </c>
      <c r="T2067" s="25">
        <v>2077.7179999999998</v>
      </c>
      <c r="U2067" s="25">
        <v>506</v>
      </c>
      <c r="V2067" s="25">
        <v>637</v>
      </c>
      <c r="W2067" s="25">
        <v>1817</v>
      </c>
    </row>
    <row r="2068" spans="1:23" x14ac:dyDescent="0.3">
      <c r="A2068" s="8">
        <v>44435</v>
      </c>
      <c r="B2068" s="3">
        <v>5</v>
      </c>
      <c r="C2068" s="3">
        <v>1</v>
      </c>
      <c r="D2068" s="3">
        <v>93.38</v>
      </c>
      <c r="E2068" s="3">
        <v>89.2</v>
      </c>
      <c r="F2068" s="3">
        <v>3</v>
      </c>
      <c r="G2068" s="3">
        <v>11</v>
      </c>
      <c r="H2068" s="3">
        <v>227.976</v>
      </c>
      <c r="I2068" s="3">
        <v>92.2</v>
      </c>
      <c r="J2068" s="3">
        <v>321.35599999999999</v>
      </c>
      <c r="K2068" s="3">
        <v>5813.3099999999995</v>
      </c>
      <c r="L2068" s="3">
        <v>-1.5493999999999999</v>
      </c>
      <c r="M2068" s="3">
        <v>-1.1938</v>
      </c>
      <c r="N2068" s="3">
        <v>1092.6825999999999</v>
      </c>
      <c r="O2068" s="3">
        <v>106.729</v>
      </c>
      <c r="P2068" s="3">
        <v>1166.1902</v>
      </c>
      <c r="Q2068" s="3">
        <v>243.68899999999999</v>
      </c>
      <c r="R2068" s="25">
        <v>599.70000000000005</v>
      </c>
      <c r="S2068" s="25">
        <v>542</v>
      </c>
      <c r="T2068" s="25">
        <v>1996.61</v>
      </c>
      <c r="U2068" s="25">
        <v>396</v>
      </c>
      <c r="V2068" s="25">
        <v>506</v>
      </c>
      <c r="W2068" s="25">
        <v>1773</v>
      </c>
    </row>
    <row r="2069" spans="1:23" x14ac:dyDescent="0.3">
      <c r="A2069" s="8">
        <v>44436</v>
      </c>
      <c r="B2069" s="3">
        <v>5</v>
      </c>
      <c r="C2069" s="3">
        <v>3</v>
      </c>
      <c r="D2069" s="3">
        <v>93.009</v>
      </c>
      <c r="E2069" s="3">
        <v>88.84</v>
      </c>
      <c r="F2069" s="3">
        <v>3</v>
      </c>
      <c r="G2069" s="3">
        <v>6.5</v>
      </c>
      <c r="H2069" s="3">
        <v>229.82200000000003</v>
      </c>
      <c r="I2069" s="3">
        <v>92.95</v>
      </c>
      <c r="J2069" s="3">
        <v>322.83100000000002</v>
      </c>
      <c r="K2069" s="3">
        <v>6556.2999999999993</v>
      </c>
      <c r="L2069" s="3">
        <v>-1.6001999999999998</v>
      </c>
      <c r="M2069" s="3">
        <v>-1.0794999999999999</v>
      </c>
      <c r="N2069" s="3">
        <v>1092.6317999999999</v>
      </c>
      <c r="O2069" s="3">
        <v>106.358</v>
      </c>
      <c r="P2069" s="3">
        <v>1166.3045</v>
      </c>
      <c r="Q2069" s="3">
        <v>245.53500000000003</v>
      </c>
      <c r="R2069" s="25">
        <v>674.6</v>
      </c>
      <c r="S2069" s="25">
        <v>552</v>
      </c>
      <c r="T2069" s="25">
        <v>2390.6999999999998</v>
      </c>
      <c r="U2069" s="25">
        <v>373</v>
      </c>
      <c r="V2069" s="25">
        <v>558</v>
      </c>
      <c r="W2069" s="25">
        <v>2008</v>
      </c>
    </row>
    <row r="2070" spans="1:23" x14ac:dyDescent="0.3">
      <c r="A2070" s="8">
        <v>44437</v>
      </c>
      <c r="B2070" s="3">
        <v>4</v>
      </c>
      <c r="C2070" s="3">
        <v>10</v>
      </c>
      <c r="D2070" s="3">
        <v>93.935999999999993</v>
      </c>
      <c r="E2070" s="3">
        <v>89.73</v>
      </c>
      <c r="F2070" s="3">
        <v>3</v>
      </c>
      <c r="G2070" s="3">
        <v>1</v>
      </c>
      <c r="H2070" s="3">
        <v>232.078</v>
      </c>
      <c r="I2070" s="3">
        <v>93.86</v>
      </c>
      <c r="J2070" s="3">
        <v>326.01400000000001</v>
      </c>
      <c r="K2070" s="3">
        <v>4640.2719999999999</v>
      </c>
      <c r="L2070" s="3">
        <v>-1.4731999999999998</v>
      </c>
      <c r="M2070" s="3">
        <v>-0.93979999999999997</v>
      </c>
      <c r="N2070" s="3">
        <v>1092.7588000000001</v>
      </c>
      <c r="O2070" s="3">
        <v>107.285</v>
      </c>
      <c r="P2070" s="3">
        <v>1166.4441999999999</v>
      </c>
      <c r="Q2070" s="3">
        <v>247.791</v>
      </c>
      <c r="R2070" s="25">
        <v>666.2</v>
      </c>
      <c r="S2070" s="25">
        <v>564</v>
      </c>
      <c r="T2070" s="25">
        <v>1070.0719999999999</v>
      </c>
      <c r="U2070" s="25">
        <v>261</v>
      </c>
      <c r="V2070" s="25">
        <v>335</v>
      </c>
      <c r="W2070" s="25">
        <v>1744</v>
      </c>
    </row>
    <row r="2071" spans="1:23" x14ac:dyDescent="0.3">
      <c r="A2071" s="8">
        <v>44438</v>
      </c>
      <c r="B2071" s="3">
        <v>4</v>
      </c>
      <c r="C2071" s="3">
        <v>5.5</v>
      </c>
      <c r="D2071" s="3">
        <v>94.77</v>
      </c>
      <c r="E2071" s="3">
        <v>90.53</v>
      </c>
      <c r="F2071" s="3">
        <v>2</v>
      </c>
      <c r="G2071" s="3">
        <v>6</v>
      </c>
      <c r="H2071" s="3">
        <v>234.95000000000002</v>
      </c>
      <c r="I2071" s="3">
        <v>95.02</v>
      </c>
      <c r="J2071" s="3">
        <v>329.72</v>
      </c>
      <c r="K2071" s="3">
        <v>6242.6280000000006</v>
      </c>
      <c r="L2071" s="3">
        <v>-1.3589</v>
      </c>
      <c r="M2071" s="3">
        <v>-0.76200000000000001</v>
      </c>
      <c r="N2071" s="3">
        <v>1092.8731</v>
      </c>
      <c r="O2071" s="3">
        <v>108.119</v>
      </c>
      <c r="P2071" s="3">
        <v>1166.6220000000001</v>
      </c>
      <c r="Q2071" s="3">
        <v>250.66300000000001</v>
      </c>
      <c r="R2071" s="25">
        <v>619.5</v>
      </c>
      <c r="S2071" s="25">
        <v>554</v>
      </c>
      <c r="T2071" s="25">
        <v>2253.1280000000002</v>
      </c>
      <c r="U2071" s="25">
        <v>297</v>
      </c>
      <c r="V2071" s="25">
        <v>499</v>
      </c>
      <c r="W2071" s="25">
        <v>2020</v>
      </c>
    </row>
    <row r="2072" spans="1:23" x14ac:dyDescent="0.3">
      <c r="A2072" s="8">
        <v>44439</v>
      </c>
      <c r="B2072" s="3">
        <v>4</v>
      </c>
      <c r="C2072" s="3">
        <v>6</v>
      </c>
      <c r="D2072" s="3">
        <v>94.676999999999992</v>
      </c>
      <c r="E2072" s="3">
        <v>90.44</v>
      </c>
      <c r="F2072" s="3">
        <v>2</v>
      </c>
      <c r="G2072" s="3">
        <v>5.5</v>
      </c>
      <c r="H2072" s="3">
        <v>235.155</v>
      </c>
      <c r="I2072" s="3">
        <v>95.11</v>
      </c>
      <c r="J2072" s="3">
        <v>329.83199999999999</v>
      </c>
      <c r="K2072" s="3">
        <v>6778</v>
      </c>
      <c r="L2072" s="3">
        <v>-1.3715999999999999</v>
      </c>
      <c r="M2072" s="3">
        <v>-0.74929999999999997</v>
      </c>
      <c r="N2072" s="3">
        <v>1092.8604</v>
      </c>
      <c r="O2072" s="3">
        <v>108.026</v>
      </c>
      <c r="P2072" s="3">
        <v>1166.6347000000001</v>
      </c>
      <c r="Q2072" s="3">
        <v>250.86799999999999</v>
      </c>
      <c r="R2072" s="25">
        <v>698.5</v>
      </c>
      <c r="S2072" s="25">
        <v>587</v>
      </c>
      <c r="T2072" s="25">
        <v>2309.5</v>
      </c>
      <c r="U2072" s="25">
        <v>423</v>
      </c>
      <c r="V2072" s="25">
        <v>730</v>
      </c>
      <c r="W2072" s="25">
        <v>2030</v>
      </c>
    </row>
    <row r="2073" spans="1:23" x14ac:dyDescent="0.3">
      <c r="A2073" s="8">
        <v>44440</v>
      </c>
      <c r="B2073" s="3">
        <v>4</v>
      </c>
      <c r="C2073" s="3">
        <v>8</v>
      </c>
      <c r="D2073" s="3">
        <v>94.307000000000002</v>
      </c>
      <c r="E2073" s="3">
        <v>90.08</v>
      </c>
      <c r="F2073" s="3">
        <v>2</v>
      </c>
      <c r="G2073" s="3">
        <v>7.5</v>
      </c>
      <c r="H2073" s="3">
        <v>234.33400000000003</v>
      </c>
      <c r="I2073" s="3">
        <v>94.77</v>
      </c>
      <c r="J2073" s="3">
        <v>328.64100000000002</v>
      </c>
      <c r="K2073" s="3">
        <v>6736.4480000000003</v>
      </c>
      <c r="L2073" s="3">
        <v>-1.4223999999999999</v>
      </c>
      <c r="M2073" s="3">
        <v>-0.80009999999999992</v>
      </c>
      <c r="N2073" s="3">
        <v>1092.8096</v>
      </c>
      <c r="O2073" s="3">
        <v>107.65600000000001</v>
      </c>
      <c r="P2073" s="3">
        <v>1166.5839000000001</v>
      </c>
      <c r="Q2073" s="3">
        <v>250.04700000000003</v>
      </c>
      <c r="R2073" s="25">
        <v>695.7</v>
      </c>
      <c r="S2073" s="25">
        <v>566</v>
      </c>
      <c r="T2073" s="25">
        <v>2317.748</v>
      </c>
      <c r="U2073" s="25">
        <v>470</v>
      </c>
      <c r="V2073" s="25">
        <v>727</v>
      </c>
      <c r="W2073" s="25">
        <v>1960</v>
      </c>
    </row>
    <row r="2074" spans="1:23" x14ac:dyDescent="0.3">
      <c r="A2074" s="8">
        <v>44441</v>
      </c>
      <c r="B2074" s="3">
        <v>4</v>
      </c>
      <c r="C2074" s="3">
        <v>11</v>
      </c>
      <c r="D2074" s="3">
        <v>93.75</v>
      </c>
      <c r="E2074" s="3">
        <v>89.55</v>
      </c>
      <c r="F2074" s="3">
        <v>2</v>
      </c>
      <c r="G2074" s="3">
        <v>10</v>
      </c>
      <c r="H2074" s="3">
        <v>233.309</v>
      </c>
      <c r="I2074" s="3">
        <v>94.36</v>
      </c>
      <c r="J2074" s="3">
        <v>327.05899999999997</v>
      </c>
      <c r="K2074" s="3">
        <v>6471.65</v>
      </c>
      <c r="L2074" s="3">
        <v>-1.4985999999999999</v>
      </c>
      <c r="M2074" s="3">
        <v>-0.86359999999999992</v>
      </c>
      <c r="N2074" s="3">
        <v>1092.7334000000001</v>
      </c>
      <c r="O2074" s="3">
        <v>107.099</v>
      </c>
      <c r="P2074" s="3">
        <v>1166.5204000000001</v>
      </c>
      <c r="Q2074" s="3">
        <v>249.02199999999999</v>
      </c>
      <c r="R2074" s="25">
        <v>697.5</v>
      </c>
      <c r="S2074" s="25">
        <v>590</v>
      </c>
      <c r="T2074" s="25">
        <v>2157.15</v>
      </c>
      <c r="U2074" s="25">
        <v>313</v>
      </c>
      <c r="V2074" s="25">
        <v>718</v>
      </c>
      <c r="W2074" s="25">
        <v>1996</v>
      </c>
    </row>
    <row r="2075" spans="1:23" x14ac:dyDescent="0.3">
      <c r="A2075" s="8">
        <v>44442</v>
      </c>
      <c r="B2075" s="3">
        <v>5</v>
      </c>
      <c r="C2075" s="3">
        <v>0.5</v>
      </c>
      <c r="D2075" s="3">
        <v>93.38</v>
      </c>
      <c r="E2075" s="3">
        <v>89.2</v>
      </c>
      <c r="F2075" s="3">
        <v>3</v>
      </c>
      <c r="G2075" s="3">
        <v>3.5</v>
      </c>
      <c r="H2075" s="3">
        <v>231.66800000000001</v>
      </c>
      <c r="I2075" s="3">
        <v>93.7</v>
      </c>
      <c r="J2075" s="3">
        <v>325.048</v>
      </c>
      <c r="K2075" s="3">
        <v>6416.5</v>
      </c>
      <c r="L2075" s="3">
        <v>-1.5367</v>
      </c>
      <c r="M2075" s="3">
        <v>-1.0032999999999999</v>
      </c>
      <c r="N2075" s="3">
        <v>1092.6952999999999</v>
      </c>
      <c r="O2075" s="3">
        <v>106.729</v>
      </c>
      <c r="P2075" s="3">
        <v>1166.3806999999999</v>
      </c>
      <c r="Q2075" s="3">
        <v>247.381</v>
      </c>
      <c r="R2075" s="25">
        <v>649.9</v>
      </c>
      <c r="S2075" s="25">
        <v>432</v>
      </c>
      <c r="T2075" s="25">
        <v>2392.6</v>
      </c>
      <c r="U2075" s="25">
        <v>326</v>
      </c>
      <c r="V2075" s="25">
        <v>644</v>
      </c>
      <c r="W2075" s="25">
        <v>1972</v>
      </c>
    </row>
    <row r="2076" spans="1:23" x14ac:dyDescent="0.3">
      <c r="A2076" s="8">
        <v>44443</v>
      </c>
      <c r="B2076" s="3">
        <v>5</v>
      </c>
      <c r="C2076" s="3">
        <v>0.5</v>
      </c>
      <c r="D2076" s="3">
        <v>93.472499999999997</v>
      </c>
      <c r="E2076" s="3">
        <v>89.29</v>
      </c>
      <c r="F2076" s="3">
        <v>3</v>
      </c>
      <c r="G2076" s="3">
        <v>3.5</v>
      </c>
      <c r="H2076" s="3">
        <v>231.05300000000003</v>
      </c>
      <c r="I2076" s="3">
        <v>93.45</v>
      </c>
      <c r="J2076" s="3">
        <v>324.52550000000002</v>
      </c>
      <c r="K2076" s="3">
        <v>6617.0119999999997</v>
      </c>
      <c r="L2076" s="3">
        <v>-1.5367</v>
      </c>
      <c r="M2076" s="3">
        <v>-1.0032999999999999</v>
      </c>
      <c r="N2076" s="3">
        <v>1092.6952999999999</v>
      </c>
      <c r="O2076" s="3">
        <v>106.8215</v>
      </c>
      <c r="P2076" s="3">
        <v>1166.3806999999999</v>
      </c>
      <c r="Q2076" s="3">
        <v>246.76600000000002</v>
      </c>
      <c r="R2076" s="25">
        <v>646.6</v>
      </c>
      <c r="S2076" s="25">
        <v>533</v>
      </c>
      <c r="T2076" s="25">
        <v>2325.4119999999998</v>
      </c>
      <c r="U2076" s="25">
        <v>360</v>
      </c>
      <c r="V2076" s="25">
        <v>715</v>
      </c>
      <c r="W2076" s="25">
        <v>2037</v>
      </c>
    </row>
    <row r="2077" spans="1:23" x14ac:dyDescent="0.3">
      <c r="A2077" s="8">
        <v>44444</v>
      </c>
      <c r="B2077" s="3">
        <v>5</v>
      </c>
      <c r="C2077" s="3">
        <v>1</v>
      </c>
      <c r="D2077" s="3">
        <v>93.38</v>
      </c>
      <c r="E2077" s="3">
        <v>89.2</v>
      </c>
      <c r="F2077" s="3">
        <v>2</v>
      </c>
      <c r="G2077" s="3">
        <v>10.5</v>
      </c>
      <c r="H2077" s="3">
        <v>233.10400000000001</v>
      </c>
      <c r="I2077" s="3">
        <v>94.28</v>
      </c>
      <c r="J2077" s="3">
        <v>326.48400000000004</v>
      </c>
      <c r="K2077" s="3">
        <v>6296.0720000000001</v>
      </c>
      <c r="L2077" s="3">
        <v>-1.5493999999999999</v>
      </c>
      <c r="M2077" s="3">
        <v>-0.87629999999999997</v>
      </c>
      <c r="N2077" s="3">
        <v>1092.6825999999999</v>
      </c>
      <c r="O2077" s="3">
        <v>106.729</v>
      </c>
      <c r="P2077" s="3">
        <v>1166.5077000000001</v>
      </c>
      <c r="Q2077" s="3">
        <v>248.81700000000001</v>
      </c>
      <c r="R2077" s="25">
        <v>659.2</v>
      </c>
      <c r="S2077" s="25">
        <v>511</v>
      </c>
      <c r="T2077" s="25">
        <v>2262.8719999999998</v>
      </c>
      <c r="U2077" s="25">
        <v>339</v>
      </c>
      <c r="V2077" s="25">
        <v>547</v>
      </c>
      <c r="W2077" s="25">
        <v>1977</v>
      </c>
    </row>
    <row r="2078" spans="1:23" x14ac:dyDescent="0.3">
      <c r="A2078" s="8">
        <v>44445</v>
      </c>
      <c r="B2078" s="3">
        <v>4</v>
      </c>
      <c r="C2078" s="3">
        <v>11</v>
      </c>
      <c r="D2078" s="3">
        <v>93.75</v>
      </c>
      <c r="E2078" s="3">
        <v>89.55</v>
      </c>
      <c r="F2078" s="3">
        <v>2</v>
      </c>
      <c r="G2078" s="3">
        <v>1</v>
      </c>
      <c r="H2078" s="3">
        <v>237.001</v>
      </c>
      <c r="I2078" s="3">
        <v>95.85</v>
      </c>
      <c r="J2078" s="3">
        <v>330.75099999999998</v>
      </c>
      <c r="K2078" s="3">
        <v>6260.3819999999996</v>
      </c>
      <c r="L2078" s="3">
        <v>-1.4985999999999999</v>
      </c>
      <c r="M2078" s="3">
        <v>-0.63500000000000001</v>
      </c>
      <c r="N2078" s="3">
        <v>1092.7334000000001</v>
      </c>
      <c r="O2078" s="3">
        <v>107.099</v>
      </c>
      <c r="P2078" s="3">
        <v>1166.749</v>
      </c>
      <c r="Q2078" s="3">
        <v>252.714</v>
      </c>
      <c r="R2078" s="25">
        <v>684.3</v>
      </c>
      <c r="S2078" s="25">
        <v>526</v>
      </c>
      <c r="T2078" s="25">
        <v>2296.0819999999999</v>
      </c>
      <c r="U2078" s="25">
        <v>189</v>
      </c>
      <c r="V2078" s="25">
        <v>527</v>
      </c>
      <c r="W2078" s="25">
        <v>2038</v>
      </c>
    </row>
    <row r="2079" spans="1:23" x14ac:dyDescent="0.3">
      <c r="A2079" s="8">
        <v>44446</v>
      </c>
      <c r="B2079" s="3">
        <v>4</v>
      </c>
      <c r="C2079" s="3">
        <v>3</v>
      </c>
      <c r="D2079" s="3">
        <v>95.233999999999995</v>
      </c>
      <c r="E2079" s="3">
        <v>90.97</v>
      </c>
      <c r="F2079" s="3">
        <v>1</v>
      </c>
      <c r="G2079" s="3">
        <v>6.5</v>
      </c>
      <c r="H2079" s="3">
        <v>239.667</v>
      </c>
      <c r="I2079" s="3">
        <v>96.93</v>
      </c>
      <c r="J2079" s="3">
        <v>334.90100000000001</v>
      </c>
      <c r="K2079" s="3">
        <v>6686.7260000000006</v>
      </c>
      <c r="L2079" s="3">
        <v>-1.2953999999999999</v>
      </c>
      <c r="M2079" s="3">
        <v>-0.46989999999999998</v>
      </c>
      <c r="N2079" s="3">
        <v>1092.9366</v>
      </c>
      <c r="O2079" s="3">
        <v>108.583</v>
      </c>
      <c r="P2079" s="3">
        <v>1166.9141</v>
      </c>
      <c r="Q2079" s="3">
        <v>255.38</v>
      </c>
      <c r="R2079" s="25">
        <v>664.9</v>
      </c>
      <c r="S2079" s="25">
        <v>573</v>
      </c>
      <c r="T2079" s="25">
        <v>2403.826</v>
      </c>
      <c r="U2079" s="25">
        <v>275</v>
      </c>
      <c r="V2079" s="25">
        <v>726</v>
      </c>
      <c r="W2079" s="25">
        <v>2044</v>
      </c>
    </row>
    <row r="2080" spans="1:23" x14ac:dyDescent="0.3">
      <c r="A2080" s="8">
        <v>44447</v>
      </c>
      <c r="B2080" s="3">
        <v>4</v>
      </c>
      <c r="C2080" s="3">
        <v>1</v>
      </c>
      <c r="D2080" s="3">
        <v>95.603999999999999</v>
      </c>
      <c r="E2080" s="3">
        <v>91.32</v>
      </c>
      <c r="F2080" s="3">
        <v>1</v>
      </c>
      <c r="G2080" s="3">
        <v>7.5</v>
      </c>
      <c r="H2080" s="3">
        <v>239.25700000000001</v>
      </c>
      <c r="I2080" s="3">
        <v>96.76</v>
      </c>
      <c r="J2080" s="3">
        <v>334.86099999999999</v>
      </c>
      <c r="K2080" s="3">
        <v>6772.2000000000007</v>
      </c>
      <c r="L2080" s="3">
        <v>-1.2445999999999999</v>
      </c>
      <c r="M2080" s="3">
        <v>-0.49529999999999996</v>
      </c>
      <c r="N2080" s="3">
        <v>1092.9874</v>
      </c>
      <c r="O2080" s="3">
        <v>108.953</v>
      </c>
      <c r="P2080" s="3">
        <v>1166.8887</v>
      </c>
      <c r="Q2080" s="3">
        <v>254.97</v>
      </c>
      <c r="R2080" s="25">
        <v>650.9</v>
      </c>
      <c r="S2080" s="25">
        <v>583</v>
      </c>
      <c r="T2080" s="25">
        <v>2373.3000000000002</v>
      </c>
      <c r="U2080" s="25">
        <v>391</v>
      </c>
      <c r="V2080" s="25">
        <v>731</v>
      </c>
      <c r="W2080" s="25">
        <v>2043</v>
      </c>
    </row>
    <row r="2081" spans="1:23" x14ac:dyDescent="0.3">
      <c r="A2081" s="8">
        <v>44448</v>
      </c>
      <c r="B2081" s="3">
        <v>4</v>
      </c>
      <c r="C2081" s="3">
        <v>4.5</v>
      </c>
      <c r="D2081" s="3">
        <v>94.955500000000001</v>
      </c>
      <c r="E2081" s="3">
        <v>90.7</v>
      </c>
      <c r="F2081" s="3">
        <v>1</v>
      </c>
      <c r="G2081" s="3">
        <v>10</v>
      </c>
      <c r="H2081" s="3">
        <v>238.23099999999999</v>
      </c>
      <c r="I2081" s="3">
        <v>96.35</v>
      </c>
      <c r="J2081" s="3">
        <v>333.18650000000002</v>
      </c>
      <c r="K2081" s="3">
        <v>6813.3680000000004</v>
      </c>
      <c r="L2081" s="3">
        <v>-1.3334999999999999</v>
      </c>
      <c r="M2081" s="3">
        <v>-0.55879999999999996</v>
      </c>
      <c r="N2081" s="3">
        <v>1092.8985</v>
      </c>
      <c r="O2081" s="3">
        <v>108.3045</v>
      </c>
      <c r="P2081" s="3">
        <v>1166.8252</v>
      </c>
      <c r="Q2081" s="3">
        <v>253.94399999999999</v>
      </c>
      <c r="R2081" s="25">
        <v>695</v>
      </c>
      <c r="S2081" s="25">
        <v>584</v>
      </c>
      <c r="T2081" s="25">
        <v>2390.3679999999999</v>
      </c>
      <c r="U2081" s="25">
        <v>411</v>
      </c>
      <c r="V2081" s="25">
        <v>705</v>
      </c>
      <c r="W2081" s="25">
        <v>2028</v>
      </c>
    </row>
    <row r="2082" spans="1:23" x14ac:dyDescent="0.3">
      <c r="A2082" s="8">
        <v>44449</v>
      </c>
      <c r="B2082" s="3">
        <v>4</v>
      </c>
      <c r="C2082" s="3">
        <v>7.5</v>
      </c>
      <c r="D2082" s="3">
        <v>94.399500000000003</v>
      </c>
      <c r="E2082" s="3">
        <v>90.17</v>
      </c>
      <c r="F2082" s="3">
        <v>2</v>
      </c>
      <c r="G2082" s="3">
        <v>1</v>
      </c>
      <c r="H2082" s="3">
        <v>237.001</v>
      </c>
      <c r="I2082" s="3">
        <v>95.85</v>
      </c>
      <c r="J2082" s="3">
        <v>331.40050000000002</v>
      </c>
      <c r="K2082" s="3">
        <v>6146.8899999999994</v>
      </c>
      <c r="L2082" s="3">
        <v>-1.4097</v>
      </c>
      <c r="M2082" s="3">
        <v>-0.63500000000000001</v>
      </c>
      <c r="N2082" s="3">
        <v>1092.8223</v>
      </c>
      <c r="O2082" s="3">
        <v>107.74850000000001</v>
      </c>
      <c r="P2082" s="3">
        <v>1166.749</v>
      </c>
      <c r="Q2082" s="3">
        <v>252.714</v>
      </c>
      <c r="R2082" s="25">
        <v>613.1</v>
      </c>
      <c r="S2082" s="25">
        <v>553</v>
      </c>
      <c r="T2082" s="25">
        <v>2281.79</v>
      </c>
      <c r="U2082" s="25">
        <v>393</v>
      </c>
      <c r="V2082" s="25">
        <v>694</v>
      </c>
      <c r="W2082" s="25">
        <v>1612</v>
      </c>
    </row>
    <row r="2083" spans="1:23" x14ac:dyDescent="0.3">
      <c r="A2083" s="8">
        <v>44450</v>
      </c>
      <c r="B2083" s="3">
        <v>4</v>
      </c>
      <c r="C2083" s="3">
        <v>9</v>
      </c>
      <c r="D2083" s="3">
        <v>94.120999999999995</v>
      </c>
      <c r="E2083" s="3">
        <v>89.91</v>
      </c>
      <c r="F2083" s="3">
        <v>2</v>
      </c>
      <c r="G2083" s="3">
        <v>5</v>
      </c>
      <c r="H2083" s="3">
        <v>235.36</v>
      </c>
      <c r="I2083" s="3">
        <v>95.19</v>
      </c>
      <c r="J2083" s="3">
        <v>329.48099999999999</v>
      </c>
      <c r="K2083" s="3">
        <v>6367.6</v>
      </c>
      <c r="L2083" s="3">
        <v>-1.4478</v>
      </c>
      <c r="M2083" s="3">
        <v>-0.73659999999999992</v>
      </c>
      <c r="N2083" s="3">
        <v>1092.7842000000001</v>
      </c>
      <c r="O2083" s="3">
        <v>107.47</v>
      </c>
      <c r="P2083" s="3">
        <v>1166.6474000000001</v>
      </c>
      <c r="Q2083" s="3">
        <v>251.07300000000001</v>
      </c>
      <c r="R2083" s="25">
        <v>618.70000000000005</v>
      </c>
      <c r="S2083" s="25">
        <v>509</v>
      </c>
      <c r="T2083" s="25">
        <v>2278.9</v>
      </c>
      <c r="U2083" s="25">
        <v>399</v>
      </c>
      <c r="V2083" s="25">
        <v>695</v>
      </c>
      <c r="W2083" s="25">
        <v>1867</v>
      </c>
    </row>
    <row r="2084" spans="1:23" x14ac:dyDescent="0.3">
      <c r="A2084" s="8">
        <v>44451</v>
      </c>
      <c r="B2084" s="3">
        <v>5</v>
      </c>
      <c r="C2084" s="3">
        <v>0</v>
      </c>
      <c r="D2084" s="3">
        <v>93.564999999999998</v>
      </c>
      <c r="E2084" s="3">
        <v>89.37</v>
      </c>
      <c r="F2084" s="3">
        <v>2</v>
      </c>
      <c r="G2084" s="3">
        <v>7</v>
      </c>
      <c r="H2084" s="3">
        <v>234.53900000000002</v>
      </c>
      <c r="I2084" s="3">
        <v>94.86</v>
      </c>
      <c r="J2084" s="3">
        <v>328.10400000000004</v>
      </c>
      <c r="K2084" s="3">
        <v>2252.84</v>
      </c>
      <c r="L2084" s="3">
        <v>-1.524</v>
      </c>
      <c r="M2084" s="3">
        <v>-0.78739999999999999</v>
      </c>
      <c r="N2084" s="3">
        <v>1092.7080000000001</v>
      </c>
      <c r="O2084" s="3">
        <v>106.914</v>
      </c>
      <c r="P2084" s="3">
        <v>1166.5966000000001</v>
      </c>
      <c r="Q2084" s="3">
        <v>250.25200000000001</v>
      </c>
      <c r="R2084" s="25">
        <v>266.60000000000002</v>
      </c>
      <c r="S2084" s="25">
        <v>313</v>
      </c>
      <c r="T2084" s="25">
        <v>843.24</v>
      </c>
      <c r="U2084" s="25">
        <v>132</v>
      </c>
      <c r="V2084" s="25">
        <v>170</v>
      </c>
      <c r="W2084" s="25">
        <v>528</v>
      </c>
    </row>
    <row r="2085" spans="1:23" x14ac:dyDescent="0.3">
      <c r="A2085" s="8">
        <v>44452</v>
      </c>
      <c r="B2085" s="3">
        <v>4</v>
      </c>
      <c r="C2085" s="3">
        <v>11.5</v>
      </c>
      <c r="D2085" s="3">
        <v>93.657499999999999</v>
      </c>
      <c r="E2085" s="3">
        <v>89.46</v>
      </c>
      <c r="F2085" s="3">
        <v>2</v>
      </c>
      <c r="G2085" s="3">
        <v>6</v>
      </c>
      <c r="H2085" s="3">
        <v>234.95000000000002</v>
      </c>
      <c r="I2085" s="3">
        <v>95.02</v>
      </c>
      <c r="J2085" s="3">
        <v>328.60750000000002</v>
      </c>
      <c r="K2085" s="3">
        <v>6494.26</v>
      </c>
      <c r="L2085" s="3">
        <v>-1.5112999999999999</v>
      </c>
      <c r="M2085" s="3">
        <v>-0.76200000000000001</v>
      </c>
      <c r="N2085" s="3">
        <v>1092.7207000000001</v>
      </c>
      <c r="O2085" s="3">
        <v>107.0065</v>
      </c>
      <c r="P2085" s="3">
        <v>1166.6220000000001</v>
      </c>
      <c r="Q2085" s="3">
        <v>250.66300000000001</v>
      </c>
      <c r="R2085" s="25">
        <v>639.4</v>
      </c>
      <c r="S2085" s="25">
        <v>505</v>
      </c>
      <c r="T2085" s="25">
        <v>2372.86</v>
      </c>
      <c r="U2085" s="25">
        <v>346</v>
      </c>
      <c r="V2085" s="25">
        <v>729</v>
      </c>
      <c r="W2085" s="25">
        <v>1902</v>
      </c>
    </row>
    <row r="2086" spans="1:23" x14ac:dyDescent="0.3">
      <c r="A2086" s="8">
        <v>44453</v>
      </c>
      <c r="B2086" s="3">
        <v>5</v>
      </c>
      <c r="C2086" s="3">
        <v>1.5</v>
      </c>
      <c r="D2086" s="3">
        <v>93.286999999999992</v>
      </c>
      <c r="E2086" s="3">
        <v>89.11</v>
      </c>
      <c r="F2086" s="3">
        <v>2</v>
      </c>
      <c r="G2086" s="3">
        <v>10</v>
      </c>
      <c r="H2086" s="3">
        <v>233.309</v>
      </c>
      <c r="I2086" s="3">
        <v>94.36</v>
      </c>
      <c r="J2086" s="3">
        <v>326.596</v>
      </c>
      <c r="K2086" s="3">
        <v>6875.0619999999999</v>
      </c>
      <c r="L2086" s="3">
        <v>-1.5621</v>
      </c>
      <c r="M2086" s="3">
        <v>-0.86359999999999992</v>
      </c>
      <c r="N2086" s="3">
        <v>1092.6698999999999</v>
      </c>
      <c r="O2086" s="3">
        <v>106.636</v>
      </c>
      <c r="P2086" s="3">
        <v>1166.5204000000001</v>
      </c>
      <c r="Q2086" s="3">
        <v>249.02199999999999</v>
      </c>
      <c r="R2086" s="25">
        <v>692.7</v>
      </c>
      <c r="S2086" s="25">
        <v>584</v>
      </c>
      <c r="T2086" s="25">
        <v>2394.3620000000001</v>
      </c>
      <c r="U2086" s="25">
        <v>447</v>
      </c>
      <c r="V2086" s="25">
        <v>715</v>
      </c>
      <c r="W2086" s="25">
        <v>2042</v>
      </c>
    </row>
    <row r="2087" spans="1:23" x14ac:dyDescent="0.3">
      <c r="A2087" s="8">
        <v>44454</v>
      </c>
      <c r="B2087" s="3">
        <v>5</v>
      </c>
      <c r="C2087" s="3">
        <v>7</v>
      </c>
      <c r="D2087" s="3">
        <v>92.266999999999996</v>
      </c>
      <c r="E2087" s="3">
        <v>88.13</v>
      </c>
      <c r="F2087" s="3">
        <v>3</v>
      </c>
      <c r="G2087" s="3">
        <v>2.5</v>
      </c>
      <c r="H2087" s="3">
        <v>231.46299999999999</v>
      </c>
      <c r="I2087" s="3">
        <v>93.61</v>
      </c>
      <c r="J2087" s="3">
        <v>323.73</v>
      </c>
      <c r="K2087" s="3">
        <v>6880.51</v>
      </c>
      <c r="L2087" s="3">
        <v>-1.7018</v>
      </c>
      <c r="M2087" s="3">
        <v>-0.97789999999999999</v>
      </c>
      <c r="N2087" s="3">
        <v>1092.5301999999999</v>
      </c>
      <c r="O2087" s="3">
        <v>105.616</v>
      </c>
      <c r="P2087" s="3">
        <v>1166.4060999999999</v>
      </c>
      <c r="Q2087" s="3">
        <v>247.17599999999999</v>
      </c>
      <c r="R2087" s="25">
        <v>693.3</v>
      </c>
      <c r="S2087" s="25">
        <v>579</v>
      </c>
      <c r="T2087" s="25">
        <v>2395.21</v>
      </c>
      <c r="U2087" s="25">
        <v>501</v>
      </c>
      <c r="V2087" s="25">
        <v>730</v>
      </c>
      <c r="W2087" s="25">
        <v>1982</v>
      </c>
    </row>
    <row r="2088" spans="1:23" x14ac:dyDescent="0.3">
      <c r="A2088" s="8">
        <v>44455</v>
      </c>
      <c r="B2088" s="3">
        <v>6</v>
      </c>
      <c r="C2088" s="3">
        <v>1</v>
      </c>
      <c r="D2088" s="3">
        <v>91.155000000000001</v>
      </c>
      <c r="E2088" s="3">
        <v>87.07</v>
      </c>
      <c r="F2088" s="3">
        <v>3</v>
      </c>
      <c r="G2088" s="3">
        <v>6</v>
      </c>
      <c r="H2088" s="3">
        <v>230.02700000000002</v>
      </c>
      <c r="I2088" s="3">
        <v>93.03</v>
      </c>
      <c r="J2088" s="3">
        <v>321.18200000000002</v>
      </c>
      <c r="K2088" s="3">
        <v>6435.1</v>
      </c>
      <c r="L2088" s="3">
        <v>-1.8541999999999998</v>
      </c>
      <c r="M2088" s="3">
        <v>-1.0668</v>
      </c>
      <c r="N2088" s="3">
        <v>1092.3778</v>
      </c>
      <c r="O2088" s="3">
        <v>104.504</v>
      </c>
      <c r="P2088" s="3">
        <v>1166.3172</v>
      </c>
      <c r="Q2088" s="3">
        <v>245.74</v>
      </c>
      <c r="R2088" s="25">
        <v>680.8</v>
      </c>
      <c r="S2088" s="25">
        <v>466</v>
      </c>
      <c r="T2088" s="25">
        <v>2289.3000000000002</v>
      </c>
      <c r="U2088" s="25">
        <v>352</v>
      </c>
      <c r="V2088" s="25">
        <v>729</v>
      </c>
      <c r="W2088" s="25">
        <v>1918</v>
      </c>
    </row>
    <row r="2089" spans="1:23" x14ac:dyDescent="0.3">
      <c r="A2089" s="8">
        <v>44456</v>
      </c>
      <c r="B2089" s="3">
        <v>6</v>
      </c>
      <c r="C2089" s="3">
        <v>2</v>
      </c>
      <c r="D2089" s="3">
        <v>90.968999999999994</v>
      </c>
      <c r="E2089" s="3">
        <v>86.89</v>
      </c>
      <c r="F2089" s="3">
        <v>3</v>
      </c>
      <c r="G2089" s="3">
        <v>7</v>
      </c>
      <c r="H2089" s="3">
        <v>229.61700000000002</v>
      </c>
      <c r="I2089" s="3">
        <v>92.87</v>
      </c>
      <c r="J2089" s="3">
        <v>320.58600000000001</v>
      </c>
      <c r="K2089" s="3">
        <v>6590.16</v>
      </c>
      <c r="L2089" s="3">
        <v>-1.8795999999999999</v>
      </c>
      <c r="M2089" s="3">
        <v>-1.0922000000000001</v>
      </c>
      <c r="N2089" s="3">
        <v>1092.3524</v>
      </c>
      <c r="O2089" s="3">
        <v>104.318</v>
      </c>
      <c r="P2089" s="3">
        <v>1166.2918</v>
      </c>
      <c r="Q2089" s="3">
        <v>245.33</v>
      </c>
      <c r="R2089" s="25">
        <v>623.6</v>
      </c>
      <c r="S2089" s="25">
        <v>559</v>
      </c>
      <c r="T2089" s="25">
        <v>2327.56</v>
      </c>
      <c r="U2089" s="25">
        <v>420</v>
      </c>
      <c r="V2089" s="25">
        <v>719</v>
      </c>
      <c r="W2089" s="25">
        <v>1941</v>
      </c>
    </row>
    <row r="2090" spans="1:23" x14ac:dyDescent="0.3">
      <c r="A2090" s="8">
        <v>44457</v>
      </c>
      <c r="B2090" s="3">
        <v>6</v>
      </c>
      <c r="C2090" s="3">
        <v>8</v>
      </c>
      <c r="D2090" s="3">
        <v>89.856999999999999</v>
      </c>
      <c r="E2090" s="3">
        <v>85.83</v>
      </c>
      <c r="F2090" s="3">
        <v>4</v>
      </c>
      <c r="G2090" s="3">
        <v>0</v>
      </c>
      <c r="H2090" s="3">
        <v>227.566</v>
      </c>
      <c r="I2090" s="3">
        <v>92.04</v>
      </c>
      <c r="J2090" s="3">
        <v>317.423</v>
      </c>
      <c r="K2090" s="3">
        <v>6721.0320000000002</v>
      </c>
      <c r="L2090" s="3">
        <v>-2.032</v>
      </c>
      <c r="M2090" s="3">
        <v>-1.2191999999999998</v>
      </c>
      <c r="N2090" s="3">
        <v>1092.2</v>
      </c>
      <c r="O2090" s="3">
        <v>103.206</v>
      </c>
      <c r="P2090" s="3">
        <v>1166.1648</v>
      </c>
      <c r="Q2090" s="3">
        <v>243.279</v>
      </c>
      <c r="R2090" s="25">
        <v>690</v>
      </c>
      <c r="S2090" s="25">
        <v>576</v>
      </c>
      <c r="T2090" s="25">
        <v>2356.0320000000002</v>
      </c>
      <c r="U2090" s="25">
        <v>491</v>
      </c>
      <c r="V2090" s="25">
        <v>611</v>
      </c>
      <c r="W2090" s="25">
        <v>1997</v>
      </c>
    </row>
    <row r="2091" spans="1:23" x14ac:dyDescent="0.3">
      <c r="A2091" s="8">
        <v>44458</v>
      </c>
      <c r="B2091" s="3">
        <v>7</v>
      </c>
      <c r="C2091" s="3">
        <v>2</v>
      </c>
      <c r="D2091" s="3">
        <v>88.74499999999999</v>
      </c>
      <c r="E2091" s="3">
        <v>84.77</v>
      </c>
      <c r="F2091" s="3">
        <v>4</v>
      </c>
      <c r="G2091" s="3">
        <v>2.5</v>
      </c>
      <c r="H2091" s="3">
        <v>226.54</v>
      </c>
      <c r="I2091" s="3">
        <v>91.62</v>
      </c>
      <c r="J2091" s="3">
        <v>315.28499999999997</v>
      </c>
      <c r="K2091" s="3">
        <v>2062.92</v>
      </c>
      <c r="L2091" s="3">
        <v>-2.1844000000000001</v>
      </c>
      <c r="M2091" s="3">
        <v>-1.2827</v>
      </c>
      <c r="N2091" s="3">
        <v>1092.0475999999999</v>
      </c>
      <c r="O2091" s="3">
        <v>102.09399999999999</v>
      </c>
      <c r="P2091" s="3">
        <v>1166.1013</v>
      </c>
      <c r="Q2091" s="3">
        <v>242.25299999999999</v>
      </c>
      <c r="R2091" s="25">
        <v>314</v>
      </c>
      <c r="S2091" s="25">
        <v>336</v>
      </c>
      <c r="T2091" s="25">
        <v>561.91999999999996</v>
      </c>
      <c r="U2091" s="25">
        <v>194</v>
      </c>
      <c r="V2091" s="25">
        <v>271</v>
      </c>
      <c r="W2091" s="25">
        <v>386</v>
      </c>
    </row>
    <row r="2092" spans="1:23" x14ac:dyDescent="0.3">
      <c r="A2092" s="8">
        <v>44459</v>
      </c>
      <c r="B2092" s="3">
        <v>7</v>
      </c>
      <c r="C2092" s="3">
        <v>0.5</v>
      </c>
      <c r="D2092" s="3">
        <v>89.022499999999994</v>
      </c>
      <c r="E2092" s="3">
        <v>85.04</v>
      </c>
      <c r="F2092" s="3">
        <v>4</v>
      </c>
      <c r="G2092" s="3">
        <v>2.5</v>
      </c>
      <c r="H2092" s="3">
        <v>226.54</v>
      </c>
      <c r="I2092" s="3">
        <v>91.62</v>
      </c>
      <c r="J2092" s="3">
        <v>315.5625</v>
      </c>
      <c r="K2092" s="3">
        <v>2939.3679999999999</v>
      </c>
      <c r="L2092" s="3">
        <v>-2.1463000000000001</v>
      </c>
      <c r="M2092" s="3">
        <v>-1.2827</v>
      </c>
      <c r="N2092" s="3">
        <v>1092.0856999999999</v>
      </c>
      <c r="O2092" s="3">
        <v>102.3715</v>
      </c>
      <c r="P2092" s="3">
        <v>1166.1013</v>
      </c>
      <c r="Q2092" s="3">
        <v>242.25299999999999</v>
      </c>
      <c r="R2092" s="25">
        <v>258.5</v>
      </c>
      <c r="S2092" s="25">
        <v>199</v>
      </c>
      <c r="T2092" s="25">
        <v>1197.8679999999999</v>
      </c>
      <c r="U2092" s="25">
        <v>163</v>
      </c>
      <c r="V2092" s="25">
        <v>285</v>
      </c>
      <c r="W2092" s="25">
        <v>836</v>
      </c>
    </row>
    <row r="2093" spans="1:23" x14ac:dyDescent="0.3">
      <c r="A2093" s="8">
        <v>44460</v>
      </c>
      <c r="B2093" s="3">
        <v>7</v>
      </c>
      <c r="C2093" s="3">
        <v>1</v>
      </c>
      <c r="D2093" s="3">
        <v>88.929999999999993</v>
      </c>
      <c r="E2093" s="3">
        <v>84.95</v>
      </c>
      <c r="F2093" s="3">
        <v>4</v>
      </c>
      <c r="G2093" s="3">
        <v>4.5</v>
      </c>
      <c r="H2093" s="3">
        <v>225.72</v>
      </c>
      <c r="I2093" s="3">
        <v>91.29</v>
      </c>
      <c r="J2093" s="3">
        <v>314.64999999999998</v>
      </c>
      <c r="K2093" s="3">
        <v>6494.6760000000004</v>
      </c>
      <c r="L2093" s="3">
        <v>-2.1589999999999998</v>
      </c>
      <c r="M2093" s="3">
        <v>-1.3334999999999999</v>
      </c>
      <c r="N2093" s="3">
        <v>1092.0729999999999</v>
      </c>
      <c r="O2093" s="3">
        <v>102.279</v>
      </c>
      <c r="P2093" s="3">
        <v>1166.0505000000001</v>
      </c>
      <c r="Q2093" s="3">
        <v>241.43299999999999</v>
      </c>
      <c r="R2093" s="25">
        <v>656.7</v>
      </c>
      <c r="S2093" s="25">
        <v>541</v>
      </c>
      <c r="T2093" s="25">
        <v>2252.9760000000001</v>
      </c>
      <c r="U2093" s="25">
        <v>433</v>
      </c>
      <c r="V2093" s="25">
        <v>729</v>
      </c>
      <c r="W2093" s="25">
        <v>1882</v>
      </c>
    </row>
    <row r="2094" spans="1:23" x14ac:dyDescent="0.3">
      <c r="A2094" s="8">
        <v>44461</v>
      </c>
      <c r="B2094" s="3">
        <v>7</v>
      </c>
      <c r="C2094" s="3">
        <v>6.5</v>
      </c>
      <c r="D2094" s="3">
        <v>87.910499999999999</v>
      </c>
      <c r="E2094" s="3">
        <v>83.97</v>
      </c>
      <c r="F2094" s="3">
        <v>4</v>
      </c>
      <c r="G2094" s="3">
        <v>8.5</v>
      </c>
      <c r="H2094" s="3">
        <v>224.07900000000001</v>
      </c>
      <c r="I2094" s="3">
        <v>90.63</v>
      </c>
      <c r="J2094" s="3">
        <v>311.98950000000002</v>
      </c>
      <c r="K2094" s="3">
        <v>6497.6360000000004</v>
      </c>
      <c r="L2094" s="3">
        <v>-2.2986999999999997</v>
      </c>
      <c r="M2094" s="3">
        <v>-1.4351</v>
      </c>
      <c r="N2094" s="3">
        <v>1091.9332999999999</v>
      </c>
      <c r="O2094" s="3">
        <v>101.2595</v>
      </c>
      <c r="P2094" s="3">
        <v>1165.9489000000001</v>
      </c>
      <c r="Q2094" s="3">
        <v>239.792</v>
      </c>
      <c r="R2094" s="25">
        <v>682.6</v>
      </c>
      <c r="S2094" s="25">
        <v>559</v>
      </c>
      <c r="T2094" s="25">
        <v>2176.0360000000001</v>
      </c>
      <c r="U2094" s="25">
        <v>537</v>
      </c>
      <c r="V2094" s="25">
        <v>722</v>
      </c>
      <c r="W2094" s="25">
        <v>1821</v>
      </c>
    </row>
    <row r="2095" spans="1:23" x14ac:dyDescent="0.3">
      <c r="A2095" s="8">
        <v>44462</v>
      </c>
      <c r="B2095" s="3">
        <v>8</v>
      </c>
      <c r="C2095" s="3">
        <v>3</v>
      </c>
      <c r="D2095" s="3">
        <v>86.334000000000003</v>
      </c>
      <c r="E2095" s="3">
        <v>82.47</v>
      </c>
      <c r="F2095" s="3">
        <v>5</v>
      </c>
      <c r="G2095" s="3">
        <v>1</v>
      </c>
      <c r="H2095" s="3">
        <v>222.233</v>
      </c>
      <c r="I2095" s="3">
        <v>89.88</v>
      </c>
      <c r="J2095" s="3">
        <v>308.56700000000001</v>
      </c>
      <c r="K2095" s="3">
        <v>6299.8360000000002</v>
      </c>
      <c r="L2095" s="3">
        <v>-2.5145999999999997</v>
      </c>
      <c r="M2095" s="3">
        <v>-1.5493999999999999</v>
      </c>
      <c r="N2095" s="3">
        <v>1091.7174</v>
      </c>
      <c r="O2095" s="3">
        <v>99.683000000000007</v>
      </c>
      <c r="P2095" s="3">
        <v>1165.8345999999999</v>
      </c>
      <c r="Q2095" s="3">
        <v>237.946</v>
      </c>
      <c r="R2095" s="25">
        <v>689.9</v>
      </c>
      <c r="S2095" s="25">
        <v>579</v>
      </c>
      <c r="T2095" s="25">
        <v>2041.9359999999999</v>
      </c>
      <c r="U2095" s="25">
        <v>525</v>
      </c>
      <c r="V2095" s="25">
        <v>673</v>
      </c>
      <c r="W2095" s="25">
        <v>1791</v>
      </c>
    </row>
    <row r="2096" spans="1:23" x14ac:dyDescent="0.3">
      <c r="A2096" s="8">
        <v>44463</v>
      </c>
      <c r="B2096" s="3">
        <v>9</v>
      </c>
      <c r="C2096" s="3">
        <v>0</v>
      </c>
      <c r="D2096" s="3">
        <v>84.665999999999997</v>
      </c>
      <c r="E2096" s="3">
        <v>80.87</v>
      </c>
      <c r="F2096" s="3">
        <v>5</v>
      </c>
      <c r="G2096" s="3">
        <v>6.5</v>
      </c>
      <c r="H2096" s="3">
        <v>219.977</v>
      </c>
      <c r="I2096" s="3">
        <v>88.97</v>
      </c>
      <c r="J2096" s="3">
        <v>304.64300000000003</v>
      </c>
      <c r="K2096" s="3">
        <v>6557.9</v>
      </c>
      <c r="L2096" s="3">
        <v>-2.7431999999999999</v>
      </c>
      <c r="M2096" s="3">
        <v>-1.6890999999999998</v>
      </c>
      <c r="N2096" s="3">
        <v>1091.4888000000001</v>
      </c>
      <c r="O2096" s="3">
        <v>98.015000000000001</v>
      </c>
      <c r="P2096" s="3">
        <v>1165.6949</v>
      </c>
      <c r="Q2096" s="3">
        <v>235.69</v>
      </c>
      <c r="R2096" s="25">
        <v>702.5</v>
      </c>
      <c r="S2096" s="25">
        <v>591</v>
      </c>
      <c r="T2096" s="25">
        <v>2150.4</v>
      </c>
      <c r="U2096" s="25">
        <v>535</v>
      </c>
      <c r="V2096" s="25">
        <v>729</v>
      </c>
      <c r="W2096" s="25">
        <v>1850</v>
      </c>
    </row>
    <row r="2097" spans="1:23" x14ac:dyDescent="0.3">
      <c r="A2097" s="8">
        <v>44464</v>
      </c>
      <c r="B2097" s="3">
        <v>9</v>
      </c>
      <c r="C2097" s="3">
        <v>4</v>
      </c>
      <c r="D2097" s="3">
        <v>83.923999999999992</v>
      </c>
      <c r="E2097" s="3">
        <v>80.17</v>
      </c>
      <c r="F2097" s="3">
        <v>5</v>
      </c>
      <c r="G2097" s="3">
        <v>11</v>
      </c>
      <c r="H2097" s="3">
        <v>218.131</v>
      </c>
      <c r="I2097" s="3">
        <v>88.22</v>
      </c>
      <c r="J2097" s="3">
        <v>302.05500000000001</v>
      </c>
      <c r="K2097" s="3">
        <v>5509.7979999999998</v>
      </c>
      <c r="L2097" s="3">
        <v>-2.8447999999999998</v>
      </c>
      <c r="M2097" s="3">
        <v>-1.8033999999999999</v>
      </c>
      <c r="N2097" s="3">
        <v>1091.3871999999999</v>
      </c>
      <c r="O2097" s="3">
        <v>97.272999999999996</v>
      </c>
      <c r="P2097" s="3">
        <v>1165.5806</v>
      </c>
      <c r="Q2097" s="3">
        <v>233.84399999999999</v>
      </c>
      <c r="R2097" s="25">
        <v>621.70000000000005</v>
      </c>
      <c r="S2097" s="25">
        <v>580</v>
      </c>
      <c r="T2097" s="25">
        <v>1702.098</v>
      </c>
      <c r="U2097" s="25">
        <v>395</v>
      </c>
      <c r="V2097" s="25">
        <v>450</v>
      </c>
      <c r="W2097" s="25">
        <v>1761</v>
      </c>
    </row>
    <row r="2098" spans="1:23" x14ac:dyDescent="0.3">
      <c r="A2098" s="8">
        <v>44465</v>
      </c>
      <c r="B2098" s="3">
        <v>9</v>
      </c>
      <c r="C2098" s="3">
        <v>7</v>
      </c>
      <c r="D2098" s="3">
        <v>83.367999999999995</v>
      </c>
      <c r="E2098" s="3">
        <v>79.63</v>
      </c>
      <c r="F2098" s="3">
        <v>5</v>
      </c>
      <c r="G2098" s="3">
        <v>10</v>
      </c>
      <c r="H2098" s="3">
        <v>218.541</v>
      </c>
      <c r="I2098" s="3">
        <v>88.39</v>
      </c>
      <c r="J2098" s="3">
        <v>301.90899999999999</v>
      </c>
      <c r="K2098" s="3">
        <v>5892.4</v>
      </c>
      <c r="L2098" s="3">
        <v>-2.9209999999999998</v>
      </c>
      <c r="M2098" s="3">
        <v>-1.778</v>
      </c>
      <c r="N2098" s="3">
        <v>1091.3109999999999</v>
      </c>
      <c r="O2098" s="3">
        <v>96.716999999999999</v>
      </c>
      <c r="P2098" s="3">
        <v>1165.606</v>
      </c>
      <c r="Q2098" s="3">
        <v>234.25399999999999</v>
      </c>
      <c r="R2098" s="25">
        <v>590</v>
      </c>
      <c r="S2098" s="25">
        <v>494</v>
      </c>
      <c r="T2098" s="25">
        <v>2214.4</v>
      </c>
      <c r="U2098" s="25">
        <v>255</v>
      </c>
      <c r="V2098" s="25">
        <v>462</v>
      </c>
      <c r="W2098" s="25">
        <v>1877</v>
      </c>
    </row>
    <row r="2099" spans="1:23" x14ac:dyDescent="0.3">
      <c r="A2099" s="8">
        <v>44466</v>
      </c>
      <c r="B2099" s="3">
        <v>8</v>
      </c>
      <c r="C2099" s="3">
        <v>7</v>
      </c>
      <c r="D2099" s="3">
        <v>85.592999999999989</v>
      </c>
      <c r="E2099" s="3">
        <v>81.760000000000005</v>
      </c>
      <c r="F2099" s="3">
        <v>2</v>
      </c>
      <c r="G2099" s="3">
        <v>8.5</v>
      </c>
      <c r="H2099" s="3">
        <v>233.92400000000001</v>
      </c>
      <c r="I2099" s="3">
        <v>94.61</v>
      </c>
      <c r="J2099" s="3">
        <v>319.517</v>
      </c>
      <c r="K2099" s="3">
        <v>6271.2659999999996</v>
      </c>
      <c r="L2099" s="3">
        <v>-2.6162000000000001</v>
      </c>
      <c r="M2099" s="3">
        <v>-0.82550000000000001</v>
      </c>
      <c r="N2099" s="3">
        <v>1091.6158</v>
      </c>
      <c r="O2099" s="3">
        <v>98.941999999999993</v>
      </c>
      <c r="P2099" s="3">
        <v>1166.5585000000001</v>
      </c>
      <c r="Q2099" s="3">
        <v>249.637</v>
      </c>
      <c r="R2099" s="25">
        <v>682.4</v>
      </c>
      <c r="S2099" s="25">
        <v>576</v>
      </c>
      <c r="T2099" s="25">
        <v>2239.866</v>
      </c>
      <c r="U2099" s="25">
        <v>149</v>
      </c>
      <c r="V2099" s="25">
        <v>584</v>
      </c>
      <c r="W2099" s="25">
        <v>2040</v>
      </c>
    </row>
    <row r="2100" spans="1:23" x14ac:dyDescent="0.3">
      <c r="A2100" s="8">
        <v>44467</v>
      </c>
      <c r="B2100" s="3">
        <v>7</v>
      </c>
      <c r="C2100" s="3">
        <v>6</v>
      </c>
      <c r="D2100" s="3">
        <v>88.003</v>
      </c>
      <c r="E2100" s="3">
        <v>84.06</v>
      </c>
      <c r="F2100" s="3">
        <v>1</v>
      </c>
      <c r="G2100" s="3">
        <v>11</v>
      </c>
      <c r="H2100" s="3">
        <v>237.821</v>
      </c>
      <c r="I2100" s="3">
        <v>96.18</v>
      </c>
      <c r="J2100" s="3">
        <v>325.82400000000001</v>
      </c>
      <c r="K2100" s="3">
        <v>6533.21</v>
      </c>
      <c r="L2100" s="3">
        <v>-2.286</v>
      </c>
      <c r="M2100" s="3">
        <v>-0.58419999999999994</v>
      </c>
      <c r="N2100" s="3">
        <v>1091.9459999999999</v>
      </c>
      <c r="O2100" s="3">
        <v>101.352</v>
      </c>
      <c r="P2100" s="3">
        <v>1166.7998</v>
      </c>
      <c r="Q2100" s="3">
        <v>253.53399999999999</v>
      </c>
      <c r="R2100" s="25">
        <v>637</v>
      </c>
      <c r="S2100" s="25">
        <v>557</v>
      </c>
      <c r="T2100" s="25">
        <v>2419.21</v>
      </c>
      <c r="U2100" s="25">
        <v>145</v>
      </c>
      <c r="V2100" s="25">
        <v>725</v>
      </c>
      <c r="W2100" s="25">
        <v>2050</v>
      </c>
    </row>
    <row r="2101" spans="1:23" x14ac:dyDescent="0.3">
      <c r="A2101" s="8">
        <v>44468</v>
      </c>
      <c r="B2101" s="3">
        <v>6</v>
      </c>
      <c r="C2101" s="3">
        <v>5</v>
      </c>
      <c r="D2101" s="3">
        <v>90.412999999999997</v>
      </c>
      <c r="E2101" s="3">
        <v>86.36</v>
      </c>
      <c r="F2101" s="3">
        <v>1</v>
      </c>
      <c r="G2101" s="3">
        <v>1.5</v>
      </c>
      <c r="H2101" s="3">
        <v>241.71800000000005</v>
      </c>
      <c r="I2101" s="3">
        <v>97.76</v>
      </c>
      <c r="J2101" s="3">
        <v>332.13100000000003</v>
      </c>
      <c r="K2101" s="3">
        <v>6886.3919999999998</v>
      </c>
      <c r="L2101" s="3">
        <v>-1.9558</v>
      </c>
      <c r="M2101" s="3">
        <v>-0.34289999999999998</v>
      </c>
      <c r="N2101" s="3">
        <v>1092.2762</v>
      </c>
      <c r="O2101" s="3">
        <v>103.762</v>
      </c>
      <c r="P2101" s="3">
        <v>1167.0410999999999</v>
      </c>
      <c r="Q2101" s="3">
        <v>257.43100000000004</v>
      </c>
      <c r="R2101" s="25">
        <v>697</v>
      </c>
      <c r="S2101" s="25">
        <v>593</v>
      </c>
      <c r="T2101" s="25">
        <v>2408.3919999999998</v>
      </c>
      <c r="U2101" s="25">
        <v>402</v>
      </c>
      <c r="V2101" s="25">
        <v>726</v>
      </c>
      <c r="W2101" s="25">
        <v>2060</v>
      </c>
    </row>
    <row r="2102" spans="1:23" x14ac:dyDescent="0.3">
      <c r="A2102" s="8">
        <v>44469</v>
      </c>
      <c r="B2102" s="3">
        <v>6</v>
      </c>
      <c r="C2102" s="3">
        <v>5</v>
      </c>
      <c r="D2102" s="3">
        <v>90.412999999999997</v>
      </c>
      <c r="E2102" s="3">
        <v>86.36</v>
      </c>
      <c r="F2102" s="3">
        <v>1</v>
      </c>
      <c r="G2102" s="3">
        <v>3</v>
      </c>
      <c r="H2102" s="3">
        <v>241.10299999999998</v>
      </c>
      <c r="I2102" s="3">
        <v>97.51</v>
      </c>
      <c r="J2102" s="3">
        <v>331.51599999999996</v>
      </c>
      <c r="K2102" s="3">
        <v>6732.7640000000001</v>
      </c>
      <c r="L2102" s="3">
        <v>-1.9558</v>
      </c>
      <c r="M2102" s="3">
        <v>-0.38100000000000001</v>
      </c>
      <c r="N2102" s="3">
        <v>1092.2762</v>
      </c>
      <c r="O2102" s="3">
        <v>103.762</v>
      </c>
      <c r="P2102" s="3">
        <v>1167.0029999999999</v>
      </c>
      <c r="Q2102" s="3">
        <v>256.81599999999997</v>
      </c>
      <c r="R2102" s="25">
        <v>653.5</v>
      </c>
      <c r="S2102" s="25">
        <v>538</v>
      </c>
      <c r="T2102" s="25">
        <v>2415.2640000000001</v>
      </c>
      <c r="U2102" s="25">
        <v>352</v>
      </c>
      <c r="V2102" s="25">
        <v>726</v>
      </c>
      <c r="W2102" s="25">
        <v>2048</v>
      </c>
    </row>
    <row r="2103" spans="1:23" x14ac:dyDescent="0.3">
      <c r="A2103" s="8">
        <v>44470</v>
      </c>
      <c r="B2103" s="3">
        <v>6</v>
      </c>
      <c r="C2103" s="3">
        <v>6.5</v>
      </c>
      <c r="D2103" s="3">
        <v>90.135000000000005</v>
      </c>
      <c r="E2103" s="3">
        <v>86.1</v>
      </c>
      <c r="F2103" s="3">
        <v>1</v>
      </c>
      <c r="G2103" s="3">
        <v>5.5</v>
      </c>
      <c r="H2103" s="3">
        <v>240.07700000000003</v>
      </c>
      <c r="I2103" s="3">
        <v>97.1</v>
      </c>
      <c r="J2103" s="3">
        <v>330.21200000000005</v>
      </c>
      <c r="K2103" s="3">
        <v>6662.8279999999995</v>
      </c>
      <c r="L2103" s="3">
        <v>-1.9939</v>
      </c>
      <c r="M2103" s="3">
        <v>-0.44450000000000001</v>
      </c>
      <c r="N2103" s="3">
        <v>1092.2381</v>
      </c>
      <c r="O2103" s="3">
        <v>103.48400000000001</v>
      </c>
      <c r="P2103" s="3">
        <v>1166.9395</v>
      </c>
      <c r="Q2103" s="3">
        <v>255.79000000000002</v>
      </c>
      <c r="R2103" s="25">
        <v>680.9</v>
      </c>
      <c r="S2103" s="25">
        <v>567</v>
      </c>
      <c r="T2103" s="25">
        <v>2379.9279999999999</v>
      </c>
      <c r="U2103" s="25">
        <v>324</v>
      </c>
      <c r="V2103" s="25">
        <v>710</v>
      </c>
      <c r="W2103" s="25">
        <v>2001</v>
      </c>
    </row>
    <row r="2104" spans="1:23" x14ac:dyDescent="0.3">
      <c r="A2104" s="8">
        <v>44471</v>
      </c>
      <c r="B2104" s="3">
        <v>5</v>
      </c>
      <c r="C2104" s="3">
        <v>1.5</v>
      </c>
      <c r="D2104" s="3">
        <v>93.286999999999992</v>
      </c>
      <c r="E2104" s="3">
        <v>89.11</v>
      </c>
      <c r="F2104" s="3">
        <v>1</v>
      </c>
      <c r="G2104" s="3">
        <v>0</v>
      </c>
      <c r="H2104" s="3">
        <v>242.333</v>
      </c>
      <c r="I2104" s="3">
        <v>98.01</v>
      </c>
      <c r="J2104" s="3">
        <v>335.62</v>
      </c>
      <c r="K2104" s="3">
        <v>6425.2039999999997</v>
      </c>
      <c r="L2104" s="3">
        <v>-1.5621</v>
      </c>
      <c r="M2104" s="3">
        <v>-0.30479999999999996</v>
      </c>
      <c r="N2104" s="3">
        <v>1092.6698999999999</v>
      </c>
      <c r="O2104" s="3">
        <v>106.636</v>
      </c>
      <c r="P2104" s="3">
        <v>1167.0792000000001</v>
      </c>
      <c r="Q2104" s="3">
        <v>258.04599999999999</v>
      </c>
      <c r="R2104" s="25">
        <v>609.70000000000005</v>
      </c>
      <c r="S2104" s="25">
        <v>405</v>
      </c>
      <c r="T2104" s="25">
        <v>2397.5039999999999</v>
      </c>
      <c r="U2104" s="25">
        <v>272</v>
      </c>
      <c r="V2104" s="25">
        <v>730</v>
      </c>
      <c r="W2104" s="25">
        <v>2011</v>
      </c>
    </row>
    <row r="2105" spans="1:23" x14ac:dyDescent="0.3">
      <c r="A2105" s="8">
        <v>44472</v>
      </c>
      <c r="B2105" s="3">
        <v>4</v>
      </c>
      <c r="C2105" s="3">
        <v>5</v>
      </c>
      <c r="D2105" s="3">
        <v>94.863</v>
      </c>
      <c r="E2105" s="3">
        <v>90.61</v>
      </c>
      <c r="F2105" s="3">
        <v>1</v>
      </c>
      <c r="G2105" s="3">
        <v>0</v>
      </c>
      <c r="H2105" s="3">
        <v>242.333</v>
      </c>
      <c r="I2105" s="3">
        <v>98.01</v>
      </c>
      <c r="J2105" s="3">
        <v>337.19600000000003</v>
      </c>
      <c r="K2105" s="3">
        <v>6951.616</v>
      </c>
      <c r="L2105" s="3">
        <v>-1.3461999999999998</v>
      </c>
      <c r="M2105" s="3">
        <v>-0.30479999999999996</v>
      </c>
      <c r="N2105" s="3">
        <v>1092.8858</v>
      </c>
      <c r="O2105" s="3">
        <v>108.212</v>
      </c>
      <c r="P2105" s="3">
        <v>1167.0792000000001</v>
      </c>
      <c r="Q2105" s="3">
        <v>258.04599999999999</v>
      </c>
      <c r="R2105" s="25">
        <v>699.9</v>
      </c>
      <c r="S2105" s="25">
        <v>590</v>
      </c>
      <c r="T2105" s="25">
        <v>2416.7159999999999</v>
      </c>
      <c r="U2105" s="25">
        <v>466</v>
      </c>
      <c r="V2105" s="25">
        <v>721</v>
      </c>
      <c r="W2105" s="25">
        <v>2058</v>
      </c>
    </row>
    <row r="2106" spans="1:23" x14ac:dyDescent="0.3">
      <c r="A2106" s="8">
        <v>44473</v>
      </c>
      <c r="B2106" s="3">
        <v>4</v>
      </c>
      <c r="C2106" s="3">
        <v>5</v>
      </c>
      <c r="D2106" s="3">
        <v>94.863</v>
      </c>
      <c r="E2106" s="3">
        <v>90.61</v>
      </c>
      <c r="F2106" s="3">
        <v>1</v>
      </c>
      <c r="G2106" s="3">
        <v>0.5</v>
      </c>
      <c r="H2106" s="3">
        <v>242.12800000000001</v>
      </c>
      <c r="I2106" s="3">
        <v>97.93</v>
      </c>
      <c r="J2106" s="3">
        <v>336.99099999999999</v>
      </c>
      <c r="K2106" s="3">
        <v>6813.6</v>
      </c>
      <c r="L2106" s="3">
        <v>-1.3461999999999998</v>
      </c>
      <c r="M2106" s="3">
        <v>-0.3175</v>
      </c>
      <c r="N2106" s="3">
        <v>1092.8858</v>
      </c>
      <c r="O2106" s="3">
        <v>108.212</v>
      </c>
      <c r="P2106" s="3">
        <v>1167.0664999999999</v>
      </c>
      <c r="Q2106" s="3">
        <v>257.84100000000001</v>
      </c>
      <c r="R2106" s="25">
        <v>675.1</v>
      </c>
      <c r="S2106" s="25">
        <v>571</v>
      </c>
      <c r="T2106" s="25">
        <v>2418.5</v>
      </c>
      <c r="U2106" s="25">
        <v>410</v>
      </c>
      <c r="V2106" s="25">
        <v>701</v>
      </c>
      <c r="W2106" s="25">
        <v>2038</v>
      </c>
    </row>
    <row r="2107" spans="1:23" x14ac:dyDescent="0.3">
      <c r="A2107" s="8">
        <v>44474</v>
      </c>
      <c r="B2107" s="3">
        <v>4</v>
      </c>
      <c r="C2107" s="3">
        <v>5.5</v>
      </c>
      <c r="D2107" s="3">
        <v>94.77</v>
      </c>
      <c r="E2107" s="3">
        <v>90.53</v>
      </c>
      <c r="F2107" s="3">
        <v>1</v>
      </c>
      <c r="G2107" s="3">
        <v>2.5</v>
      </c>
      <c r="H2107" s="3">
        <v>241.30799999999996</v>
      </c>
      <c r="I2107" s="3">
        <v>97.59</v>
      </c>
      <c r="J2107" s="3">
        <v>336.07799999999997</v>
      </c>
      <c r="K2107" s="3">
        <v>6704.2520000000004</v>
      </c>
      <c r="L2107" s="3">
        <v>-1.3589</v>
      </c>
      <c r="M2107" s="3">
        <v>-0.36829999999999996</v>
      </c>
      <c r="N2107" s="3">
        <v>1092.8731</v>
      </c>
      <c r="O2107" s="3">
        <v>108.119</v>
      </c>
      <c r="P2107" s="3">
        <v>1167.0156999999999</v>
      </c>
      <c r="Q2107" s="3">
        <v>257.02099999999996</v>
      </c>
      <c r="R2107" s="25">
        <v>645.9</v>
      </c>
      <c r="S2107" s="25">
        <v>541</v>
      </c>
      <c r="T2107" s="25">
        <v>2393.3519999999999</v>
      </c>
      <c r="U2107" s="25">
        <v>375</v>
      </c>
      <c r="V2107" s="25">
        <v>731</v>
      </c>
      <c r="W2107" s="25">
        <v>2018</v>
      </c>
    </row>
    <row r="2108" spans="1:23" x14ac:dyDescent="0.3">
      <c r="A2108" s="8">
        <v>44475</v>
      </c>
      <c r="B2108" s="3">
        <v>4</v>
      </c>
      <c r="C2108" s="3">
        <v>1</v>
      </c>
      <c r="D2108" s="3">
        <v>95.603999999999999</v>
      </c>
      <c r="E2108" s="3">
        <v>91.32</v>
      </c>
      <c r="F2108" s="3">
        <v>0</v>
      </c>
      <c r="G2108" s="3">
        <v>2</v>
      </c>
      <c r="H2108" s="3">
        <v>246.43600000000001</v>
      </c>
      <c r="I2108" s="3">
        <v>99.67</v>
      </c>
      <c r="J2108" s="3">
        <v>342.04</v>
      </c>
      <c r="K2108" s="3">
        <v>6312.6059999999998</v>
      </c>
      <c r="L2108" s="3">
        <v>-1.2445999999999999</v>
      </c>
      <c r="M2108" s="3">
        <v>-5.0799999999999998E-2</v>
      </c>
      <c r="N2108" s="3">
        <v>1092.9874</v>
      </c>
      <c r="O2108" s="3">
        <v>108.953</v>
      </c>
      <c r="P2108" s="3">
        <v>1167.3332</v>
      </c>
      <c r="Q2108" s="3">
        <v>262.149</v>
      </c>
      <c r="R2108" s="25">
        <v>519.29999999999995</v>
      </c>
      <c r="S2108" s="25">
        <v>421</v>
      </c>
      <c r="T2108" s="25">
        <v>2389.306</v>
      </c>
      <c r="U2108" s="25">
        <v>215</v>
      </c>
      <c r="V2108" s="25">
        <v>728</v>
      </c>
      <c r="W2108" s="25">
        <v>2040</v>
      </c>
    </row>
    <row r="2109" spans="1:23" x14ac:dyDescent="0.3">
      <c r="A2109" s="8">
        <v>44476</v>
      </c>
      <c r="B2109" s="3">
        <v>3</v>
      </c>
      <c r="C2109" s="3">
        <v>7.5</v>
      </c>
      <c r="D2109" s="3">
        <v>96.623999999999995</v>
      </c>
      <c r="E2109" s="3">
        <v>92.3</v>
      </c>
      <c r="F2109" s="3">
        <v>0</v>
      </c>
      <c r="G2109" s="3">
        <v>1.5</v>
      </c>
      <c r="H2109" s="3">
        <v>246.64100000000005</v>
      </c>
      <c r="I2109" s="3">
        <v>99.75</v>
      </c>
      <c r="J2109" s="3">
        <v>343.26500000000004</v>
      </c>
      <c r="K2109" s="3">
        <v>6529.4560000000001</v>
      </c>
      <c r="L2109" s="3">
        <v>-1.1049</v>
      </c>
      <c r="M2109" s="3">
        <v>-3.8099999999999995E-2</v>
      </c>
      <c r="N2109" s="3">
        <v>1093.1270999999999</v>
      </c>
      <c r="O2109" s="3">
        <v>109.973</v>
      </c>
      <c r="P2109" s="3">
        <v>1167.3459</v>
      </c>
      <c r="Q2109" s="3">
        <v>262.35400000000004</v>
      </c>
      <c r="R2109" s="25">
        <v>561</v>
      </c>
      <c r="S2109" s="25">
        <v>496</v>
      </c>
      <c r="T2109" s="25">
        <v>2340.4560000000001</v>
      </c>
      <c r="U2109" s="25">
        <v>374</v>
      </c>
      <c r="V2109" s="25">
        <v>725</v>
      </c>
      <c r="W2109" s="25">
        <v>2033</v>
      </c>
    </row>
    <row r="2110" spans="1:23" x14ac:dyDescent="0.3">
      <c r="A2110" s="8">
        <v>44477</v>
      </c>
      <c r="B2110" s="3">
        <v>3</v>
      </c>
      <c r="C2110" s="3">
        <v>8</v>
      </c>
      <c r="D2110" s="3">
        <v>96.530999999999992</v>
      </c>
      <c r="E2110" s="3">
        <v>92.21</v>
      </c>
      <c r="F2110" s="3">
        <v>0</v>
      </c>
      <c r="G2110" s="3">
        <v>2.5</v>
      </c>
      <c r="H2110" s="3">
        <v>246.23049999999998</v>
      </c>
      <c r="I2110" s="3">
        <v>99.59</v>
      </c>
      <c r="J2110" s="3">
        <v>342.76149999999996</v>
      </c>
      <c r="K2110" s="3">
        <v>6740.8180000000002</v>
      </c>
      <c r="L2110" s="3">
        <v>-1.1175999999999999</v>
      </c>
      <c r="M2110" s="3">
        <v>-6.3500000000000001E-2</v>
      </c>
      <c r="N2110" s="3">
        <v>1093.1143999999999</v>
      </c>
      <c r="O2110" s="3">
        <v>109.88</v>
      </c>
      <c r="P2110" s="3">
        <v>1167.3205</v>
      </c>
      <c r="Q2110" s="3">
        <v>261.94349999999997</v>
      </c>
      <c r="R2110" s="25">
        <v>682.9</v>
      </c>
      <c r="S2110" s="25">
        <v>543</v>
      </c>
      <c r="T2110" s="25">
        <v>2389.9180000000001</v>
      </c>
      <c r="U2110" s="25">
        <v>430</v>
      </c>
      <c r="V2110" s="25">
        <v>725</v>
      </c>
      <c r="W2110" s="25">
        <v>1970</v>
      </c>
    </row>
    <row r="2111" spans="1:23" x14ac:dyDescent="0.3">
      <c r="A2111" s="8">
        <v>44478</v>
      </c>
      <c r="B2111" s="3">
        <v>3</v>
      </c>
      <c r="C2111" s="3">
        <v>10.5</v>
      </c>
      <c r="D2111" s="3">
        <v>96.067999999999998</v>
      </c>
      <c r="E2111" s="3">
        <v>91.77</v>
      </c>
      <c r="F2111" s="3">
        <v>0</v>
      </c>
      <c r="G2111" s="3">
        <v>4</v>
      </c>
      <c r="H2111" s="3">
        <v>245.61499999999998</v>
      </c>
      <c r="I2111" s="3">
        <v>99.34</v>
      </c>
      <c r="J2111" s="3">
        <v>341.68299999999999</v>
      </c>
      <c r="K2111" s="3">
        <v>6610.3739999999998</v>
      </c>
      <c r="L2111" s="3">
        <v>-1.1811</v>
      </c>
      <c r="M2111" s="3">
        <v>-0.1016</v>
      </c>
      <c r="N2111" s="3">
        <v>1093.0509</v>
      </c>
      <c r="O2111" s="3">
        <v>109.417</v>
      </c>
      <c r="P2111" s="3">
        <v>1167.2824000000001</v>
      </c>
      <c r="Q2111" s="3">
        <v>261.32799999999997</v>
      </c>
      <c r="R2111" s="25">
        <v>606.20000000000005</v>
      </c>
      <c r="S2111" s="25">
        <v>588</v>
      </c>
      <c r="T2111" s="25">
        <v>2334.174</v>
      </c>
      <c r="U2111" s="25">
        <v>460</v>
      </c>
      <c r="V2111" s="25">
        <v>728</v>
      </c>
      <c r="W2111" s="25">
        <v>1894</v>
      </c>
    </row>
    <row r="2112" spans="1:23" x14ac:dyDescent="0.3">
      <c r="A2112" s="8">
        <v>44479</v>
      </c>
      <c r="B2112" s="3">
        <v>4</v>
      </c>
      <c r="C2112" s="3">
        <v>3</v>
      </c>
      <c r="D2112" s="3">
        <v>95.233999999999995</v>
      </c>
      <c r="E2112" s="3">
        <v>90.97</v>
      </c>
      <c r="F2112" s="3">
        <v>0</v>
      </c>
      <c r="G2112" s="3">
        <v>7.5</v>
      </c>
      <c r="H2112" s="3">
        <v>244.17950000000005</v>
      </c>
      <c r="I2112" s="3">
        <v>98.76</v>
      </c>
      <c r="J2112" s="3">
        <v>339.41350000000006</v>
      </c>
      <c r="K2112" s="3">
        <v>4482.7</v>
      </c>
      <c r="L2112" s="3">
        <v>-1.2953999999999999</v>
      </c>
      <c r="M2112" s="3">
        <v>-0.1905</v>
      </c>
      <c r="N2112" s="3">
        <v>1092.9366</v>
      </c>
      <c r="O2112" s="3">
        <v>108.583</v>
      </c>
      <c r="P2112" s="3">
        <v>1167.1935000000001</v>
      </c>
      <c r="Q2112" s="3">
        <v>259.89250000000004</v>
      </c>
      <c r="R2112" s="25">
        <v>460.8</v>
      </c>
      <c r="S2112" s="25">
        <v>422</v>
      </c>
      <c r="T2112" s="25">
        <v>1189.9000000000001</v>
      </c>
      <c r="U2112" s="25">
        <v>268</v>
      </c>
      <c r="V2112" s="25">
        <v>723</v>
      </c>
      <c r="W2112" s="25">
        <v>1419</v>
      </c>
    </row>
    <row r="2113" spans="1:23" x14ac:dyDescent="0.3">
      <c r="A2113" s="8">
        <v>44480</v>
      </c>
      <c r="B2113" s="3">
        <v>3</v>
      </c>
      <c r="C2113" s="3">
        <v>7</v>
      </c>
      <c r="D2113" s="3">
        <v>96.716999999999999</v>
      </c>
      <c r="E2113" s="3">
        <v>92.39</v>
      </c>
      <c r="F2113" s="3">
        <v>0</v>
      </c>
      <c r="G2113" s="3">
        <v>4</v>
      </c>
      <c r="H2113" s="3">
        <v>245.61499999999998</v>
      </c>
      <c r="I2113" s="3">
        <v>99.34</v>
      </c>
      <c r="J2113" s="3">
        <v>342.33199999999999</v>
      </c>
      <c r="K2113" s="3">
        <v>6295.1639999999998</v>
      </c>
      <c r="L2113" s="3">
        <v>-1.0922000000000001</v>
      </c>
      <c r="M2113" s="3">
        <v>-0.1016</v>
      </c>
      <c r="N2113" s="3">
        <v>1093.1397999999999</v>
      </c>
      <c r="O2113" s="3">
        <v>110.066</v>
      </c>
      <c r="P2113" s="3">
        <v>1167.2824000000001</v>
      </c>
      <c r="Q2113" s="3">
        <v>261.32799999999997</v>
      </c>
      <c r="R2113" s="25">
        <v>644.6</v>
      </c>
      <c r="S2113" s="25">
        <v>539</v>
      </c>
      <c r="T2113" s="25">
        <v>2322.5639999999999</v>
      </c>
      <c r="U2113" s="25">
        <v>189</v>
      </c>
      <c r="V2113" s="25">
        <v>733</v>
      </c>
      <c r="W2113" s="25">
        <v>1867</v>
      </c>
    </row>
    <row r="2114" spans="1:23" x14ac:dyDescent="0.3">
      <c r="A2114" s="8">
        <v>44481</v>
      </c>
      <c r="B2114" s="3">
        <v>2</v>
      </c>
      <c r="C2114" s="3">
        <v>2.5</v>
      </c>
      <c r="D2114" s="3">
        <v>99.775999999999996</v>
      </c>
      <c r="E2114" s="3">
        <v>95.31</v>
      </c>
      <c r="F2114" s="3">
        <v>0</v>
      </c>
      <c r="G2114" s="3">
        <v>2</v>
      </c>
      <c r="H2114" s="3">
        <v>246.43600000000001</v>
      </c>
      <c r="I2114" s="3">
        <v>99.67</v>
      </c>
      <c r="J2114" s="3">
        <v>346.21199999999999</v>
      </c>
      <c r="K2114" s="3">
        <v>5630.1840000000002</v>
      </c>
      <c r="L2114" s="3">
        <v>-0.67309999999999992</v>
      </c>
      <c r="M2114" s="3">
        <v>-5.0799999999999998E-2</v>
      </c>
      <c r="N2114" s="3">
        <v>1093.5589</v>
      </c>
      <c r="O2114" s="3">
        <v>113.125</v>
      </c>
      <c r="P2114" s="3">
        <v>1167.3332</v>
      </c>
      <c r="Q2114" s="3">
        <v>262.149</v>
      </c>
      <c r="R2114" s="25">
        <v>601.29999999999995</v>
      </c>
      <c r="S2114" s="25">
        <v>530</v>
      </c>
      <c r="T2114" s="25">
        <v>1540.884</v>
      </c>
      <c r="U2114" s="25">
        <v>301</v>
      </c>
      <c r="V2114" s="25">
        <v>733</v>
      </c>
      <c r="W2114" s="25">
        <v>1924</v>
      </c>
    </row>
    <row r="2115" spans="1:23" x14ac:dyDescent="0.3">
      <c r="A2115" s="8">
        <v>44482</v>
      </c>
      <c r="B2115" s="3">
        <v>1</v>
      </c>
      <c r="C2115" s="3">
        <v>10</v>
      </c>
      <c r="D2115" s="3">
        <v>100.61</v>
      </c>
      <c r="E2115" s="3">
        <v>96.1</v>
      </c>
      <c r="F2115" s="3">
        <v>0</v>
      </c>
      <c r="G2115" s="3">
        <v>1</v>
      </c>
      <c r="H2115" s="3">
        <v>246.84600000000003</v>
      </c>
      <c r="I2115" s="3">
        <v>99.83</v>
      </c>
      <c r="J2115" s="3">
        <v>347.45600000000002</v>
      </c>
      <c r="K2115" s="3">
        <v>6739.2520000000004</v>
      </c>
      <c r="L2115" s="3">
        <v>-0.55879999999999996</v>
      </c>
      <c r="M2115" s="3">
        <v>-2.5399999999999999E-2</v>
      </c>
      <c r="N2115" s="3">
        <v>1093.6732</v>
      </c>
      <c r="O2115" s="3">
        <v>113.959</v>
      </c>
      <c r="P2115" s="3">
        <v>1167.3586</v>
      </c>
      <c r="Q2115" s="3">
        <v>262.55900000000003</v>
      </c>
      <c r="R2115" s="25">
        <v>645.9</v>
      </c>
      <c r="S2115" s="25">
        <v>526</v>
      </c>
      <c r="T2115" s="25">
        <v>2417.3519999999999</v>
      </c>
      <c r="U2115" s="25">
        <v>338</v>
      </c>
      <c r="V2115" s="25">
        <v>764</v>
      </c>
      <c r="W2115" s="25">
        <v>2048</v>
      </c>
    </row>
    <row r="2116" spans="1:23" x14ac:dyDescent="0.3">
      <c r="A2116" s="8">
        <v>44483</v>
      </c>
      <c r="B2116" s="3">
        <v>1</v>
      </c>
      <c r="C2116" s="3">
        <v>8</v>
      </c>
      <c r="D2116" s="3">
        <v>100.98099999999999</v>
      </c>
      <c r="E2116" s="3">
        <v>96.46</v>
      </c>
      <c r="F2116" s="3">
        <v>0</v>
      </c>
      <c r="G2116" s="3">
        <v>2.5</v>
      </c>
      <c r="H2116" s="3">
        <v>246.23049999999998</v>
      </c>
      <c r="I2116" s="3">
        <v>99.59</v>
      </c>
      <c r="J2116" s="3">
        <v>347.2115</v>
      </c>
      <c r="K2116" s="3">
        <v>6899.4560000000001</v>
      </c>
      <c r="L2116" s="3">
        <v>-0.50800000000000001</v>
      </c>
      <c r="M2116" s="3">
        <v>-6.3500000000000001E-2</v>
      </c>
      <c r="N2116" s="3">
        <v>1093.7239999999999</v>
      </c>
      <c r="O2116" s="3">
        <v>114.33</v>
      </c>
      <c r="P2116" s="3">
        <v>1167.3205</v>
      </c>
      <c r="Q2116" s="3">
        <v>261.94349999999997</v>
      </c>
      <c r="R2116" s="25">
        <v>644.5</v>
      </c>
      <c r="S2116" s="25">
        <v>526</v>
      </c>
      <c r="T2116" s="25">
        <v>2408.9560000000001</v>
      </c>
      <c r="U2116" s="25">
        <v>442</v>
      </c>
      <c r="V2116" s="25">
        <v>832</v>
      </c>
      <c r="W2116" s="25">
        <v>2046</v>
      </c>
    </row>
    <row r="2117" spans="1:23" x14ac:dyDescent="0.3">
      <c r="A2117" s="8">
        <v>44484</v>
      </c>
      <c r="B2117" s="3">
        <v>1</v>
      </c>
      <c r="C2117" s="3">
        <v>9</v>
      </c>
      <c r="D2117" s="3">
        <v>100.79599999999999</v>
      </c>
      <c r="E2117" s="3">
        <v>96.28</v>
      </c>
      <c r="F2117" s="3">
        <v>0</v>
      </c>
      <c r="G2117" s="3">
        <v>6.5</v>
      </c>
      <c r="H2117" s="3">
        <v>244.59</v>
      </c>
      <c r="I2117" s="3">
        <v>98.92</v>
      </c>
      <c r="J2117" s="3">
        <v>345.38599999999997</v>
      </c>
      <c r="K2117" s="3">
        <v>6781.7640000000001</v>
      </c>
      <c r="L2117" s="3">
        <v>-0.53339999999999999</v>
      </c>
      <c r="M2117" s="3">
        <v>-0.1651</v>
      </c>
      <c r="N2117" s="3">
        <v>1093.6985999999999</v>
      </c>
      <c r="O2117" s="3">
        <v>114.145</v>
      </c>
      <c r="P2117" s="3">
        <v>1167.2189000000001</v>
      </c>
      <c r="Q2117" s="3">
        <v>260.303</v>
      </c>
      <c r="R2117" s="25">
        <v>650</v>
      </c>
      <c r="S2117" s="25">
        <v>513</v>
      </c>
      <c r="T2117" s="25">
        <v>2415.7640000000001</v>
      </c>
      <c r="U2117" s="25">
        <v>361</v>
      </c>
      <c r="V2117" s="25">
        <v>802</v>
      </c>
      <c r="W2117" s="25">
        <v>2040</v>
      </c>
    </row>
    <row r="2118" spans="1:23" x14ac:dyDescent="0.3">
      <c r="A2118" s="8">
        <v>44485</v>
      </c>
      <c r="B2118" s="3">
        <v>1</v>
      </c>
      <c r="C2118" s="3">
        <v>11</v>
      </c>
      <c r="D2118" s="3">
        <v>100.425</v>
      </c>
      <c r="E2118" s="3">
        <v>95.93</v>
      </c>
      <c r="F2118" s="3">
        <v>0</v>
      </c>
      <c r="G2118" s="3">
        <v>9.5</v>
      </c>
      <c r="H2118" s="3">
        <v>243.35900000000001</v>
      </c>
      <c r="I2118" s="3">
        <v>98.42</v>
      </c>
      <c r="J2118" s="3">
        <v>343.78399999999999</v>
      </c>
      <c r="K2118" s="3">
        <v>6886.8060000000005</v>
      </c>
      <c r="L2118" s="3">
        <v>-0.58419999999999994</v>
      </c>
      <c r="M2118" s="3">
        <v>-0.24129999999999999</v>
      </c>
      <c r="N2118" s="3">
        <v>1093.6478</v>
      </c>
      <c r="O2118" s="3">
        <v>113.774</v>
      </c>
      <c r="P2118" s="3">
        <v>1167.1427000000001</v>
      </c>
      <c r="Q2118" s="3">
        <v>259.072</v>
      </c>
      <c r="R2118" s="25">
        <v>682.5</v>
      </c>
      <c r="S2118" s="25">
        <v>576</v>
      </c>
      <c r="T2118" s="25">
        <v>2418.306</v>
      </c>
      <c r="U2118" s="25">
        <v>505</v>
      </c>
      <c r="V2118" s="25">
        <v>725</v>
      </c>
      <c r="W2118" s="25">
        <v>1980</v>
      </c>
    </row>
    <row r="2119" spans="1:23" x14ac:dyDescent="0.3">
      <c r="A2119" s="8">
        <v>44486</v>
      </c>
      <c r="B2119" s="3">
        <v>2</v>
      </c>
      <c r="C2119" s="3">
        <v>1</v>
      </c>
      <c r="D2119" s="3">
        <v>100.054</v>
      </c>
      <c r="E2119" s="3">
        <v>95.57</v>
      </c>
      <c r="F2119" s="3">
        <v>0</v>
      </c>
      <c r="G2119" s="3">
        <v>10</v>
      </c>
      <c r="H2119" s="3">
        <v>243.15400000000002</v>
      </c>
      <c r="I2119" s="3">
        <v>98.34</v>
      </c>
      <c r="J2119" s="3">
        <v>343.20800000000003</v>
      </c>
      <c r="K2119" s="3">
        <v>6539.93</v>
      </c>
      <c r="L2119" s="3">
        <v>-0.63500000000000001</v>
      </c>
      <c r="M2119" s="3">
        <v>-0.254</v>
      </c>
      <c r="N2119" s="3">
        <v>1093.597</v>
      </c>
      <c r="O2119" s="3">
        <v>113.40300000000001</v>
      </c>
      <c r="P2119" s="3">
        <v>1167.1300000000001</v>
      </c>
      <c r="Q2119" s="3">
        <v>258.86700000000002</v>
      </c>
      <c r="R2119" s="25">
        <v>596.4</v>
      </c>
      <c r="S2119" s="25">
        <v>518</v>
      </c>
      <c r="T2119" s="25">
        <v>2399.5300000000002</v>
      </c>
      <c r="U2119" s="25">
        <v>363</v>
      </c>
      <c r="V2119" s="25">
        <v>727</v>
      </c>
      <c r="W2119" s="25">
        <v>1936</v>
      </c>
    </row>
    <row r="2120" spans="1:23" x14ac:dyDescent="0.3">
      <c r="A2120" s="8">
        <v>44487</v>
      </c>
      <c r="B2120" s="3">
        <v>2</v>
      </c>
      <c r="C2120" s="3">
        <v>2</v>
      </c>
      <c r="D2120" s="3">
        <v>99.869</v>
      </c>
      <c r="E2120" s="3">
        <v>95.4</v>
      </c>
      <c r="F2120" s="3">
        <v>1</v>
      </c>
      <c r="G2120" s="3">
        <v>0</v>
      </c>
      <c r="H2120" s="3">
        <v>242.333</v>
      </c>
      <c r="I2120" s="3">
        <v>98.01</v>
      </c>
      <c r="J2120" s="3">
        <v>342.202</v>
      </c>
      <c r="K2120" s="3">
        <v>6516.9960000000001</v>
      </c>
      <c r="L2120" s="3">
        <v>-0.66039999999999999</v>
      </c>
      <c r="M2120" s="3">
        <v>-0.30479999999999996</v>
      </c>
      <c r="N2120" s="3">
        <v>1093.5716</v>
      </c>
      <c r="O2120" s="3">
        <v>113.218</v>
      </c>
      <c r="P2120" s="3">
        <v>1167.0792000000001</v>
      </c>
      <c r="Q2120" s="3">
        <v>258.04599999999999</v>
      </c>
      <c r="R2120" s="25">
        <v>608.79999999999995</v>
      </c>
      <c r="S2120" s="25">
        <v>518</v>
      </c>
      <c r="T2120" s="25">
        <v>2413.1959999999999</v>
      </c>
      <c r="U2120" s="25">
        <v>388</v>
      </c>
      <c r="V2120" s="25">
        <v>724</v>
      </c>
      <c r="W2120" s="25">
        <v>1865</v>
      </c>
    </row>
    <row r="2121" spans="1:23" x14ac:dyDescent="0.3">
      <c r="A2121" s="8">
        <v>44488</v>
      </c>
      <c r="B2121" s="3">
        <v>2</v>
      </c>
      <c r="C2121" s="3">
        <v>4</v>
      </c>
      <c r="D2121" s="3">
        <v>99.49799999999999</v>
      </c>
      <c r="E2121" s="3">
        <v>95.04</v>
      </c>
      <c r="F2121" s="3">
        <v>1</v>
      </c>
      <c r="G2121" s="3">
        <v>2.5</v>
      </c>
      <c r="H2121" s="3">
        <v>241.30799999999996</v>
      </c>
      <c r="I2121" s="3">
        <v>97.59</v>
      </c>
      <c r="J2121" s="3">
        <v>340.80599999999993</v>
      </c>
      <c r="K2121" s="3">
        <v>6833.2</v>
      </c>
      <c r="L2121" s="3">
        <v>-0.71119999999999994</v>
      </c>
      <c r="M2121" s="3">
        <v>-0.36829999999999996</v>
      </c>
      <c r="N2121" s="3">
        <v>1093.5208</v>
      </c>
      <c r="O2121" s="3">
        <v>112.84699999999999</v>
      </c>
      <c r="P2121" s="3">
        <v>1167.0156999999999</v>
      </c>
      <c r="Q2121" s="3">
        <v>257.02099999999996</v>
      </c>
      <c r="R2121" s="25">
        <v>676.2</v>
      </c>
      <c r="S2121" s="25">
        <v>556</v>
      </c>
      <c r="T2121" s="25">
        <v>2415</v>
      </c>
      <c r="U2121" s="25">
        <v>488</v>
      </c>
      <c r="V2121" s="25">
        <v>741</v>
      </c>
      <c r="W2121" s="25">
        <v>1957</v>
      </c>
    </row>
    <row r="2122" spans="1:23" x14ac:dyDescent="0.3">
      <c r="A2122" s="8">
        <v>44489</v>
      </c>
      <c r="B2122" s="3">
        <v>2</v>
      </c>
      <c r="C2122" s="3">
        <v>0.5</v>
      </c>
      <c r="D2122" s="3">
        <v>100.14649999999999</v>
      </c>
      <c r="E2122" s="3">
        <v>95.66</v>
      </c>
      <c r="F2122" s="3">
        <v>0</v>
      </c>
      <c r="G2122" s="3">
        <v>1.5</v>
      </c>
      <c r="H2122" s="3">
        <v>246.64100000000005</v>
      </c>
      <c r="I2122" s="3">
        <v>99.75</v>
      </c>
      <c r="J2122" s="3">
        <v>346.78750000000002</v>
      </c>
      <c r="K2122" s="3">
        <v>6901.9780000000001</v>
      </c>
      <c r="L2122" s="3">
        <v>-0.62229999999999996</v>
      </c>
      <c r="M2122" s="3">
        <v>-3.8099999999999995E-2</v>
      </c>
      <c r="N2122" s="3">
        <v>1093.6097</v>
      </c>
      <c r="O2122" s="3">
        <v>113.49549999999999</v>
      </c>
      <c r="P2122" s="3">
        <v>1167.3459</v>
      </c>
      <c r="Q2122" s="3">
        <v>262.35400000000004</v>
      </c>
      <c r="R2122" s="25">
        <v>646.9</v>
      </c>
      <c r="S2122" s="25">
        <v>527</v>
      </c>
      <c r="T2122" s="25">
        <v>2401.078</v>
      </c>
      <c r="U2122" s="25">
        <v>430</v>
      </c>
      <c r="V2122" s="25">
        <v>850</v>
      </c>
      <c r="W2122" s="25">
        <v>2047</v>
      </c>
    </row>
    <row r="2123" spans="1:23" x14ac:dyDescent="0.3">
      <c r="A2123" s="8">
        <v>44490</v>
      </c>
      <c r="B2123" s="3">
        <v>1</v>
      </c>
      <c r="C2123" s="3">
        <v>10.5</v>
      </c>
      <c r="D2123" s="3">
        <v>100.5175</v>
      </c>
      <c r="E2123" s="3">
        <v>96.02</v>
      </c>
      <c r="F2123" s="3">
        <v>0</v>
      </c>
      <c r="G2123" s="3">
        <v>2.5</v>
      </c>
      <c r="H2123" s="3">
        <v>246.23049999999998</v>
      </c>
      <c r="I2123" s="3">
        <v>99.59</v>
      </c>
      <c r="J2123" s="3">
        <v>346.74799999999999</v>
      </c>
      <c r="K2123" s="3">
        <v>6831.0679999999993</v>
      </c>
      <c r="L2123" s="3">
        <v>-0.57150000000000001</v>
      </c>
      <c r="M2123" s="3">
        <v>-6.3500000000000001E-2</v>
      </c>
      <c r="N2123" s="3">
        <v>1093.6605</v>
      </c>
      <c r="O2123" s="3">
        <v>113.8665</v>
      </c>
      <c r="P2123" s="3">
        <v>1167.3205</v>
      </c>
      <c r="Q2123" s="3">
        <v>261.94349999999997</v>
      </c>
      <c r="R2123" s="25">
        <v>597.6</v>
      </c>
      <c r="S2123" s="25">
        <v>551</v>
      </c>
      <c r="T2123" s="25">
        <v>2398.4679999999998</v>
      </c>
      <c r="U2123" s="25">
        <v>408</v>
      </c>
      <c r="V2123" s="25">
        <v>855</v>
      </c>
      <c r="W2123" s="25">
        <v>2021</v>
      </c>
    </row>
    <row r="2124" spans="1:23" x14ac:dyDescent="0.3">
      <c r="A2124" s="8">
        <v>44491</v>
      </c>
      <c r="B2124" s="3">
        <v>1</v>
      </c>
      <c r="C2124" s="3">
        <v>1</v>
      </c>
      <c r="D2124" s="3">
        <v>102.279</v>
      </c>
      <c r="E2124" s="3">
        <v>97.7</v>
      </c>
      <c r="F2124" s="3">
        <v>0</v>
      </c>
      <c r="G2124" s="3">
        <v>3</v>
      </c>
      <c r="H2124" s="3">
        <v>246.02500000000001</v>
      </c>
      <c r="I2124" s="3">
        <v>99.5</v>
      </c>
      <c r="J2124" s="3">
        <v>348.30399999999997</v>
      </c>
      <c r="K2124" s="3">
        <v>6760.4920000000002</v>
      </c>
      <c r="L2124" s="3">
        <v>-0.33019999999999999</v>
      </c>
      <c r="M2124" s="3">
        <v>-7.619999999999999E-2</v>
      </c>
      <c r="N2124" s="3">
        <v>1093.9017999999999</v>
      </c>
      <c r="O2124" s="3">
        <v>115.628</v>
      </c>
      <c r="P2124" s="3">
        <v>1167.3078</v>
      </c>
      <c r="Q2124" s="3">
        <v>261.738</v>
      </c>
      <c r="R2124" s="25">
        <v>549.29999999999995</v>
      </c>
      <c r="S2124" s="25">
        <v>553</v>
      </c>
      <c r="T2124" s="25">
        <v>2408.192</v>
      </c>
      <c r="U2124" s="25">
        <v>421</v>
      </c>
      <c r="V2124" s="25">
        <v>857</v>
      </c>
      <c r="W2124" s="25">
        <v>1972</v>
      </c>
    </row>
    <row r="2125" spans="1:23" x14ac:dyDescent="0.3">
      <c r="A2125" s="8">
        <v>44492</v>
      </c>
      <c r="B2125" s="3">
        <v>0</v>
      </c>
      <c r="C2125" s="3">
        <v>6.5</v>
      </c>
      <c r="D2125" s="3">
        <v>103.48399999999999</v>
      </c>
      <c r="E2125" s="3">
        <v>98.85</v>
      </c>
      <c r="F2125" s="3">
        <v>0</v>
      </c>
      <c r="G2125" s="3">
        <v>4.5</v>
      </c>
      <c r="H2125" s="3">
        <v>245.41</v>
      </c>
      <c r="I2125" s="3">
        <v>99.25</v>
      </c>
      <c r="J2125" s="3">
        <v>348.89400000000001</v>
      </c>
      <c r="K2125" s="3">
        <v>6746.0839999999998</v>
      </c>
      <c r="L2125" s="3">
        <v>-0.1651</v>
      </c>
      <c r="M2125" s="3">
        <v>-0.1143</v>
      </c>
      <c r="N2125" s="3">
        <v>1094.0669</v>
      </c>
      <c r="O2125" s="3">
        <v>116.833</v>
      </c>
      <c r="P2125" s="3">
        <v>1167.2697000000001</v>
      </c>
      <c r="Q2125" s="3">
        <v>261.12299999999999</v>
      </c>
      <c r="R2125" s="25">
        <v>577.70000000000005</v>
      </c>
      <c r="S2125" s="25">
        <v>545</v>
      </c>
      <c r="T2125" s="25">
        <v>2410.384</v>
      </c>
      <c r="U2125" s="25">
        <v>395</v>
      </c>
      <c r="V2125" s="25">
        <v>851</v>
      </c>
      <c r="W2125" s="25">
        <v>1967</v>
      </c>
    </row>
    <row r="2126" spans="1:23" x14ac:dyDescent="0.3">
      <c r="A2126" s="8">
        <v>44493</v>
      </c>
      <c r="B2126" s="3">
        <v>0</v>
      </c>
      <c r="C2126" s="3">
        <v>4</v>
      </c>
      <c r="D2126" s="3">
        <v>103.947</v>
      </c>
      <c r="E2126" s="3">
        <v>99.29</v>
      </c>
      <c r="F2126" s="3">
        <v>0</v>
      </c>
      <c r="G2126" s="3">
        <v>9</v>
      </c>
      <c r="H2126" s="3">
        <v>243.56399999999999</v>
      </c>
      <c r="I2126" s="3">
        <v>98.51</v>
      </c>
      <c r="J2126" s="3">
        <v>347.51099999999997</v>
      </c>
      <c r="K2126" s="3">
        <v>7124.4740000000002</v>
      </c>
      <c r="L2126" s="3">
        <v>-0.1016</v>
      </c>
      <c r="M2126" s="3">
        <v>-0.2286</v>
      </c>
      <c r="N2126" s="3">
        <v>1094.1304</v>
      </c>
      <c r="O2126" s="3">
        <v>117.29600000000001</v>
      </c>
      <c r="P2126" s="3">
        <v>1167.1554000000001</v>
      </c>
      <c r="Q2126" s="3">
        <v>259.27699999999999</v>
      </c>
      <c r="R2126" s="25">
        <v>701.2</v>
      </c>
      <c r="S2126" s="25">
        <v>588</v>
      </c>
      <c r="T2126" s="25">
        <v>2421.2739999999999</v>
      </c>
      <c r="U2126" s="25">
        <v>541</v>
      </c>
      <c r="V2126" s="25">
        <v>855</v>
      </c>
      <c r="W2126" s="25">
        <v>2018</v>
      </c>
    </row>
    <row r="2127" spans="1:23" x14ac:dyDescent="0.3">
      <c r="A2127" s="8">
        <v>44494</v>
      </c>
      <c r="B2127" s="3">
        <v>0</v>
      </c>
      <c r="C2127" s="3">
        <v>6</v>
      </c>
      <c r="D2127" s="3">
        <v>103.577</v>
      </c>
      <c r="E2127" s="3">
        <v>98.94</v>
      </c>
      <c r="F2127" s="3">
        <v>1</v>
      </c>
      <c r="G2127" s="3">
        <v>2</v>
      </c>
      <c r="H2127" s="3">
        <v>241.51300000000001</v>
      </c>
      <c r="I2127" s="3">
        <v>97.68</v>
      </c>
      <c r="J2127" s="3">
        <v>345.09000000000003</v>
      </c>
      <c r="K2127" s="3">
        <v>6790.7260000000006</v>
      </c>
      <c r="L2127" s="3">
        <v>-0.15239999999999998</v>
      </c>
      <c r="M2127" s="3">
        <v>-0.35559999999999997</v>
      </c>
      <c r="N2127" s="3">
        <v>1094.0796</v>
      </c>
      <c r="O2127" s="3">
        <v>116.926</v>
      </c>
      <c r="P2127" s="3">
        <v>1167.0283999999999</v>
      </c>
      <c r="Q2127" s="3">
        <v>257.226</v>
      </c>
      <c r="R2127" s="25">
        <v>693.5</v>
      </c>
      <c r="S2127" s="25">
        <v>579</v>
      </c>
      <c r="T2127" s="25">
        <v>2406.2260000000001</v>
      </c>
      <c r="U2127" s="25">
        <v>504</v>
      </c>
      <c r="V2127" s="25">
        <v>853</v>
      </c>
      <c r="W2127" s="25">
        <v>1755</v>
      </c>
    </row>
    <row r="2128" spans="1:23" x14ac:dyDescent="0.3">
      <c r="A2128" s="8">
        <v>44495</v>
      </c>
      <c r="B2128" s="3">
        <v>0</v>
      </c>
      <c r="C2128" s="3">
        <v>5</v>
      </c>
      <c r="D2128" s="3">
        <v>103.762</v>
      </c>
      <c r="E2128" s="3">
        <v>99.11</v>
      </c>
      <c r="F2128" s="3">
        <v>1</v>
      </c>
      <c r="G2128" s="3">
        <v>5.5</v>
      </c>
      <c r="H2128" s="3">
        <v>240.07700000000003</v>
      </c>
      <c r="I2128" s="3">
        <v>97.1</v>
      </c>
      <c r="J2128" s="3">
        <v>343.83900000000006</v>
      </c>
      <c r="K2128" s="3">
        <v>7050.5360000000001</v>
      </c>
      <c r="L2128" s="3">
        <v>-0.127</v>
      </c>
      <c r="M2128" s="3">
        <v>-0.44450000000000001</v>
      </c>
      <c r="N2128" s="3">
        <v>1094.105</v>
      </c>
      <c r="O2128" s="3">
        <v>117.111</v>
      </c>
      <c r="P2128" s="3">
        <v>1166.9395</v>
      </c>
      <c r="Q2128" s="3">
        <v>255.79000000000002</v>
      </c>
      <c r="R2128" s="25">
        <v>693.4</v>
      </c>
      <c r="S2128" s="25">
        <v>573</v>
      </c>
      <c r="T2128" s="25">
        <v>2416.136</v>
      </c>
      <c r="U2128" s="25">
        <v>414</v>
      </c>
      <c r="V2128" s="25">
        <v>856</v>
      </c>
      <c r="W2128" s="25">
        <v>2098</v>
      </c>
    </row>
    <row r="2129" spans="1:23" x14ac:dyDescent="0.3">
      <c r="A2129" s="8">
        <v>44496</v>
      </c>
      <c r="B2129" s="3">
        <v>0</v>
      </c>
      <c r="C2129" s="3">
        <v>6</v>
      </c>
      <c r="D2129" s="3">
        <v>105.801</v>
      </c>
      <c r="E2129" s="3">
        <v>101.06</v>
      </c>
      <c r="F2129" s="3">
        <v>1</v>
      </c>
      <c r="G2129" s="3">
        <v>4</v>
      </c>
      <c r="H2129" s="3">
        <v>240.69300000000001</v>
      </c>
      <c r="I2129" s="3">
        <v>97.35</v>
      </c>
      <c r="J2129" s="3">
        <v>346.49400000000003</v>
      </c>
      <c r="K2129" s="3">
        <v>7442.6540000000005</v>
      </c>
      <c r="L2129" s="3">
        <v>-0.15239999999999998</v>
      </c>
      <c r="M2129" s="3">
        <v>-0.40639999999999998</v>
      </c>
      <c r="N2129" s="3">
        <v>1094.0796</v>
      </c>
      <c r="O2129" s="3">
        <v>119.15</v>
      </c>
      <c r="P2129" s="3">
        <v>1166.9775999999999</v>
      </c>
      <c r="Q2129" s="3">
        <v>256.40600000000001</v>
      </c>
      <c r="R2129" s="25">
        <v>697.6</v>
      </c>
      <c r="S2129" s="25">
        <v>586</v>
      </c>
      <c r="T2129" s="25">
        <v>2415.0540000000001</v>
      </c>
      <c r="U2129" s="25">
        <v>892</v>
      </c>
      <c r="V2129" s="25">
        <v>857</v>
      </c>
      <c r="W2129" s="25">
        <v>1995</v>
      </c>
    </row>
    <row r="2130" spans="1:23" x14ac:dyDescent="0.3">
      <c r="A2130" s="8">
        <v>44497</v>
      </c>
      <c r="B2130" s="3">
        <v>0</v>
      </c>
      <c r="C2130" s="3">
        <v>2</v>
      </c>
      <c r="D2130" s="3">
        <v>105.06</v>
      </c>
      <c r="E2130" s="3">
        <v>100.35</v>
      </c>
      <c r="F2130" s="3">
        <v>1</v>
      </c>
      <c r="G2130" s="3">
        <v>7.5</v>
      </c>
      <c r="H2130" s="3">
        <v>239.25700000000001</v>
      </c>
      <c r="I2130" s="3">
        <v>96.76</v>
      </c>
      <c r="J2130" s="3">
        <v>344.31700000000001</v>
      </c>
      <c r="K2130" s="3">
        <v>7147.2000000000007</v>
      </c>
      <c r="L2130" s="3">
        <v>-5.0799999999999998E-2</v>
      </c>
      <c r="M2130" s="3">
        <v>-0.49529999999999996</v>
      </c>
      <c r="N2130" s="3">
        <v>1094.1812</v>
      </c>
      <c r="O2130" s="3">
        <v>118.40900000000001</v>
      </c>
      <c r="P2130" s="3">
        <v>1166.8887</v>
      </c>
      <c r="Q2130" s="3">
        <v>254.97</v>
      </c>
      <c r="R2130" s="25">
        <v>687.4</v>
      </c>
      <c r="S2130" s="25">
        <v>575</v>
      </c>
      <c r="T2130" s="25">
        <v>2401.8000000000002</v>
      </c>
      <c r="U2130" s="25">
        <v>605</v>
      </c>
      <c r="V2130" s="25">
        <v>851</v>
      </c>
      <c r="W2130" s="25">
        <v>2027</v>
      </c>
    </row>
    <row r="2131" spans="1:23" x14ac:dyDescent="0.3">
      <c r="A2131" s="8">
        <v>44498</v>
      </c>
      <c r="B2131" s="3">
        <v>0</v>
      </c>
      <c r="C2131" s="3">
        <v>0.5</v>
      </c>
      <c r="D2131" s="3">
        <v>104.78149999999999</v>
      </c>
      <c r="E2131" s="3">
        <v>100.09</v>
      </c>
      <c r="F2131" s="3">
        <v>2</v>
      </c>
      <c r="G2131" s="3">
        <v>0</v>
      </c>
      <c r="H2131" s="3">
        <v>237.411</v>
      </c>
      <c r="I2131" s="3">
        <v>96.02</v>
      </c>
      <c r="J2131" s="3">
        <v>342.1925</v>
      </c>
      <c r="K2131" s="3">
        <v>7256.1080000000002</v>
      </c>
      <c r="L2131" s="3">
        <v>-1.2699999999999999E-2</v>
      </c>
      <c r="M2131" s="3">
        <v>-0.60959999999999992</v>
      </c>
      <c r="N2131" s="3">
        <v>1094.2193</v>
      </c>
      <c r="O2131" s="3">
        <v>118.1305</v>
      </c>
      <c r="P2131" s="3">
        <v>1166.7744</v>
      </c>
      <c r="Q2131" s="3">
        <v>253.124</v>
      </c>
      <c r="R2131" s="25">
        <v>693.2</v>
      </c>
      <c r="S2131" s="25">
        <v>568</v>
      </c>
      <c r="T2131" s="25">
        <v>2419.9079999999999</v>
      </c>
      <c r="U2131" s="25">
        <v>677</v>
      </c>
      <c r="V2131" s="25">
        <v>854</v>
      </c>
      <c r="W2131" s="25">
        <v>2044</v>
      </c>
    </row>
    <row r="2132" spans="1:23" x14ac:dyDescent="0.3">
      <c r="A2132" s="8">
        <v>44499</v>
      </c>
      <c r="B2132" s="3">
        <v>0</v>
      </c>
      <c r="C2132" s="3">
        <v>5.5</v>
      </c>
      <c r="D2132" s="3">
        <v>105.7085</v>
      </c>
      <c r="E2132" s="3">
        <v>100.97</v>
      </c>
      <c r="F2132" s="3">
        <v>1</v>
      </c>
      <c r="G2132" s="3">
        <v>11.5</v>
      </c>
      <c r="H2132" s="3">
        <v>237.61600000000001</v>
      </c>
      <c r="I2132" s="3">
        <v>96.1</v>
      </c>
      <c r="J2132" s="3">
        <v>343.3245</v>
      </c>
      <c r="K2132" s="3">
        <v>7770.2199999999993</v>
      </c>
      <c r="L2132" s="3">
        <v>-0.13969999999999999</v>
      </c>
      <c r="M2132" s="3">
        <v>-0.59689999999999999</v>
      </c>
      <c r="N2132" s="3">
        <v>1094.0923</v>
      </c>
      <c r="O2132" s="3">
        <v>119.0575</v>
      </c>
      <c r="P2132" s="3">
        <v>1166.7871</v>
      </c>
      <c r="Q2132" s="3">
        <v>253.32900000000001</v>
      </c>
      <c r="R2132" s="25">
        <v>695</v>
      </c>
      <c r="S2132" s="25">
        <v>585</v>
      </c>
      <c r="T2132" s="25">
        <v>2404.2199999999998</v>
      </c>
      <c r="U2132" s="25">
        <v>1179</v>
      </c>
      <c r="V2132" s="25">
        <v>854</v>
      </c>
      <c r="W2132" s="25">
        <v>2053</v>
      </c>
    </row>
    <row r="2133" spans="1:23" x14ac:dyDescent="0.3">
      <c r="A2133" s="8">
        <v>44500</v>
      </c>
      <c r="B2133" s="3">
        <v>0</v>
      </c>
      <c r="C2133" s="3">
        <v>3</v>
      </c>
      <c r="D2133" s="3">
        <v>105.24499999999999</v>
      </c>
      <c r="E2133" s="3">
        <v>100.53</v>
      </c>
      <c r="F2133" s="3">
        <v>2</v>
      </c>
      <c r="G2133" s="3">
        <v>2</v>
      </c>
      <c r="H2133" s="3">
        <v>236.59</v>
      </c>
      <c r="I2133" s="3">
        <v>95.69</v>
      </c>
      <c r="J2133" s="3">
        <v>341.83499999999998</v>
      </c>
      <c r="K2133" s="3">
        <v>7080.5280000000002</v>
      </c>
      <c r="L2133" s="3">
        <v>-7.619999999999999E-2</v>
      </c>
      <c r="M2133" s="3">
        <v>-0.66039999999999999</v>
      </c>
      <c r="N2133" s="3">
        <v>1094.1558</v>
      </c>
      <c r="O2133" s="3">
        <v>118.59399999999999</v>
      </c>
      <c r="P2133" s="3">
        <v>1166.7236</v>
      </c>
      <c r="Q2133" s="3">
        <v>252.303</v>
      </c>
      <c r="R2133" s="25">
        <v>667.4</v>
      </c>
      <c r="S2133" s="25">
        <v>566</v>
      </c>
      <c r="T2133" s="25">
        <v>2416.1280000000002</v>
      </c>
      <c r="U2133" s="25">
        <v>555</v>
      </c>
      <c r="V2133" s="25">
        <v>848</v>
      </c>
      <c r="W2133" s="25">
        <v>2028</v>
      </c>
    </row>
    <row r="2134" spans="1:23" x14ac:dyDescent="0.3">
      <c r="A2134" s="8">
        <v>44501</v>
      </c>
      <c r="B2134" s="3">
        <v>0</v>
      </c>
      <c r="C2134" s="3">
        <v>7.5</v>
      </c>
      <c r="D2134" s="3">
        <v>106.0795</v>
      </c>
      <c r="E2134" s="3">
        <v>101.33</v>
      </c>
      <c r="F2134" s="3">
        <v>2</v>
      </c>
      <c r="G2134" s="3">
        <v>3.5</v>
      </c>
      <c r="H2134" s="3">
        <v>235.97499999999999</v>
      </c>
      <c r="I2134" s="3">
        <v>95.44</v>
      </c>
      <c r="J2134" s="3">
        <v>342.05449999999996</v>
      </c>
      <c r="K2134" s="3">
        <v>7331.3720000000003</v>
      </c>
      <c r="L2134" s="3">
        <v>-0.1905</v>
      </c>
      <c r="M2134" s="3">
        <v>-0.69850000000000001</v>
      </c>
      <c r="N2134" s="3">
        <v>1094.0415</v>
      </c>
      <c r="O2134" s="3">
        <v>119.4285</v>
      </c>
      <c r="P2134" s="3">
        <v>1166.6855</v>
      </c>
      <c r="Q2134" s="3">
        <v>251.68799999999999</v>
      </c>
      <c r="R2134" s="25">
        <v>683.7</v>
      </c>
      <c r="S2134" s="25">
        <v>578</v>
      </c>
      <c r="T2134" s="25">
        <v>2337.672</v>
      </c>
      <c r="U2134" s="25">
        <v>948</v>
      </c>
      <c r="V2134" s="25">
        <v>795</v>
      </c>
      <c r="W2134" s="25">
        <v>1989</v>
      </c>
    </row>
    <row r="2135" spans="1:23" x14ac:dyDescent="0.3">
      <c r="A2135" s="8">
        <v>44502</v>
      </c>
      <c r="B2135" s="3">
        <v>0</v>
      </c>
      <c r="C2135" s="3">
        <v>4</v>
      </c>
      <c r="D2135" s="3">
        <v>105.431</v>
      </c>
      <c r="E2135" s="3">
        <v>100.71</v>
      </c>
      <c r="F2135" s="3">
        <v>2</v>
      </c>
      <c r="G2135" s="3">
        <v>6.5</v>
      </c>
      <c r="H2135" s="3">
        <v>234.74450000000002</v>
      </c>
      <c r="I2135" s="3">
        <v>94.94</v>
      </c>
      <c r="J2135" s="3">
        <v>340.1755</v>
      </c>
      <c r="K2135" s="3">
        <v>7264.1</v>
      </c>
      <c r="L2135" s="3">
        <v>-0.1016</v>
      </c>
      <c r="M2135" s="3">
        <v>-0.77469999999999994</v>
      </c>
      <c r="N2135" s="3">
        <v>1094.1304</v>
      </c>
      <c r="O2135" s="3">
        <v>118.78</v>
      </c>
      <c r="P2135" s="3">
        <v>1166.6093000000001</v>
      </c>
      <c r="Q2135" s="3">
        <v>250.45750000000001</v>
      </c>
      <c r="R2135" s="25">
        <v>700</v>
      </c>
      <c r="S2135" s="25">
        <v>579</v>
      </c>
      <c r="T2135" s="25">
        <v>2421.1</v>
      </c>
      <c r="U2135" s="25">
        <v>744</v>
      </c>
      <c r="V2135" s="25">
        <v>795</v>
      </c>
      <c r="W2135" s="25">
        <v>2025</v>
      </c>
    </row>
    <row r="2136" spans="1:23" x14ac:dyDescent="0.3">
      <c r="A2136" s="8">
        <v>44503</v>
      </c>
      <c r="B2136" s="3">
        <v>0</v>
      </c>
      <c r="C2136" s="3">
        <v>9</v>
      </c>
      <c r="D2136" s="3">
        <v>106.35799999999999</v>
      </c>
      <c r="E2136" s="3">
        <v>101.59</v>
      </c>
      <c r="F2136" s="3">
        <v>2</v>
      </c>
      <c r="G2136" s="3">
        <v>7.5</v>
      </c>
      <c r="H2136" s="3">
        <v>234.33400000000003</v>
      </c>
      <c r="I2136" s="3">
        <v>94.77</v>
      </c>
      <c r="J2136" s="3">
        <v>340.69200000000001</v>
      </c>
      <c r="K2136" s="3">
        <v>6884.7240000000002</v>
      </c>
      <c r="L2136" s="3">
        <v>-0.2286</v>
      </c>
      <c r="M2136" s="3">
        <v>-0.80009999999999992</v>
      </c>
      <c r="N2136" s="3">
        <v>1094.0034000000001</v>
      </c>
      <c r="O2136" s="3">
        <v>119.70699999999999</v>
      </c>
      <c r="P2136" s="3">
        <v>1166.5839000000001</v>
      </c>
      <c r="Q2136" s="3">
        <v>250.04700000000003</v>
      </c>
      <c r="R2136" s="25">
        <v>621.6</v>
      </c>
      <c r="S2136" s="25">
        <v>515</v>
      </c>
      <c r="T2136" s="25">
        <v>2050.1239999999998</v>
      </c>
      <c r="U2136" s="25">
        <v>1117</v>
      </c>
      <c r="V2136" s="25">
        <v>793</v>
      </c>
      <c r="W2136" s="25">
        <v>1788</v>
      </c>
    </row>
    <row r="2137" spans="1:23" x14ac:dyDescent="0.3">
      <c r="A2137" s="8">
        <v>44504</v>
      </c>
      <c r="B2137" s="3">
        <v>0</v>
      </c>
      <c r="C2137" s="3">
        <v>6</v>
      </c>
      <c r="D2137" s="3">
        <v>105.801</v>
      </c>
      <c r="E2137" s="3">
        <v>101.06</v>
      </c>
      <c r="F2137" s="3">
        <v>2</v>
      </c>
      <c r="G2137" s="3">
        <v>7</v>
      </c>
      <c r="H2137" s="3">
        <v>234.53900000000002</v>
      </c>
      <c r="I2137" s="3">
        <v>94.86</v>
      </c>
      <c r="J2137" s="3">
        <v>340.34000000000003</v>
      </c>
      <c r="K2137" s="3">
        <v>5572.4719999999998</v>
      </c>
      <c r="L2137" s="3">
        <v>-0.15239999999999998</v>
      </c>
      <c r="M2137" s="3">
        <v>-0.78739999999999999</v>
      </c>
      <c r="N2137" s="3">
        <v>1094.0796</v>
      </c>
      <c r="O2137" s="3">
        <v>119.15</v>
      </c>
      <c r="P2137" s="3">
        <v>1166.5966000000001</v>
      </c>
      <c r="Q2137" s="3">
        <v>250.25200000000001</v>
      </c>
      <c r="R2137" s="25">
        <v>603.29999999999995</v>
      </c>
      <c r="S2137" s="25">
        <v>498</v>
      </c>
      <c r="T2137" s="25">
        <v>1855.172</v>
      </c>
      <c r="U2137" s="25">
        <v>464</v>
      </c>
      <c r="V2137" s="25">
        <v>610</v>
      </c>
      <c r="W2137" s="25">
        <v>1542</v>
      </c>
    </row>
    <row r="2138" spans="1:23" x14ac:dyDescent="0.3">
      <c r="A2138" s="8">
        <v>44505</v>
      </c>
      <c r="B2138" s="3">
        <v>0</v>
      </c>
      <c r="C2138" s="3">
        <v>9.5</v>
      </c>
      <c r="D2138" s="3">
        <v>106.45049999999999</v>
      </c>
      <c r="E2138" s="3">
        <v>101.68</v>
      </c>
      <c r="F2138" s="3">
        <v>2</v>
      </c>
      <c r="G2138" s="3">
        <v>8</v>
      </c>
      <c r="H2138" s="3">
        <v>234.12900000000002</v>
      </c>
      <c r="I2138" s="3">
        <v>94.69</v>
      </c>
      <c r="J2138" s="3">
        <v>340.5795</v>
      </c>
      <c r="K2138" s="3">
        <v>5801.7880000000005</v>
      </c>
      <c r="L2138" s="3">
        <v>-0.24129999999999999</v>
      </c>
      <c r="M2138" s="3">
        <v>-0.81279999999999997</v>
      </c>
      <c r="N2138" s="3">
        <v>1093.9907000000001</v>
      </c>
      <c r="O2138" s="3">
        <v>119.79949999999999</v>
      </c>
      <c r="P2138" s="3">
        <v>1166.5712000000001</v>
      </c>
      <c r="Q2138" s="3">
        <v>249.84200000000001</v>
      </c>
      <c r="R2138" s="25">
        <v>569.70000000000005</v>
      </c>
      <c r="S2138" s="25">
        <v>491</v>
      </c>
      <c r="T2138" s="25">
        <v>1868.088</v>
      </c>
      <c r="U2138" s="25">
        <v>622</v>
      </c>
      <c r="V2138" s="25">
        <v>687</v>
      </c>
      <c r="W2138" s="25">
        <v>1564</v>
      </c>
    </row>
    <row r="2139" spans="1:23" x14ac:dyDescent="0.3">
      <c r="A2139" s="8">
        <v>44506</v>
      </c>
      <c r="B2139" s="3">
        <v>0</v>
      </c>
      <c r="C2139" s="3">
        <v>6.5</v>
      </c>
      <c r="D2139" s="3">
        <v>105.89399999999999</v>
      </c>
      <c r="E2139" s="3">
        <v>101.15</v>
      </c>
      <c r="F2139" s="3">
        <v>2</v>
      </c>
      <c r="G2139" s="3">
        <v>11</v>
      </c>
      <c r="H2139" s="3">
        <v>232.899</v>
      </c>
      <c r="I2139" s="3">
        <v>94.19</v>
      </c>
      <c r="J2139" s="3">
        <v>338.79300000000001</v>
      </c>
      <c r="K2139" s="3">
        <v>5888.3739999999998</v>
      </c>
      <c r="L2139" s="3">
        <v>-0.1651</v>
      </c>
      <c r="M2139" s="3">
        <v>-0.88900000000000001</v>
      </c>
      <c r="N2139" s="3">
        <v>1094.0669</v>
      </c>
      <c r="O2139" s="3">
        <v>119.24299999999999</v>
      </c>
      <c r="P2139" s="3">
        <v>1166.4950000000001</v>
      </c>
      <c r="Q2139" s="3">
        <v>248.61199999999999</v>
      </c>
      <c r="R2139" s="25">
        <v>609.20000000000005</v>
      </c>
      <c r="S2139" s="25">
        <v>502</v>
      </c>
      <c r="T2139" s="25">
        <v>1821.174</v>
      </c>
      <c r="U2139" s="25">
        <v>557</v>
      </c>
      <c r="V2139" s="25">
        <v>709</v>
      </c>
      <c r="W2139" s="25">
        <v>1690</v>
      </c>
    </row>
    <row r="2140" spans="1:23" x14ac:dyDescent="0.3">
      <c r="A2140" s="8">
        <v>44507</v>
      </c>
      <c r="B2140" s="3">
        <v>0</v>
      </c>
      <c r="C2140" s="3">
        <v>9</v>
      </c>
      <c r="D2140" s="3">
        <v>106.35799999999999</v>
      </c>
      <c r="E2140" s="3">
        <v>101.59</v>
      </c>
      <c r="F2140" s="3">
        <v>2</v>
      </c>
      <c r="G2140" s="3">
        <v>10</v>
      </c>
      <c r="H2140" s="3">
        <v>233.309</v>
      </c>
      <c r="I2140" s="3">
        <v>94.36</v>
      </c>
      <c r="J2140" s="3">
        <v>339.66699999999997</v>
      </c>
      <c r="K2140" s="3">
        <v>4431.5659999999998</v>
      </c>
      <c r="L2140" s="3">
        <v>-0.2286</v>
      </c>
      <c r="M2140" s="3">
        <v>-0.86359999999999992</v>
      </c>
      <c r="N2140" s="3">
        <v>1094.0034000000001</v>
      </c>
      <c r="O2140" s="3">
        <v>119.70699999999999</v>
      </c>
      <c r="P2140" s="3">
        <v>1166.5204000000001</v>
      </c>
      <c r="Q2140" s="3">
        <v>249.02199999999999</v>
      </c>
      <c r="R2140" s="25">
        <v>397</v>
      </c>
      <c r="S2140" s="25">
        <v>352</v>
      </c>
      <c r="T2140" s="25">
        <v>660.56600000000003</v>
      </c>
      <c r="U2140" s="25">
        <v>870</v>
      </c>
      <c r="V2140" s="25">
        <v>815</v>
      </c>
      <c r="W2140" s="25">
        <v>1337</v>
      </c>
    </row>
    <row r="2141" spans="1:23" x14ac:dyDescent="0.3">
      <c r="A2141" s="8">
        <v>44508</v>
      </c>
      <c r="B2141" s="3">
        <v>0</v>
      </c>
      <c r="C2141" s="3">
        <v>8</v>
      </c>
      <c r="D2141" s="3">
        <v>106.172</v>
      </c>
      <c r="E2141" s="3">
        <v>101.42</v>
      </c>
      <c r="F2141" s="3">
        <v>2</v>
      </c>
      <c r="G2141" s="3">
        <v>2.5</v>
      </c>
      <c r="H2141" s="3">
        <v>236.38500000000002</v>
      </c>
      <c r="I2141" s="3">
        <v>95.6</v>
      </c>
      <c r="J2141" s="3">
        <v>342.55700000000002</v>
      </c>
      <c r="K2141" s="3">
        <v>5152.2240000000002</v>
      </c>
      <c r="L2141" s="3">
        <v>-0.20319999999999999</v>
      </c>
      <c r="M2141" s="3">
        <v>-0.67309999999999992</v>
      </c>
      <c r="N2141" s="3">
        <v>1094.0288</v>
      </c>
      <c r="O2141" s="3">
        <v>119.521</v>
      </c>
      <c r="P2141" s="3">
        <v>1166.7109</v>
      </c>
      <c r="Q2141" s="3">
        <v>252.09800000000001</v>
      </c>
      <c r="R2141" s="25">
        <v>447.3</v>
      </c>
      <c r="S2141" s="25">
        <v>408</v>
      </c>
      <c r="T2141" s="25">
        <v>1026.924</v>
      </c>
      <c r="U2141" s="25">
        <v>1170</v>
      </c>
      <c r="V2141" s="25">
        <v>682</v>
      </c>
      <c r="W2141" s="25">
        <v>1418</v>
      </c>
    </row>
    <row r="2142" spans="1:23" x14ac:dyDescent="0.3">
      <c r="A2142" s="8">
        <v>44509</v>
      </c>
      <c r="B2142" s="3">
        <v>0</v>
      </c>
      <c r="C2142" s="3">
        <v>11</v>
      </c>
      <c r="D2142" s="3">
        <v>106.72799999999999</v>
      </c>
      <c r="E2142" s="3">
        <v>101.95</v>
      </c>
      <c r="F2142" s="3">
        <v>1</v>
      </c>
      <c r="G2142" s="3">
        <v>1.5</v>
      </c>
      <c r="H2142" s="3">
        <v>241.71800000000005</v>
      </c>
      <c r="I2142" s="3">
        <v>97.76</v>
      </c>
      <c r="J2142" s="3">
        <v>348.44600000000003</v>
      </c>
      <c r="K2142" s="3">
        <v>6020.8760000000002</v>
      </c>
      <c r="L2142" s="3">
        <v>-0.27939999999999998</v>
      </c>
      <c r="M2142" s="3">
        <v>-0.34289999999999998</v>
      </c>
      <c r="N2142" s="3">
        <v>1093.9526000000001</v>
      </c>
      <c r="O2142" s="3">
        <v>120.077</v>
      </c>
      <c r="P2142" s="3">
        <v>1167.0410999999999</v>
      </c>
      <c r="Q2142" s="3">
        <v>257.43100000000004</v>
      </c>
      <c r="R2142" s="25">
        <v>555.29999999999995</v>
      </c>
      <c r="S2142" s="25">
        <v>493</v>
      </c>
      <c r="T2142" s="25">
        <v>1461.576</v>
      </c>
      <c r="U2142" s="25">
        <v>1198</v>
      </c>
      <c r="V2142" s="25">
        <v>717</v>
      </c>
      <c r="W2142" s="25">
        <v>1596</v>
      </c>
    </row>
    <row r="2143" spans="1:23" x14ac:dyDescent="0.3">
      <c r="A2143" s="8">
        <v>44510</v>
      </c>
      <c r="B2143" s="3">
        <v>0</v>
      </c>
      <c r="C2143" s="3">
        <v>5.5</v>
      </c>
      <c r="D2143" s="3">
        <v>105.7085</v>
      </c>
      <c r="E2143" s="3">
        <v>100.97</v>
      </c>
      <c r="F2143" s="3">
        <v>0</v>
      </c>
      <c r="G2143" s="3">
        <v>10</v>
      </c>
      <c r="H2143" s="3">
        <v>243.15400000000002</v>
      </c>
      <c r="I2143" s="3">
        <v>98.34</v>
      </c>
      <c r="J2143" s="3">
        <v>348.86250000000001</v>
      </c>
      <c r="K2143" s="3">
        <v>6502.4880000000003</v>
      </c>
      <c r="L2143" s="3">
        <v>-0.13969999999999999</v>
      </c>
      <c r="M2143" s="3">
        <v>-0.254</v>
      </c>
      <c r="N2143" s="3">
        <v>1094.0923</v>
      </c>
      <c r="O2143" s="3">
        <v>119.0575</v>
      </c>
      <c r="P2143" s="3">
        <v>1167.1300000000001</v>
      </c>
      <c r="Q2143" s="3">
        <v>258.86700000000002</v>
      </c>
      <c r="R2143" s="25">
        <v>606.20000000000005</v>
      </c>
      <c r="S2143" s="25">
        <v>509</v>
      </c>
      <c r="T2143" s="25">
        <v>1718.288</v>
      </c>
      <c r="U2143" s="25">
        <v>1143</v>
      </c>
      <c r="V2143" s="25">
        <v>808</v>
      </c>
      <c r="W2143" s="25">
        <v>1718</v>
      </c>
    </row>
    <row r="2144" spans="1:23" x14ac:dyDescent="0.3">
      <c r="A2144" s="8">
        <v>44511</v>
      </c>
      <c r="B2144" s="3">
        <v>0</v>
      </c>
      <c r="C2144" s="3">
        <v>4.5</v>
      </c>
      <c r="D2144" s="3">
        <v>105.5235</v>
      </c>
      <c r="E2144" s="3">
        <v>100.8</v>
      </c>
      <c r="F2144" s="3">
        <v>0</v>
      </c>
      <c r="G2144" s="3">
        <v>9</v>
      </c>
      <c r="H2144" s="3">
        <v>243.56399999999999</v>
      </c>
      <c r="I2144" s="3">
        <v>98.51</v>
      </c>
      <c r="J2144" s="3">
        <v>349.08749999999998</v>
      </c>
      <c r="K2144" s="3">
        <v>5935.8919999999998</v>
      </c>
      <c r="L2144" s="3">
        <v>-0.1143</v>
      </c>
      <c r="M2144" s="3">
        <v>-0.2286</v>
      </c>
      <c r="N2144" s="3">
        <v>1094.1177</v>
      </c>
      <c r="O2144" s="3">
        <v>118.8725</v>
      </c>
      <c r="P2144" s="3">
        <v>1167.1554000000001</v>
      </c>
      <c r="Q2144" s="3">
        <v>259.27699999999999</v>
      </c>
      <c r="R2144" s="25">
        <v>559</v>
      </c>
      <c r="S2144" s="25">
        <v>490</v>
      </c>
      <c r="T2144" s="25">
        <v>1656.8920000000001</v>
      </c>
      <c r="U2144" s="25">
        <v>590</v>
      </c>
      <c r="V2144" s="25">
        <v>786</v>
      </c>
      <c r="W2144" s="25">
        <v>1854</v>
      </c>
    </row>
    <row r="2145" spans="1:23" x14ac:dyDescent="0.3">
      <c r="A2145" s="8">
        <v>44512</v>
      </c>
      <c r="B2145" s="3">
        <v>0</v>
      </c>
      <c r="C2145" s="3">
        <v>7.5</v>
      </c>
      <c r="D2145" s="3">
        <v>106.0795</v>
      </c>
      <c r="E2145" s="3">
        <v>101.33</v>
      </c>
      <c r="F2145" s="3">
        <v>0</v>
      </c>
      <c r="G2145" s="3">
        <v>9.5</v>
      </c>
      <c r="H2145" s="3">
        <v>243.35900000000001</v>
      </c>
      <c r="I2145" s="3">
        <v>98.42</v>
      </c>
      <c r="J2145" s="3">
        <v>349.43849999999998</v>
      </c>
      <c r="K2145" s="3">
        <v>5999.4840000000004</v>
      </c>
      <c r="L2145" s="3">
        <v>-0.1905</v>
      </c>
      <c r="M2145" s="3">
        <v>-0.24129999999999999</v>
      </c>
      <c r="N2145" s="3">
        <v>1094.0415</v>
      </c>
      <c r="O2145" s="3">
        <v>119.4285</v>
      </c>
      <c r="P2145" s="3">
        <v>1167.1427000000001</v>
      </c>
      <c r="Q2145" s="3">
        <v>259.072</v>
      </c>
      <c r="R2145" s="25">
        <v>525.29999999999995</v>
      </c>
      <c r="S2145" s="25">
        <v>476</v>
      </c>
      <c r="T2145" s="25">
        <v>1817.184</v>
      </c>
      <c r="U2145" s="25">
        <v>724</v>
      </c>
      <c r="V2145" s="25">
        <v>783</v>
      </c>
      <c r="W2145" s="25">
        <v>1674</v>
      </c>
    </row>
    <row r="2146" spans="1:23" x14ac:dyDescent="0.3">
      <c r="A2146" s="8">
        <v>44513</v>
      </c>
      <c r="B2146" s="3">
        <v>0</v>
      </c>
      <c r="C2146" s="3">
        <v>6</v>
      </c>
      <c r="D2146" s="3">
        <v>105.801</v>
      </c>
      <c r="E2146" s="3">
        <v>101.06</v>
      </c>
      <c r="F2146" s="3">
        <v>0</v>
      </c>
      <c r="G2146" s="3">
        <v>5.5</v>
      </c>
      <c r="H2146" s="3">
        <v>244.99999999999997</v>
      </c>
      <c r="I2146" s="3">
        <v>99.09</v>
      </c>
      <c r="J2146" s="3">
        <v>350.80099999999999</v>
      </c>
      <c r="K2146" s="3">
        <v>5847.6959999999999</v>
      </c>
      <c r="L2146" s="3">
        <v>-0.15239999999999998</v>
      </c>
      <c r="M2146" s="3">
        <v>-0.13969999999999999</v>
      </c>
      <c r="N2146" s="3">
        <v>1094.0796</v>
      </c>
      <c r="O2146" s="3">
        <v>119.15</v>
      </c>
      <c r="P2146" s="3">
        <v>1167.2443000000001</v>
      </c>
      <c r="Q2146" s="3">
        <v>260.71299999999997</v>
      </c>
      <c r="R2146" s="25">
        <v>511.4</v>
      </c>
      <c r="S2146" s="25">
        <v>459</v>
      </c>
      <c r="T2146" s="25">
        <v>1672.296</v>
      </c>
      <c r="U2146" s="25">
        <v>868</v>
      </c>
      <c r="V2146" s="25">
        <v>824</v>
      </c>
      <c r="W2146" s="25">
        <v>1513</v>
      </c>
    </row>
    <row r="2147" spans="1:23" x14ac:dyDescent="0.3">
      <c r="A2147" s="8">
        <v>44514</v>
      </c>
      <c r="B2147" s="3">
        <v>0</v>
      </c>
      <c r="C2147" s="3">
        <v>5.5</v>
      </c>
      <c r="D2147" s="3">
        <v>105.7085</v>
      </c>
      <c r="E2147" s="3">
        <v>100.97</v>
      </c>
      <c r="F2147" s="3">
        <v>0</v>
      </c>
      <c r="G2147" s="3">
        <v>5.5</v>
      </c>
      <c r="H2147" s="3">
        <v>244.99999999999997</v>
      </c>
      <c r="I2147" s="3">
        <v>99.09</v>
      </c>
      <c r="J2147" s="3">
        <v>350.70849999999996</v>
      </c>
      <c r="K2147" s="3">
        <v>5142.2719999999999</v>
      </c>
      <c r="L2147" s="3">
        <v>-0.13969999999999999</v>
      </c>
      <c r="M2147" s="3">
        <v>-0.13969999999999999</v>
      </c>
      <c r="N2147" s="3">
        <v>1094.0923</v>
      </c>
      <c r="O2147" s="3">
        <v>119.0575</v>
      </c>
      <c r="P2147" s="3">
        <v>1167.2443000000001</v>
      </c>
      <c r="Q2147" s="3">
        <v>260.71299999999997</v>
      </c>
      <c r="R2147" s="25">
        <v>352.9</v>
      </c>
      <c r="S2147" s="25">
        <v>319</v>
      </c>
      <c r="T2147" s="25">
        <v>1582.3720000000001</v>
      </c>
      <c r="U2147" s="25">
        <v>585</v>
      </c>
      <c r="V2147" s="25">
        <v>850</v>
      </c>
      <c r="W2147" s="25">
        <v>1453</v>
      </c>
    </row>
    <row r="2148" spans="1:23" x14ac:dyDescent="0.3">
      <c r="A2148" s="8">
        <v>44515</v>
      </c>
      <c r="B2148" s="3">
        <v>0</v>
      </c>
      <c r="C2148" s="3">
        <v>6</v>
      </c>
      <c r="D2148" s="3">
        <v>105.801</v>
      </c>
      <c r="E2148" s="3">
        <v>101.06</v>
      </c>
      <c r="F2148" s="3">
        <v>0</v>
      </c>
      <c r="G2148" s="3">
        <v>4.5</v>
      </c>
      <c r="H2148" s="3">
        <v>245.41</v>
      </c>
      <c r="I2148" s="3">
        <v>99.25</v>
      </c>
      <c r="J2148" s="3">
        <v>351.21100000000001</v>
      </c>
      <c r="K2148" s="3">
        <v>6342.692</v>
      </c>
      <c r="L2148" s="3">
        <v>-0.15239999999999998</v>
      </c>
      <c r="M2148" s="3">
        <v>-0.1143</v>
      </c>
      <c r="N2148" s="3">
        <v>1094.0796</v>
      </c>
      <c r="O2148" s="3">
        <v>119.15</v>
      </c>
      <c r="P2148" s="3">
        <v>1167.2697000000001</v>
      </c>
      <c r="Q2148" s="3">
        <v>261.12299999999999</v>
      </c>
      <c r="R2148" s="25">
        <v>532.20000000000005</v>
      </c>
      <c r="S2148" s="25">
        <v>486</v>
      </c>
      <c r="T2148" s="25">
        <v>1736.492</v>
      </c>
      <c r="U2148" s="25">
        <v>879</v>
      </c>
      <c r="V2148" s="25">
        <v>853</v>
      </c>
      <c r="W2148" s="25">
        <v>1856</v>
      </c>
    </row>
    <row r="2149" spans="1:23" x14ac:dyDescent="0.3">
      <c r="A2149" s="8">
        <v>44516</v>
      </c>
      <c r="B2149" s="3">
        <v>0</v>
      </c>
      <c r="C2149" s="3">
        <v>3.5</v>
      </c>
      <c r="D2149" s="3">
        <v>105.33799999999999</v>
      </c>
      <c r="E2149" s="3">
        <v>100.62</v>
      </c>
      <c r="F2149" s="3">
        <v>0</v>
      </c>
      <c r="G2149" s="3">
        <v>1</v>
      </c>
      <c r="H2149" s="3">
        <v>246.84600000000003</v>
      </c>
      <c r="I2149" s="3">
        <v>99.83</v>
      </c>
      <c r="J2149" s="3">
        <v>352.18400000000003</v>
      </c>
      <c r="K2149" s="3">
        <v>6182.7880000000005</v>
      </c>
      <c r="L2149" s="3">
        <v>-8.8899999999999993E-2</v>
      </c>
      <c r="M2149" s="3">
        <v>-2.5399999999999999E-2</v>
      </c>
      <c r="N2149" s="3">
        <v>1094.1431</v>
      </c>
      <c r="O2149" s="3">
        <v>118.687</v>
      </c>
      <c r="P2149" s="3">
        <v>1167.3586</v>
      </c>
      <c r="Q2149" s="3">
        <v>262.55900000000003</v>
      </c>
      <c r="R2149" s="25">
        <v>510.9</v>
      </c>
      <c r="S2149" s="25">
        <v>412</v>
      </c>
      <c r="T2149" s="25">
        <v>1784.8879999999999</v>
      </c>
      <c r="U2149" s="25">
        <v>808</v>
      </c>
      <c r="V2149" s="25">
        <v>854</v>
      </c>
      <c r="W2149" s="25">
        <v>1813</v>
      </c>
    </row>
    <row r="2150" spans="1:23" x14ac:dyDescent="0.3">
      <c r="A2150" s="8">
        <v>44517</v>
      </c>
      <c r="B2150" s="3">
        <v>0</v>
      </c>
      <c r="C2150" s="3">
        <v>1</v>
      </c>
      <c r="D2150" s="3">
        <v>104.874</v>
      </c>
      <c r="E2150" s="3">
        <v>100.18</v>
      </c>
      <c r="F2150" s="3">
        <v>0</v>
      </c>
      <c r="G2150" s="3">
        <v>1</v>
      </c>
      <c r="H2150" s="3">
        <v>246.84600000000003</v>
      </c>
      <c r="I2150" s="3">
        <v>99.83</v>
      </c>
      <c r="J2150" s="3">
        <v>351.72</v>
      </c>
      <c r="K2150" s="3">
        <v>6567.8879999999999</v>
      </c>
      <c r="L2150" s="3">
        <v>-2.5399999999999999E-2</v>
      </c>
      <c r="M2150" s="3">
        <v>-2.5399999999999999E-2</v>
      </c>
      <c r="N2150" s="3">
        <v>1094.2066</v>
      </c>
      <c r="O2150" s="3">
        <v>118.223</v>
      </c>
      <c r="P2150" s="3">
        <v>1167.3586</v>
      </c>
      <c r="Q2150" s="3">
        <v>262.55900000000003</v>
      </c>
      <c r="R2150" s="25">
        <v>576.79999999999995</v>
      </c>
      <c r="S2150" s="25">
        <v>479</v>
      </c>
      <c r="T2150" s="25">
        <v>1952.088</v>
      </c>
      <c r="U2150" s="25">
        <v>746</v>
      </c>
      <c r="V2150" s="25">
        <v>855</v>
      </c>
      <c r="W2150" s="25">
        <v>1959</v>
      </c>
    </row>
    <row r="2151" spans="1:23" x14ac:dyDescent="0.3">
      <c r="A2151" s="8">
        <v>44518</v>
      </c>
      <c r="B2151" s="3">
        <v>0</v>
      </c>
      <c r="C2151" s="3">
        <v>1</v>
      </c>
      <c r="D2151" s="3">
        <v>104.50399999999999</v>
      </c>
      <c r="E2151" s="3">
        <v>99.82</v>
      </c>
      <c r="F2151" s="3">
        <v>0</v>
      </c>
      <c r="G2151" s="3">
        <v>2</v>
      </c>
      <c r="H2151" s="3">
        <v>246.43600000000001</v>
      </c>
      <c r="I2151" s="3">
        <v>99.67</v>
      </c>
      <c r="J2151" s="3">
        <v>350.94</v>
      </c>
      <c r="K2151" s="3">
        <v>5024.9639999999999</v>
      </c>
      <c r="L2151" s="3">
        <v>-2.5399999999999999E-2</v>
      </c>
      <c r="M2151" s="3">
        <v>-5.0799999999999998E-2</v>
      </c>
      <c r="N2151" s="3">
        <v>1094.2066</v>
      </c>
      <c r="O2151" s="3">
        <v>117.85299999999999</v>
      </c>
      <c r="P2151" s="3">
        <v>1167.3332</v>
      </c>
      <c r="Q2151" s="3">
        <v>262.149</v>
      </c>
      <c r="R2151" s="25">
        <v>324.2</v>
      </c>
      <c r="S2151" s="25">
        <v>202</v>
      </c>
      <c r="T2151" s="25">
        <v>1619.7639999999999</v>
      </c>
      <c r="U2151" s="25">
        <v>309</v>
      </c>
      <c r="V2151" s="25">
        <v>852</v>
      </c>
      <c r="W2151" s="25">
        <v>1718</v>
      </c>
    </row>
    <row r="2152" spans="1:23" x14ac:dyDescent="0.3">
      <c r="A2152" s="8">
        <v>44519</v>
      </c>
      <c r="B2152" s="3">
        <v>0</v>
      </c>
      <c r="C2152" s="3">
        <v>3</v>
      </c>
      <c r="D2152" s="3">
        <v>105.24499999999999</v>
      </c>
      <c r="E2152" s="3">
        <v>100.53</v>
      </c>
      <c r="F2152" s="3">
        <v>0</v>
      </c>
      <c r="G2152" s="3">
        <v>5</v>
      </c>
      <c r="H2152" s="3">
        <v>245.20500000000001</v>
      </c>
      <c r="I2152" s="3">
        <v>99.17</v>
      </c>
      <c r="J2152" s="3">
        <v>350.45</v>
      </c>
      <c r="K2152" s="3">
        <v>5809.7839999999997</v>
      </c>
      <c r="L2152" s="3">
        <v>-7.619999999999999E-2</v>
      </c>
      <c r="M2152" s="3">
        <v>-0.127</v>
      </c>
      <c r="N2152" s="3">
        <v>1094.1558</v>
      </c>
      <c r="O2152" s="3">
        <v>118.59399999999999</v>
      </c>
      <c r="P2152" s="3">
        <v>1167.2570000000001</v>
      </c>
      <c r="Q2152" s="3">
        <v>260.91800000000001</v>
      </c>
      <c r="R2152" s="25">
        <v>449.7</v>
      </c>
      <c r="S2152" s="25">
        <v>401</v>
      </c>
      <c r="T2152" s="25">
        <v>1791.0840000000001</v>
      </c>
      <c r="U2152" s="25">
        <v>543</v>
      </c>
      <c r="V2152" s="25">
        <v>853</v>
      </c>
      <c r="W2152" s="25">
        <v>1772</v>
      </c>
    </row>
    <row r="2153" spans="1:23" x14ac:dyDescent="0.3">
      <c r="A2153" s="8">
        <v>44520</v>
      </c>
      <c r="B2153" s="3">
        <v>0</v>
      </c>
      <c r="C2153" s="3">
        <v>3</v>
      </c>
      <c r="D2153" s="3">
        <v>105.24499999999999</v>
      </c>
      <c r="E2153" s="3">
        <v>100.53</v>
      </c>
      <c r="F2153" s="3">
        <v>0</v>
      </c>
      <c r="G2153" s="3">
        <v>3</v>
      </c>
      <c r="H2153" s="3">
        <v>246.02500000000001</v>
      </c>
      <c r="I2153" s="3">
        <v>99.5</v>
      </c>
      <c r="J2153" s="3">
        <v>351.27</v>
      </c>
      <c r="K2153" s="3">
        <v>6005.8</v>
      </c>
      <c r="L2153" s="3">
        <v>-7.619999999999999E-2</v>
      </c>
      <c r="M2153" s="3">
        <v>-7.619999999999999E-2</v>
      </c>
      <c r="N2153" s="3">
        <v>1094.1558</v>
      </c>
      <c r="O2153" s="3">
        <v>118.59399999999999</v>
      </c>
      <c r="P2153" s="3">
        <v>1167.3078</v>
      </c>
      <c r="Q2153" s="3">
        <v>261.738</v>
      </c>
      <c r="R2153" s="25">
        <v>409.6</v>
      </c>
      <c r="S2153" s="25">
        <v>336</v>
      </c>
      <c r="T2153" s="25">
        <v>1762.2</v>
      </c>
      <c r="U2153" s="25">
        <v>902</v>
      </c>
      <c r="V2153" s="25">
        <v>832</v>
      </c>
      <c r="W2153" s="25">
        <v>1764</v>
      </c>
    </row>
    <row r="2154" spans="1:23" x14ac:dyDescent="0.3">
      <c r="A2154" s="8">
        <v>44521</v>
      </c>
      <c r="B2154" s="3">
        <v>0</v>
      </c>
      <c r="C2154" s="3">
        <v>2</v>
      </c>
      <c r="D2154" s="3">
        <v>104.318</v>
      </c>
      <c r="E2154" s="3">
        <v>99.65</v>
      </c>
      <c r="F2154" s="3">
        <v>0</v>
      </c>
      <c r="G2154" s="3">
        <v>5</v>
      </c>
      <c r="H2154" s="3">
        <v>245.20500000000001</v>
      </c>
      <c r="I2154" s="3">
        <v>99.17</v>
      </c>
      <c r="J2154" s="3">
        <v>349.52300000000002</v>
      </c>
      <c r="K2154" s="3">
        <v>4171.8040000000001</v>
      </c>
      <c r="L2154" s="3">
        <v>-5.0799999999999998E-2</v>
      </c>
      <c r="M2154" s="3">
        <v>-0.127</v>
      </c>
      <c r="N2154" s="3">
        <v>1094.1812</v>
      </c>
      <c r="O2154" s="3">
        <v>117.667</v>
      </c>
      <c r="P2154" s="3">
        <v>1167.2570000000001</v>
      </c>
      <c r="Q2154" s="3">
        <v>260.91800000000001</v>
      </c>
      <c r="R2154" s="25">
        <v>320.3</v>
      </c>
      <c r="S2154" s="25">
        <v>299</v>
      </c>
      <c r="T2154" s="25">
        <v>1072.5039999999999</v>
      </c>
      <c r="U2154" s="25">
        <v>171</v>
      </c>
      <c r="V2154" s="25">
        <v>775</v>
      </c>
      <c r="W2154" s="25">
        <v>1534</v>
      </c>
    </row>
    <row r="2155" spans="1:23" x14ac:dyDescent="0.3">
      <c r="A2155" s="8">
        <v>44522</v>
      </c>
      <c r="B2155" s="3">
        <v>0</v>
      </c>
      <c r="C2155" s="3">
        <v>4</v>
      </c>
      <c r="D2155" s="3">
        <v>105.431</v>
      </c>
      <c r="E2155" s="3">
        <v>100.71</v>
      </c>
      <c r="F2155" s="3">
        <v>0</v>
      </c>
      <c r="G2155" s="3">
        <v>9</v>
      </c>
      <c r="H2155" s="3">
        <v>243.56399999999999</v>
      </c>
      <c r="I2155" s="3">
        <v>98.51</v>
      </c>
      <c r="J2155" s="3">
        <v>348.995</v>
      </c>
      <c r="K2155" s="3">
        <v>6396.2960000000003</v>
      </c>
      <c r="L2155" s="3">
        <v>-0.1016</v>
      </c>
      <c r="M2155" s="3">
        <v>-0.2286</v>
      </c>
      <c r="N2155" s="3">
        <v>1094.1304</v>
      </c>
      <c r="O2155" s="3">
        <v>118.78</v>
      </c>
      <c r="P2155" s="3">
        <v>1167.1554000000001</v>
      </c>
      <c r="Q2155" s="3">
        <v>259.27699999999999</v>
      </c>
      <c r="R2155" s="25">
        <v>582.79999999999995</v>
      </c>
      <c r="S2155" s="25">
        <v>502</v>
      </c>
      <c r="T2155" s="25">
        <v>2058.4960000000001</v>
      </c>
      <c r="U2155" s="25">
        <v>495</v>
      </c>
      <c r="V2155" s="25">
        <v>850</v>
      </c>
      <c r="W2155" s="25">
        <v>1908</v>
      </c>
    </row>
    <row r="2156" spans="1:23" x14ac:dyDescent="0.3">
      <c r="A2156" s="8">
        <v>44523</v>
      </c>
      <c r="B2156" s="3">
        <v>0</v>
      </c>
      <c r="C2156" s="3">
        <v>0.5</v>
      </c>
      <c r="D2156" s="3">
        <v>104.78149999999999</v>
      </c>
      <c r="E2156" s="3">
        <v>100.09</v>
      </c>
      <c r="F2156" s="3">
        <v>1</v>
      </c>
      <c r="G2156" s="3">
        <v>2</v>
      </c>
      <c r="H2156" s="3">
        <v>241.51300000000001</v>
      </c>
      <c r="I2156" s="3">
        <v>97.68</v>
      </c>
      <c r="J2156" s="3">
        <v>346.29449999999997</v>
      </c>
      <c r="K2156" s="3">
        <v>6845.3</v>
      </c>
      <c r="L2156" s="3">
        <v>-1.2699999999999999E-2</v>
      </c>
      <c r="M2156" s="3">
        <v>-0.35559999999999997</v>
      </c>
      <c r="N2156" s="3">
        <v>1094.2193</v>
      </c>
      <c r="O2156" s="3">
        <v>118.1305</v>
      </c>
      <c r="P2156" s="3">
        <v>1167.0283999999999</v>
      </c>
      <c r="Q2156" s="3">
        <v>257.226</v>
      </c>
      <c r="R2156" s="25">
        <v>659.8</v>
      </c>
      <c r="S2156" s="25">
        <v>562</v>
      </c>
      <c r="T2156" s="25">
        <v>2396.5</v>
      </c>
      <c r="U2156" s="25">
        <v>420</v>
      </c>
      <c r="V2156" s="25">
        <v>794</v>
      </c>
      <c r="W2156" s="25">
        <v>2013</v>
      </c>
    </row>
    <row r="2157" spans="1:23" x14ac:dyDescent="0.3">
      <c r="A2157" s="8">
        <v>44524</v>
      </c>
      <c r="B2157" s="3">
        <v>0</v>
      </c>
      <c r="C2157" s="3">
        <v>1.5</v>
      </c>
      <c r="D2157" s="3">
        <v>104.967</v>
      </c>
      <c r="E2157" s="3">
        <v>100.27</v>
      </c>
      <c r="F2157" s="3">
        <v>1</v>
      </c>
      <c r="G2157" s="3">
        <v>6</v>
      </c>
      <c r="H2157" s="3">
        <v>239.87200000000001</v>
      </c>
      <c r="I2157" s="3">
        <v>97.01</v>
      </c>
      <c r="J2157" s="3">
        <v>344.839</v>
      </c>
      <c r="K2157" s="3">
        <v>6175.848</v>
      </c>
      <c r="L2157" s="3">
        <v>-3.8099999999999995E-2</v>
      </c>
      <c r="M2157" s="3">
        <v>-0.4572</v>
      </c>
      <c r="N2157" s="3">
        <v>1094.1939</v>
      </c>
      <c r="O2157" s="3">
        <v>118.316</v>
      </c>
      <c r="P2157" s="3">
        <v>1166.9268</v>
      </c>
      <c r="Q2157" s="3">
        <v>255.58500000000001</v>
      </c>
      <c r="R2157" s="25">
        <v>462.1</v>
      </c>
      <c r="S2157" s="25">
        <v>519</v>
      </c>
      <c r="T2157" s="25">
        <v>2054.748</v>
      </c>
      <c r="U2157" s="25">
        <v>474</v>
      </c>
      <c r="V2157" s="25">
        <v>850</v>
      </c>
      <c r="W2157" s="25">
        <v>1816</v>
      </c>
    </row>
    <row r="2158" spans="1:23" x14ac:dyDescent="0.3">
      <c r="A2158" s="8">
        <v>44525</v>
      </c>
      <c r="B2158" s="3">
        <v>0</v>
      </c>
      <c r="C2158" s="3">
        <v>1</v>
      </c>
      <c r="D2158" s="3">
        <v>104.874</v>
      </c>
      <c r="E2158" s="3">
        <v>100.18</v>
      </c>
      <c r="F2158" s="3">
        <v>1</v>
      </c>
      <c r="G2158" s="3">
        <v>11</v>
      </c>
      <c r="H2158" s="3">
        <v>237.821</v>
      </c>
      <c r="I2158" s="3">
        <v>96.18</v>
      </c>
      <c r="J2158" s="3">
        <v>342.69499999999999</v>
      </c>
      <c r="K2158" s="3">
        <v>6010.9359999999997</v>
      </c>
      <c r="L2158" s="3">
        <v>-2.5399999999999999E-2</v>
      </c>
      <c r="M2158" s="3">
        <v>-0.58419999999999994</v>
      </c>
      <c r="N2158" s="3">
        <v>1094.2066</v>
      </c>
      <c r="O2158" s="3">
        <v>118.223</v>
      </c>
      <c r="P2158" s="3">
        <v>1166.7998</v>
      </c>
      <c r="Q2158" s="3">
        <v>253.53399999999999</v>
      </c>
      <c r="R2158" s="25">
        <v>545.9</v>
      </c>
      <c r="S2158" s="25">
        <v>497</v>
      </c>
      <c r="T2158" s="25">
        <v>2064.0360000000001</v>
      </c>
      <c r="U2158" s="25">
        <v>370</v>
      </c>
      <c r="V2158" s="25">
        <v>766</v>
      </c>
      <c r="W2158" s="25">
        <v>1768</v>
      </c>
    </row>
    <row r="2159" spans="1:23" x14ac:dyDescent="0.3">
      <c r="A2159" s="8">
        <v>44526</v>
      </c>
      <c r="B2159" s="3">
        <v>0</v>
      </c>
      <c r="C2159" s="3">
        <v>1.5</v>
      </c>
      <c r="D2159" s="3">
        <v>104.967</v>
      </c>
      <c r="E2159" s="3">
        <v>100.27</v>
      </c>
      <c r="F2159" s="3">
        <v>2</v>
      </c>
      <c r="G2159" s="3">
        <v>3</v>
      </c>
      <c r="H2159" s="3">
        <v>236.18</v>
      </c>
      <c r="I2159" s="3">
        <v>95.52</v>
      </c>
      <c r="J2159" s="3">
        <v>341.14699999999999</v>
      </c>
      <c r="K2159" s="3">
        <v>6543.85</v>
      </c>
      <c r="L2159" s="3">
        <v>-3.8099999999999995E-2</v>
      </c>
      <c r="M2159" s="3">
        <v>-0.68579999999999997</v>
      </c>
      <c r="N2159" s="3">
        <v>1094.1939</v>
      </c>
      <c r="O2159" s="3">
        <v>118.316</v>
      </c>
      <c r="P2159" s="3">
        <v>1166.6982</v>
      </c>
      <c r="Q2159" s="3">
        <v>251.893</v>
      </c>
      <c r="R2159" s="25">
        <v>567.5</v>
      </c>
      <c r="S2159" s="25">
        <v>492</v>
      </c>
      <c r="T2159" s="25">
        <v>2383.35</v>
      </c>
      <c r="U2159" s="25">
        <v>354</v>
      </c>
      <c r="V2159" s="25">
        <v>843</v>
      </c>
      <c r="W2159" s="25">
        <v>1904</v>
      </c>
    </row>
    <row r="2160" spans="1:23" x14ac:dyDescent="0.3">
      <c r="A2160" s="8">
        <v>44527</v>
      </c>
      <c r="B2160" s="3">
        <v>0</v>
      </c>
      <c r="C2160" s="3">
        <v>3</v>
      </c>
      <c r="D2160" s="3">
        <v>105.24499999999999</v>
      </c>
      <c r="E2160" s="3">
        <v>100.53</v>
      </c>
      <c r="F2160" s="3">
        <v>2</v>
      </c>
      <c r="G2160" s="3">
        <v>8</v>
      </c>
      <c r="H2160" s="3">
        <v>234.12900000000002</v>
      </c>
      <c r="I2160" s="3">
        <v>94.69</v>
      </c>
      <c r="J2160" s="3">
        <v>339.37400000000002</v>
      </c>
      <c r="K2160" s="3">
        <v>6320.6819999999998</v>
      </c>
      <c r="L2160" s="3">
        <v>-7.619999999999999E-2</v>
      </c>
      <c r="M2160" s="3">
        <v>-0.81279999999999997</v>
      </c>
      <c r="N2160" s="3">
        <v>1094.1558</v>
      </c>
      <c r="O2160" s="3">
        <v>118.59399999999999</v>
      </c>
      <c r="P2160" s="3">
        <v>1166.5712000000001</v>
      </c>
      <c r="Q2160" s="3">
        <v>249.84200000000001</v>
      </c>
      <c r="R2160" s="25">
        <v>502.6</v>
      </c>
      <c r="S2160" s="25">
        <v>425</v>
      </c>
      <c r="T2160" s="25">
        <v>2308.0819999999999</v>
      </c>
      <c r="U2160" s="25">
        <v>348</v>
      </c>
      <c r="V2160" s="25">
        <v>858</v>
      </c>
      <c r="W2160" s="25">
        <v>1879</v>
      </c>
    </row>
    <row r="2161" spans="1:23" x14ac:dyDescent="0.3">
      <c r="A2161" s="8">
        <v>44528</v>
      </c>
      <c r="B2161" s="3">
        <v>0</v>
      </c>
      <c r="C2161" s="3">
        <v>7.5</v>
      </c>
      <c r="D2161" s="3">
        <v>106.0795</v>
      </c>
      <c r="E2161" s="3">
        <v>101.33</v>
      </c>
      <c r="F2161" s="3">
        <v>2</v>
      </c>
      <c r="G2161" s="3">
        <v>9</v>
      </c>
      <c r="H2161" s="3">
        <v>233.71899999999999</v>
      </c>
      <c r="I2161" s="3">
        <v>94.53</v>
      </c>
      <c r="J2161" s="3">
        <v>339.79849999999999</v>
      </c>
      <c r="K2161" s="3">
        <v>6264.3180000000002</v>
      </c>
      <c r="L2161" s="3">
        <v>-0.1905</v>
      </c>
      <c r="M2161" s="3">
        <v>-0.83819999999999995</v>
      </c>
      <c r="N2161" s="3">
        <v>1094.0415</v>
      </c>
      <c r="O2161" s="3">
        <v>119.4285</v>
      </c>
      <c r="P2161" s="3">
        <v>1166.5458000000001</v>
      </c>
      <c r="Q2161" s="3">
        <v>249.43199999999999</v>
      </c>
      <c r="R2161" s="25">
        <v>643.4</v>
      </c>
      <c r="S2161" s="25">
        <v>540</v>
      </c>
      <c r="T2161" s="25">
        <v>1735.9179999999999</v>
      </c>
      <c r="U2161" s="25">
        <v>713</v>
      </c>
      <c r="V2161" s="25">
        <v>810</v>
      </c>
      <c r="W2161" s="25">
        <v>1822</v>
      </c>
    </row>
    <row r="2162" spans="1:23" x14ac:dyDescent="0.3">
      <c r="A2162" s="8">
        <v>44529</v>
      </c>
      <c r="B2162" s="3">
        <v>0</v>
      </c>
      <c r="C2162" s="3">
        <v>3</v>
      </c>
      <c r="D2162" s="3">
        <v>105.24499999999999</v>
      </c>
      <c r="E2162" s="3">
        <v>100.53</v>
      </c>
      <c r="F2162" s="3">
        <v>3</v>
      </c>
      <c r="G2162" s="3">
        <v>1.5</v>
      </c>
      <c r="H2162" s="3">
        <v>231.87300000000002</v>
      </c>
      <c r="I2162" s="3">
        <v>93.78</v>
      </c>
      <c r="J2162" s="3">
        <v>337.11799999999999</v>
      </c>
      <c r="K2162" s="3">
        <v>5520.6</v>
      </c>
      <c r="L2162" s="3">
        <v>-7.619999999999999E-2</v>
      </c>
      <c r="M2162" s="3">
        <v>-0.95250000000000001</v>
      </c>
      <c r="N2162" s="3">
        <v>1094.1558</v>
      </c>
      <c r="O2162" s="3">
        <v>118.59399999999999</v>
      </c>
      <c r="P2162" s="3">
        <v>1166.4314999999999</v>
      </c>
      <c r="Q2162" s="3">
        <v>247.58600000000001</v>
      </c>
      <c r="R2162" s="25">
        <v>568.1</v>
      </c>
      <c r="S2162" s="25">
        <v>499</v>
      </c>
      <c r="T2162" s="25">
        <v>1893.5</v>
      </c>
      <c r="U2162" s="25">
        <v>384</v>
      </c>
      <c r="V2162" s="25">
        <v>562</v>
      </c>
      <c r="W2162" s="25">
        <v>1614</v>
      </c>
    </row>
    <row r="2163" spans="1:23" x14ac:dyDescent="0.3">
      <c r="A2163" s="8">
        <v>44530</v>
      </c>
      <c r="B2163" s="3">
        <v>0</v>
      </c>
      <c r="C2163" s="3">
        <v>1.5</v>
      </c>
      <c r="D2163" s="3">
        <v>104.967</v>
      </c>
      <c r="E2163" s="3">
        <v>100.27</v>
      </c>
      <c r="F2163" s="3">
        <v>3</v>
      </c>
      <c r="G2163" s="3">
        <v>4.5</v>
      </c>
      <c r="H2163" s="3">
        <v>230.64250000000001</v>
      </c>
      <c r="I2163" s="3">
        <v>93.28</v>
      </c>
      <c r="J2163" s="3">
        <v>335.60950000000003</v>
      </c>
      <c r="K2163" s="3">
        <v>6451.2479999999996</v>
      </c>
      <c r="L2163" s="3">
        <v>-3.8099999999999995E-2</v>
      </c>
      <c r="M2163" s="3">
        <v>-1.0286999999999999</v>
      </c>
      <c r="N2163" s="3">
        <v>1094.1939</v>
      </c>
      <c r="O2163" s="3">
        <v>118.316</v>
      </c>
      <c r="P2163" s="3">
        <v>1166.3552999999999</v>
      </c>
      <c r="Q2163" s="3">
        <v>246.35550000000001</v>
      </c>
      <c r="R2163" s="25">
        <v>631.4</v>
      </c>
      <c r="S2163" s="25">
        <v>515</v>
      </c>
      <c r="T2163" s="25">
        <v>2269.848</v>
      </c>
      <c r="U2163" s="25">
        <v>411</v>
      </c>
      <c r="V2163" s="25">
        <v>772</v>
      </c>
      <c r="W2163" s="25">
        <v>1852</v>
      </c>
    </row>
    <row r="2164" spans="1:23" x14ac:dyDescent="0.3">
      <c r="A2164" s="8">
        <v>44531</v>
      </c>
      <c r="B2164" s="3">
        <v>0</v>
      </c>
      <c r="C2164" s="3">
        <v>6.5</v>
      </c>
      <c r="D2164" s="3">
        <v>105.89399999999999</v>
      </c>
      <c r="E2164" s="3">
        <v>101.15</v>
      </c>
      <c r="F2164" s="3">
        <v>3</v>
      </c>
      <c r="G2164" s="3">
        <v>8</v>
      </c>
      <c r="H2164" s="3">
        <v>229.20699999999999</v>
      </c>
      <c r="I2164" s="3">
        <v>92.7</v>
      </c>
      <c r="J2164" s="3">
        <v>335.101</v>
      </c>
      <c r="K2164" s="3">
        <v>6023.2920000000004</v>
      </c>
      <c r="L2164" s="3">
        <v>-0.1651</v>
      </c>
      <c r="M2164" s="3">
        <v>-1.1175999999999999</v>
      </c>
      <c r="N2164" s="3">
        <v>1094.0669</v>
      </c>
      <c r="O2164" s="3">
        <v>119.24299999999999</v>
      </c>
      <c r="P2164" s="3">
        <v>1166.2664</v>
      </c>
      <c r="Q2164" s="3">
        <v>244.92</v>
      </c>
      <c r="R2164" s="25">
        <v>593.70000000000005</v>
      </c>
      <c r="S2164" s="25">
        <v>513</v>
      </c>
      <c r="T2164" s="25">
        <v>2089.5920000000001</v>
      </c>
      <c r="U2164" s="25">
        <v>476</v>
      </c>
      <c r="V2164" s="25">
        <v>630</v>
      </c>
      <c r="W2164" s="25">
        <v>1721</v>
      </c>
    </row>
    <row r="2165" spans="1:23" x14ac:dyDescent="0.3">
      <c r="A2165" s="8">
        <v>44532</v>
      </c>
      <c r="B2165" s="3">
        <v>0</v>
      </c>
      <c r="C2165" s="3">
        <v>6</v>
      </c>
      <c r="D2165" s="3">
        <v>105.801</v>
      </c>
      <c r="E2165" s="3">
        <v>101.06</v>
      </c>
      <c r="F2165" s="3">
        <v>3</v>
      </c>
      <c r="G2165" s="3">
        <v>11.5</v>
      </c>
      <c r="H2165" s="3">
        <v>227.77099999999999</v>
      </c>
      <c r="I2165" s="3">
        <v>92.12</v>
      </c>
      <c r="J2165" s="3">
        <v>333.572</v>
      </c>
      <c r="K2165" s="3">
        <v>6317.6399999999994</v>
      </c>
      <c r="L2165" s="3">
        <v>-0.15239999999999998</v>
      </c>
      <c r="M2165" s="3">
        <v>-1.2064999999999999</v>
      </c>
      <c r="N2165" s="3">
        <v>1094.0796</v>
      </c>
      <c r="O2165" s="3">
        <v>119.15</v>
      </c>
      <c r="P2165" s="3">
        <v>1166.1775</v>
      </c>
      <c r="Q2165" s="3">
        <v>243.48399999999998</v>
      </c>
      <c r="R2165" s="25">
        <v>694.8</v>
      </c>
      <c r="S2165" s="25">
        <v>593</v>
      </c>
      <c r="T2165" s="25">
        <v>2000.84</v>
      </c>
      <c r="U2165" s="25">
        <v>607</v>
      </c>
      <c r="V2165" s="25">
        <v>600</v>
      </c>
      <c r="W2165" s="25">
        <v>1822</v>
      </c>
    </row>
    <row r="2166" spans="1:23" x14ac:dyDescent="0.3">
      <c r="A2166" s="8">
        <v>44533</v>
      </c>
      <c r="B2166" s="3">
        <v>0</v>
      </c>
      <c r="C2166" s="3">
        <v>3.5</v>
      </c>
      <c r="D2166" s="3">
        <v>105.33799999999999</v>
      </c>
      <c r="E2166" s="3">
        <v>100.62</v>
      </c>
      <c r="F2166" s="3">
        <v>4</v>
      </c>
      <c r="G2166" s="3">
        <v>1</v>
      </c>
      <c r="H2166" s="3">
        <v>227.15600000000001</v>
      </c>
      <c r="I2166" s="3">
        <v>91.87</v>
      </c>
      <c r="J2166" s="3">
        <v>332.49400000000003</v>
      </c>
      <c r="K2166" s="3">
        <v>4486.1399999999994</v>
      </c>
      <c r="L2166" s="3">
        <v>-8.8899999999999993E-2</v>
      </c>
      <c r="M2166" s="3">
        <v>-1.2445999999999999</v>
      </c>
      <c r="N2166" s="3">
        <v>1094.1431</v>
      </c>
      <c r="O2166" s="3">
        <v>118.687</v>
      </c>
      <c r="P2166" s="3">
        <v>1166.1394</v>
      </c>
      <c r="Q2166" s="3">
        <v>242.869</v>
      </c>
      <c r="R2166" s="25">
        <v>499.3</v>
      </c>
      <c r="S2166" s="25">
        <v>422</v>
      </c>
      <c r="T2166" s="25">
        <v>1337.84</v>
      </c>
      <c r="U2166" s="25">
        <v>526</v>
      </c>
      <c r="V2166" s="25">
        <v>439</v>
      </c>
      <c r="W2166" s="25">
        <v>1262</v>
      </c>
    </row>
    <row r="2167" spans="1:23" x14ac:dyDescent="0.3">
      <c r="A2167" s="8">
        <v>44534</v>
      </c>
      <c r="B2167" s="3">
        <v>0</v>
      </c>
      <c r="C2167" s="3">
        <v>0.5</v>
      </c>
      <c r="D2167" s="3">
        <v>104.59649999999999</v>
      </c>
      <c r="E2167" s="3">
        <v>99.91</v>
      </c>
      <c r="F2167" s="3">
        <v>4</v>
      </c>
      <c r="G2167" s="3">
        <v>3.5</v>
      </c>
      <c r="H2167" s="3">
        <v>226.13000000000002</v>
      </c>
      <c r="I2167" s="3">
        <v>91.46</v>
      </c>
      <c r="J2167" s="3">
        <v>330.72649999999999</v>
      </c>
      <c r="K2167" s="3">
        <v>6412.2</v>
      </c>
      <c r="L2167" s="3">
        <v>-1.2699999999999999E-2</v>
      </c>
      <c r="M2167" s="3">
        <v>-1.3081</v>
      </c>
      <c r="N2167" s="3">
        <v>1094.2193</v>
      </c>
      <c r="O2167" s="3">
        <v>117.9455</v>
      </c>
      <c r="P2167" s="3">
        <v>1166.0759</v>
      </c>
      <c r="Q2167" s="3">
        <v>241.84300000000002</v>
      </c>
      <c r="R2167" s="25">
        <v>657.1</v>
      </c>
      <c r="S2167" s="25">
        <v>549</v>
      </c>
      <c r="T2167" s="25">
        <v>2147.1</v>
      </c>
      <c r="U2167" s="25">
        <v>442</v>
      </c>
      <c r="V2167" s="25">
        <v>671</v>
      </c>
      <c r="W2167" s="25">
        <v>1946</v>
      </c>
    </row>
    <row r="2168" spans="1:23" x14ac:dyDescent="0.3">
      <c r="A2168" s="8">
        <v>44535</v>
      </c>
      <c r="B2168" s="3">
        <v>0</v>
      </c>
      <c r="C2168" s="3">
        <v>4</v>
      </c>
      <c r="D2168" s="3">
        <v>103.947</v>
      </c>
      <c r="E2168" s="3">
        <v>99.29</v>
      </c>
      <c r="F2168" s="3">
        <v>4</v>
      </c>
      <c r="G2168" s="3">
        <v>8</v>
      </c>
      <c r="H2168" s="3">
        <v>224.28400000000002</v>
      </c>
      <c r="I2168" s="3">
        <v>90.71</v>
      </c>
      <c r="J2168" s="3">
        <v>328.23099999999999</v>
      </c>
      <c r="K2168" s="3">
        <v>6681.9279999999999</v>
      </c>
      <c r="L2168" s="3">
        <v>-0.1016</v>
      </c>
      <c r="M2168" s="3">
        <v>-1.4223999999999999</v>
      </c>
      <c r="N2168" s="3">
        <v>1094.1304</v>
      </c>
      <c r="O2168" s="3">
        <v>117.29600000000001</v>
      </c>
      <c r="P2168" s="3">
        <v>1165.9616000000001</v>
      </c>
      <c r="Q2168" s="3">
        <v>239.99700000000001</v>
      </c>
      <c r="R2168" s="25">
        <v>673.4</v>
      </c>
      <c r="S2168" s="25">
        <v>568</v>
      </c>
      <c r="T2168" s="25">
        <v>2300.5279999999998</v>
      </c>
      <c r="U2168" s="25">
        <v>562</v>
      </c>
      <c r="V2168" s="25">
        <v>678</v>
      </c>
      <c r="W2168" s="25">
        <v>1900</v>
      </c>
    </row>
    <row r="2169" spans="1:23" x14ac:dyDescent="0.3">
      <c r="A2169" s="8">
        <v>44536</v>
      </c>
      <c r="B2169" s="3">
        <v>0</v>
      </c>
      <c r="C2169" s="3">
        <v>8.5</v>
      </c>
      <c r="D2169" s="3">
        <v>103.113</v>
      </c>
      <c r="E2169" s="3">
        <v>98.49</v>
      </c>
      <c r="F2169" s="3">
        <v>5</v>
      </c>
      <c r="G2169" s="3">
        <v>1</v>
      </c>
      <c r="H2169" s="3">
        <v>222.233</v>
      </c>
      <c r="I2169" s="3">
        <v>89.88</v>
      </c>
      <c r="J2169" s="3">
        <v>325.346</v>
      </c>
      <c r="K2169" s="3">
        <v>6577.2280000000001</v>
      </c>
      <c r="L2169" s="3">
        <v>-0.21589999999999998</v>
      </c>
      <c r="M2169" s="3">
        <v>-1.5493999999999999</v>
      </c>
      <c r="N2169" s="3">
        <v>1094.0161000000001</v>
      </c>
      <c r="O2169" s="3">
        <v>116.462</v>
      </c>
      <c r="P2169" s="3">
        <v>1165.8345999999999</v>
      </c>
      <c r="Q2169" s="3">
        <v>237.946</v>
      </c>
      <c r="R2169" s="25">
        <v>692.7</v>
      </c>
      <c r="S2169" s="25">
        <v>587</v>
      </c>
      <c r="T2169" s="25">
        <v>2141.5279999999998</v>
      </c>
      <c r="U2169" s="25">
        <v>607</v>
      </c>
      <c r="V2169" s="25">
        <v>717</v>
      </c>
      <c r="W2169" s="25">
        <v>1832</v>
      </c>
    </row>
    <row r="2170" spans="1:23" x14ac:dyDescent="0.3">
      <c r="A2170" s="8">
        <v>44537</v>
      </c>
      <c r="B2170" s="3">
        <v>0</v>
      </c>
      <c r="C2170" s="3">
        <v>11.5</v>
      </c>
      <c r="D2170" s="3">
        <v>102.557</v>
      </c>
      <c r="E2170" s="3">
        <v>97.96</v>
      </c>
      <c r="F2170" s="3">
        <v>5</v>
      </c>
      <c r="G2170" s="3">
        <v>6.5</v>
      </c>
      <c r="H2170" s="3">
        <v>219.977</v>
      </c>
      <c r="I2170" s="3">
        <v>88.97</v>
      </c>
      <c r="J2170" s="3">
        <v>322.53399999999999</v>
      </c>
      <c r="K2170" s="3">
        <v>6724.7780000000002</v>
      </c>
      <c r="L2170" s="3">
        <v>-0.29209999999999997</v>
      </c>
      <c r="M2170" s="3">
        <v>-1.6890999999999998</v>
      </c>
      <c r="N2170" s="3">
        <v>1093.9399000000001</v>
      </c>
      <c r="O2170" s="3">
        <v>115.90600000000001</v>
      </c>
      <c r="P2170" s="3">
        <v>1165.6949</v>
      </c>
      <c r="Q2170" s="3">
        <v>235.69</v>
      </c>
      <c r="R2170" s="25">
        <v>583.4</v>
      </c>
      <c r="S2170" s="25">
        <v>503</v>
      </c>
      <c r="T2170" s="25">
        <v>2363.3780000000002</v>
      </c>
      <c r="U2170" s="25">
        <v>534</v>
      </c>
      <c r="V2170" s="25">
        <v>832</v>
      </c>
      <c r="W2170" s="25">
        <v>1909</v>
      </c>
    </row>
    <row r="2171" spans="1:23" x14ac:dyDescent="0.3">
      <c r="A2171" s="8">
        <v>44538</v>
      </c>
      <c r="B2171" s="3">
        <v>1</v>
      </c>
      <c r="C2171" s="3">
        <v>5</v>
      </c>
      <c r="D2171" s="3">
        <v>101.53699999999999</v>
      </c>
      <c r="E2171" s="3">
        <v>96.99</v>
      </c>
      <c r="F2171" s="3">
        <v>6</v>
      </c>
      <c r="G2171" s="3">
        <v>1.5</v>
      </c>
      <c r="H2171" s="3">
        <v>217.10550000000001</v>
      </c>
      <c r="I2171" s="3">
        <v>87.81</v>
      </c>
      <c r="J2171" s="3">
        <v>318.64249999999998</v>
      </c>
      <c r="K2171" s="3">
        <v>6814.2000000000007</v>
      </c>
      <c r="L2171" s="3">
        <v>-0.43179999999999996</v>
      </c>
      <c r="M2171" s="3">
        <v>-1.8669</v>
      </c>
      <c r="N2171" s="3">
        <v>1093.8001999999999</v>
      </c>
      <c r="O2171" s="3">
        <v>114.886</v>
      </c>
      <c r="P2171" s="3">
        <v>1165.5171</v>
      </c>
      <c r="Q2171" s="3">
        <v>232.8185</v>
      </c>
      <c r="R2171" s="25">
        <v>652.4</v>
      </c>
      <c r="S2171" s="25">
        <v>534</v>
      </c>
      <c r="T2171" s="25">
        <v>2419.8000000000002</v>
      </c>
      <c r="U2171" s="25">
        <v>462</v>
      </c>
      <c r="V2171" s="25">
        <v>817</v>
      </c>
      <c r="W2171" s="25">
        <v>1929</v>
      </c>
    </row>
    <row r="2172" spans="1:23" x14ac:dyDescent="0.3">
      <c r="A2172" s="8">
        <v>44539</v>
      </c>
      <c r="B2172" s="3">
        <v>1</v>
      </c>
      <c r="C2172" s="3">
        <v>8.5</v>
      </c>
      <c r="D2172" s="3">
        <v>100.88849999999999</v>
      </c>
      <c r="E2172" s="3">
        <v>96.37</v>
      </c>
      <c r="F2172" s="3">
        <v>6</v>
      </c>
      <c r="G2172" s="3">
        <v>8.5</v>
      </c>
      <c r="H2172" s="3">
        <v>214.23400000000001</v>
      </c>
      <c r="I2172" s="3">
        <v>86.64</v>
      </c>
      <c r="J2172" s="3">
        <v>315.1225</v>
      </c>
      <c r="K2172" s="3">
        <v>6829.2460000000001</v>
      </c>
      <c r="L2172" s="3">
        <v>-0.52069999999999994</v>
      </c>
      <c r="M2172" s="3">
        <v>-2.0446999999999997</v>
      </c>
      <c r="N2172" s="3">
        <v>1093.7112999999999</v>
      </c>
      <c r="O2172" s="3">
        <v>114.2375</v>
      </c>
      <c r="P2172" s="3">
        <v>1165.3393000000001</v>
      </c>
      <c r="Q2172" s="3">
        <v>229.947</v>
      </c>
      <c r="R2172" s="25">
        <v>659.1</v>
      </c>
      <c r="S2172" s="25">
        <v>560</v>
      </c>
      <c r="T2172" s="25">
        <v>2382.1460000000002</v>
      </c>
      <c r="U2172" s="25">
        <v>582</v>
      </c>
      <c r="V2172" s="25">
        <v>705</v>
      </c>
      <c r="W2172" s="25">
        <v>1941</v>
      </c>
    </row>
    <row r="2173" spans="1:23" x14ac:dyDescent="0.3">
      <c r="A2173" s="8">
        <v>44540</v>
      </c>
      <c r="B2173" s="3">
        <v>2</v>
      </c>
      <c r="C2173" s="3">
        <v>2.5</v>
      </c>
      <c r="D2173" s="3">
        <v>99.775999999999996</v>
      </c>
      <c r="E2173" s="3">
        <v>95.31</v>
      </c>
      <c r="F2173" s="3">
        <v>7</v>
      </c>
      <c r="G2173" s="3">
        <v>2.5</v>
      </c>
      <c r="H2173" s="3">
        <v>211.773</v>
      </c>
      <c r="I2173" s="3">
        <v>85.65</v>
      </c>
      <c r="J2173" s="3">
        <v>311.54899999999998</v>
      </c>
      <c r="K2173" s="3">
        <v>6021.4179999999997</v>
      </c>
      <c r="L2173" s="3">
        <v>-0.67309999999999992</v>
      </c>
      <c r="M2173" s="3">
        <v>-2.1970999999999998</v>
      </c>
      <c r="N2173" s="3">
        <v>1093.5589</v>
      </c>
      <c r="O2173" s="3">
        <v>113.125</v>
      </c>
      <c r="P2173" s="3">
        <v>1165.1868999999999</v>
      </c>
      <c r="Q2173" s="3">
        <v>227.48599999999999</v>
      </c>
      <c r="R2173" s="25">
        <v>589.29999999999995</v>
      </c>
      <c r="S2173" s="25">
        <v>476</v>
      </c>
      <c r="T2173" s="25">
        <v>2185.1179999999999</v>
      </c>
      <c r="U2173" s="25">
        <v>428</v>
      </c>
      <c r="V2173" s="25">
        <v>759</v>
      </c>
      <c r="W2173" s="25">
        <v>1584</v>
      </c>
    </row>
    <row r="2174" spans="1:23" x14ac:dyDescent="0.3">
      <c r="A2174" s="8">
        <v>44541</v>
      </c>
      <c r="B2174" s="3">
        <v>2</v>
      </c>
      <c r="C2174" s="3">
        <v>6.5</v>
      </c>
      <c r="D2174" s="3">
        <v>99.034499999999994</v>
      </c>
      <c r="E2174" s="3">
        <v>94.6</v>
      </c>
      <c r="F2174" s="3">
        <v>7</v>
      </c>
      <c r="G2174" s="3">
        <v>8.5</v>
      </c>
      <c r="H2174" s="3">
        <v>209.31100000000001</v>
      </c>
      <c r="I2174" s="3">
        <v>84.65</v>
      </c>
      <c r="J2174" s="3">
        <v>308.34550000000002</v>
      </c>
      <c r="K2174" s="3">
        <v>6907.1759999999995</v>
      </c>
      <c r="L2174" s="3">
        <v>-0.77469999999999994</v>
      </c>
      <c r="M2174" s="3">
        <v>-2.3494999999999999</v>
      </c>
      <c r="N2174" s="3">
        <v>1093.4573</v>
      </c>
      <c r="O2174" s="3">
        <v>112.3835</v>
      </c>
      <c r="P2174" s="3">
        <v>1165.0345</v>
      </c>
      <c r="Q2174" s="3">
        <v>225.024</v>
      </c>
      <c r="R2174" s="25">
        <v>695.1</v>
      </c>
      <c r="S2174" s="25">
        <v>575</v>
      </c>
      <c r="T2174" s="25">
        <v>2378.076</v>
      </c>
      <c r="U2174" s="25">
        <v>571</v>
      </c>
      <c r="V2174" s="25">
        <v>759</v>
      </c>
      <c r="W2174" s="25">
        <v>1929</v>
      </c>
    </row>
    <row r="2175" spans="1:23" x14ac:dyDescent="0.3">
      <c r="A2175" s="8">
        <v>44542</v>
      </c>
      <c r="B2175" s="3">
        <v>3</v>
      </c>
      <c r="C2175" s="3">
        <v>1.5</v>
      </c>
      <c r="D2175" s="3">
        <v>97.736499999999992</v>
      </c>
      <c r="E2175" s="3">
        <v>93.36</v>
      </c>
      <c r="F2175" s="3">
        <v>8</v>
      </c>
      <c r="G2175" s="3">
        <v>3</v>
      </c>
      <c r="H2175" s="3">
        <v>206.64500000000001</v>
      </c>
      <c r="I2175" s="3">
        <v>83.58</v>
      </c>
      <c r="J2175" s="3">
        <v>304.38150000000002</v>
      </c>
      <c r="K2175" s="3">
        <v>5739.4</v>
      </c>
      <c r="L2175" s="3">
        <v>-0.95250000000000001</v>
      </c>
      <c r="M2175" s="3">
        <v>-2.5145999999999997</v>
      </c>
      <c r="N2175" s="3">
        <v>1093.2794999999999</v>
      </c>
      <c r="O2175" s="3">
        <v>111.0855</v>
      </c>
      <c r="P2175" s="3">
        <v>1164.8694</v>
      </c>
      <c r="Q2175" s="3">
        <v>222.358</v>
      </c>
      <c r="R2175" s="25">
        <v>634.79999999999995</v>
      </c>
      <c r="S2175" s="25">
        <v>542</v>
      </c>
      <c r="T2175" s="25">
        <v>1901.6</v>
      </c>
      <c r="U2175" s="25">
        <v>460</v>
      </c>
      <c r="V2175" s="25">
        <v>580</v>
      </c>
      <c r="W2175" s="25">
        <v>1621</v>
      </c>
    </row>
    <row r="2176" spans="1:23" x14ac:dyDescent="0.3">
      <c r="A2176" s="8">
        <v>44543</v>
      </c>
      <c r="B2176" s="3">
        <v>3</v>
      </c>
      <c r="C2176" s="3">
        <v>5</v>
      </c>
      <c r="D2176" s="3">
        <v>97.087999999999994</v>
      </c>
      <c r="E2176" s="3">
        <v>92.74</v>
      </c>
      <c r="F2176" s="3">
        <v>8</v>
      </c>
      <c r="G2176" s="3">
        <v>6.5</v>
      </c>
      <c r="H2176" s="3">
        <v>205.20900000000003</v>
      </c>
      <c r="I2176" s="3">
        <v>82.99</v>
      </c>
      <c r="J2176" s="3">
        <v>302.29700000000003</v>
      </c>
      <c r="K2176" s="3">
        <v>5427.7</v>
      </c>
      <c r="L2176" s="3">
        <v>-1.0413999999999999</v>
      </c>
      <c r="M2176" s="3">
        <v>-2.6034999999999999</v>
      </c>
      <c r="N2176" s="3">
        <v>1093.1905999999999</v>
      </c>
      <c r="O2176" s="3">
        <v>110.437</v>
      </c>
      <c r="P2176" s="3">
        <v>1164.7805000000001</v>
      </c>
      <c r="Q2176" s="3">
        <v>220.92200000000003</v>
      </c>
      <c r="R2176" s="25">
        <v>524.70000000000005</v>
      </c>
      <c r="S2176" s="25">
        <v>467</v>
      </c>
      <c r="T2176" s="25">
        <v>1860</v>
      </c>
      <c r="U2176" s="25">
        <v>444</v>
      </c>
      <c r="V2176" s="25">
        <v>620</v>
      </c>
      <c r="W2176" s="25">
        <v>1512</v>
      </c>
    </row>
    <row r="2177" spans="1:23" x14ac:dyDescent="0.3">
      <c r="A2177" s="8">
        <v>44544</v>
      </c>
      <c r="B2177" s="3">
        <v>3</v>
      </c>
      <c r="C2177" s="3">
        <v>8.5</v>
      </c>
      <c r="D2177" s="3">
        <v>96.573499999999996</v>
      </c>
      <c r="E2177" s="3">
        <v>92.25</v>
      </c>
      <c r="F2177" s="3">
        <v>8</v>
      </c>
      <c r="G2177" s="3">
        <v>10.5</v>
      </c>
      <c r="H2177" s="3">
        <v>203.5685</v>
      </c>
      <c r="I2177" s="3">
        <v>82.33</v>
      </c>
      <c r="J2177" s="3">
        <v>300.142</v>
      </c>
      <c r="K2177" s="3">
        <v>5550.9639999999999</v>
      </c>
      <c r="L2177" s="3">
        <v>-1.1302999999999999</v>
      </c>
      <c r="M2177" s="3">
        <v>-2.7050999999999998</v>
      </c>
      <c r="N2177" s="3">
        <v>1093.1016999999999</v>
      </c>
      <c r="O2177" s="3">
        <v>109.9225</v>
      </c>
      <c r="P2177" s="3">
        <v>1164.6789000000001</v>
      </c>
      <c r="Q2177" s="3">
        <v>219.28149999999999</v>
      </c>
      <c r="R2177" s="25">
        <v>570.20000000000005</v>
      </c>
      <c r="S2177" s="25">
        <v>498</v>
      </c>
      <c r="T2177" s="25">
        <v>1931.7639999999999</v>
      </c>
      <c r="U2177" s="25">
        <v>440</v>
      </c>
      <c r="V2177" s="25">
        <v>572</v>
      </c>
      <c r="W2177" s="25">
        <v>1539</v>
      </c>
    </row>
    <row r="2178" spans="1:23" x14ac:dyDescent="0.3">
      <c r="A2178" s="8">
        <v>44545</v>
      </c>
      <c r="B2178" s="3">
        <v>4</v>
      </c>
      <c r="C2178" s="3">
        <v>1</v>
      </c>
      <c r="D2178" s="3">
        <v>95.603999999999999</v>
      </c>
      <c r="E2178" s="3">
        <v>91.32</v>
      </c>
      <c r="F2178" s="3">
        <v>9</v>
      </c>
      <c r="G2178" s="3">
        <v>2</v>
      </c>
      <c r="H2178" s="3">
        <v>202.13300000000001</v>
      </c>
      <c r="I2178" s="3">
        <v>81.75</v>
      </c>
      <c r="J2178" s="3">
        <v>297.73700000000002</v>
      </c>
      <c r="K2178" s="3">
        <v>5288.8519999999999</v>
      </c>
      <c r="L2178" s="3">
        <v>-1.2445999999999999</v>
      </c>
      <c r="M2178" s="3">
        <v>-2.794</v>
      </c>
      <c r="N2178" s="3">
        <v>1092.9874</v>
      </c>
      <c r="O2178" s="3">
        <v>108.953</v>
      </c>
      <c r="P2178" s="3">
        <v>1164.5899999999999</v>
      </c>
      <c r="Q2178" s="3">
        <v>217.846</v>
      </c>
      <c r="R2178" s="25">
        <v>535.4</v>
      </c>
      <c r="S2178" s="25">
        <v>465</v>
      </c>
      <c r="T2178" s="25">
        <v>1836.452</v>
      </c>
      <c r="U2178" s="25">
        <v>421</v>
      </c>
      <c r="V2178" s="25">
        <v>581</v>
      </c>
      <c r="W2178" s="25">
        <v>1450</v>
      </c>
    </row>
    <row r="2179" spans="1:23" x14ac:dyDescent="0.3">
      <c r="A2179" s="8">
        <v>44546</v>
      </c>
      <c r="B2179" s="3">
        <v>4</v>
      </c>
      <c r="C2179" s="3">
        <v>5</v>
      </c>
      <c r="D2179" s="3">
        <v>94.863</v>
      </c>
      <c r="E2179" s="3">
        <v>90.61</v>
      </c>
      <c r="F2179" s="3">
        <v>9</v>
      </c>
      <c r="G2179" s="3">
        <v>8</v>
      </c>
      <c r="H2179" s="3">
        <v>199.67099999999999</v>
      </c>
      <c r="I2179" s="3">
        <v>80.75</v>
      </c>
      <c r="J2179" s="3">
        <v>294.53399999999999</v>
      </c>
      <c r="K2179" s="3">
        <v>4523.8</v>
      </c>
      <c r="L2179" s="3">
        <v>-1.3461999999999998</v>
      </c>
      <c r="M2179" s="3">
        <v>-2.9463999999999997</v>
      </c>
      <c r="N2179" s="3">
        <v>1092.8858</v>
      </c>
      <c r="O2179" s="3">
        <v>108.212</v>
      </c>
      <c r="P2179" s="3">
        <v>1164.4376</v>
      </c>
      <c r="Q2179" s="3">
        <v>215.38399999999999</v>
      </c>
      <c r="R2179" s="25">
        <v>511</v>
      </c>
      <c r="S2179" s="25">
        <v>444</v>
      </c>
      <c r="T2179" s="25">
        <v>1465.8</v>
      </c>
      <c r="U2179" s="25">
        <v>391</v>
      </c>
      <c r="V2179" s="25">
        <v>457</v>
      </c>
      <c r="W2179" s="25">
        <v>1255</v>
      </c>
    </row>
    <row r="2180" spans="1:23" x14ac:dyDescent="0.3">
      <c r="A2180" s="8">
        <v>44547</v>
      </c>
      <c r="B2180" s="3">
        <v>4</v>
      </c>
      <c r="C2180" s="3">
        <v>7.5</v>
      </c>
      <c r="D2180" s="3">
        <v>94.399500000000003</v>
      </c>
      <c r="E2180" s="3">
        <v>90.17</v>
      </c>
      <c r="F2180" s="3">
        <v>9</v>
      </c>
      <c r="G2180" s="3">
        <v>10</v>
      </c>
      <c r="H2180" s="3">
        <v>198.851</v>
      </c>
      <c r="I2180" s="3">
        <v>80.42</v>
      </c>
      <c r="J2180" s="3">
        <v>293.25049999999999</v>
      </c>
      <c r="K2180" s="3">
        <v>4970.7219999999998</v>
      </c>
      <c r="L2180" s="3">
        <v>-1.4097</v>
      </c>
      <c r="M2180" s="3">
        <v>-2.9971999999999999</v>
      </c>
      <c r="N2180" s="3">
        <v>1092.8223</v>
      </c>
      <c r="O2180" s="3">
        <v>107.74850000000001</v>
      </c>
      <c r="P2180" s="3">
        <v>1164.3868</v>
      </c>
      <c r="Q2180" s="3">
        <v>214.56399999999999</v>
      </c>
      <c r="R2180" s="25">
        <v>544.4</v>
      </c>
      <c r="S2180" s="25">
        <v>460</v>
      </c>
      <c r="T2180" s="25">
        <v>1731.3219999999999</v>
      </c>
      <c r="U2180" s="25">
        <v>374</v>
      </c>
      <c r="V2180" s="25">
        <v>403</v>
      </c>
      <c r="W2180" s="25">
        <v>1458</v>
      </c>
    </row>
    <row r="2181" spans="1:23" x14ac:dyDescent="0.3">
      <c r="A2181" s="8">
        <v>44548</v>
      </c>
      <c r="B2181" s="3">
        <v>4</v>
      </c>
      <c r="C2181" s="3">
        <v>8</v>
      </c>
      <c r="D2181" s="3">
        <v>94.307000000000002</v>
      </c>
      <c r="E2181" s="3">
        <v>90.08</v>
      </c>
      <c r="F2181" s="3">
        <v>10</v>
      </c>
      <c r="G2181" s="3">
        <v>0</v>
      </c>
      <c r="H2181" s="3">
        <v>198.03100000000001</v>
      </c>
      <c r="I2181" s="3">
        <v>80.09</v>
      </c>
      <c r="J2181" s="3">
        <v>292.33800000000002</v>
      </c>
      <c r="K2181" s="3">
        <v>1658.6479999999999</v>
      </c>
      <c r="L2181" s="3">
        <v>-1.4223999999999999</v>
      </c>
      <c r="M2181" s="3">
        <v>-3.048</v>
      </c>
      <c r="N2181" s="3">
        <v>1092.8096</v>
      </c>
      <c r="O2181" s="3">
        <v>107.65600000000001</v>
      </c>
      <c r="P2181" s="3">
        <v>1164.336</v>
      </c>
      <c r="Q2181" s="3">
        <v>213.744</v>
      </c>
      <c r="R2181" s="25">
        <v>247.4</v>
      </c>
      <c r="S2181" s="25">
        <v>252</v>
      </c>
      <c r="T2181" s="25">
        <v>391.24799999999999</v>
      </c>
      <c r="U2181" s="25">
        <v>253</v>
      </c>
      <c r="V2181" s="25">
        <v>272</v>
      </c>
      <c r="W2181" s="25">
        <v>243</v>
      </c>
    </row>
    <row r="2182" spans="1:23" x14ac:dyDescent="0.3">
      <c r="A2182" s="8">
        <v>44549</v>
      </c>
      <c r="B2182" s="3">
        <v>4</v>
      </c>
      <c r="C2182" s="3">
        <v>3</v>
      </c>
      <c r="D2182" s="3">
        <v>95.233999999999995</v>
      </c>
      <c r="E2182" s="3">
        <v>90.97</v>
      </c>
      <c r="F2182" s="3">
        <v>9</v>
      </c>
      <c r="G2182" s="3">
        <v>10</v>
      </c>
      <c r="H2182" s="3">
        <v>198.851</v>
      </c>
      <c r="I2182" s="3">
        <v>80.42</v>
      </c>
      <c r="J2182" s="3">
        <v>294.08499999999998</v>
      </c>
      <c r="K2182" s="3">
        <v>2724.5219999999999</v>
      </c>
      <c r="L2182" s="3">
        <v>-1.2953999999999999</v>
      </c>
      <c r="M2182" s="3">
        <v>-2.9971999999999999</v>
      </c>
      <c r="N2182" s="3">
        <v>1092.9366</v>
      </c>
      <c r="O2182" s="3">
        <v>108.583</v>
      </c>
      <c r="P2182" s="3">
        <v>1164.3868</v>
      </c>
      <c r="Q2182" s="3">
        <v>214.56399999999999</v>
      </c>
      <c r="R2182" s="25">
        <v>279.2</v>
      </c>
      <c r="S2182" s="25">
        <v>345</v>
      </c>
      <c r="T2182" s="25">
        <v>895.322</v>
      </c>
      <c r="U2182" s="25">
        <v>181</v>
      </c>
      <c r="V2182" s="25">
        <v>170</v>
      </c>
      <c r="W2182" s="25">
        <v>854</v>
      </c>
    </row>
    <row r="2183" spans="1:23" x14ac:dyDescent="0.3">
      <c r="A2183" s="8">
        <v>44550</v>
      </c>
      <c r="B2183" s="3">
        <v>4</v>
      </c>
      <c r="C2183" s="3">
        <v>1</v>
      </c>
      <c r="D2183" s="3">
        <v>95.603999999999999</v>
      </c>
      <c r="E2183" s="3">
        <v>91.32</v>
      </c>
      <c r="F2183" s="3">
        <v>9</v>
      </c>
      <c r="G2183" s="3">
        <v>8.5</v>
      </c>
      <c r="H2183" s="3">
        <v>199.46599999999998</v>
      </c>
      <c r="I2183" s="3">
        <v>80.67</v>
      </c>
      <c r="J2183" s="3">
        <v>295.07</v>
      </c>
      <c r="K2183" s="3">
        <v>4569.4260000000004</v>
      </c>
      <c r="L2183" s="3">
        <v>-1.2445999999999999</v>
      </c>
      <c r="M2183" s="3">
        <v>-2.9590999999999998</v>
      </c>
      <c r="N2183" s="3">
        <v>1092.9874</v>
      </c>
      <c r="O2183" s="3">
        <v>108.953</v>
      </c>
      <c r="P2183" s="3">
        <v>1164.4249</v>
      </c>
      <c r="Q2183" s="3">
        <v>215.17899999999997</v>
      </c>
      <c r="R2183" s="25">
        <v>499.7</v>
      </c>
      <c r="S2183" s="25">
        <v>452</v>
      </c>
      <c r="T2183" s="25">
        <v>1467.7260000000001</v>
      </c>
      <c r="U2183" s="25">
        <v>377</v>
      </c>
      <c r="V2183" s="25">
        <v>490</v>
      </c>
      <c r="W2183" s="25">
        <v>1283</v>
      </c>
    </row>
    <row r="2184" spans="1:23" x14ac:dyDescent="0.3">
      <c r="A2184" s="8">
        <v>44551</v>
      </c>
      <c r="B2184" s="3">
        <v>4</v>
      </c>
      <c r="C2184" s="3">
        <v>4.5</v>
      </c>
      <c r="D2184" s="3">
        <v>94.955500000000001</v>
      </c>
      <c r="E2184" s="3">
        <v>90.7</v>
      </c>
      <c r="F2184" s="3">
        <v>10</v>
      </c>
      <c r="G2184" s="3">
        <v>0</v>
      </c>
      <c r="H2184" s="3">
        <v>198.03100000000001</v>
      </c>
      <c r="I2184" s="3">
        <v>80.09</v>
      </c>
      <c r="J2184" s="3">
        <v>292.98649999999998</v>
      </c>
      <c r="K2184" s="3">
        <v>5650.2520000000004</v>
      </c>
      <c r="L2184" s="3">
        <v>-1.3334999999999999</v>
      </c>
      <c r="M2184" s="3">
        <v>-3.048</v>
      </c>
      <c r="N2184" s="3">
        <v>1092.8985</v>
      </c>
      <c r="O2184" s="3">
        <v>108.3045</v>
      </c>
      <c r="P2184" s="3">
        <v>1164.336</v>
      </c>
      <c r="Q2184" s="3">
        <v>213.744</v>
      </c>
      <c r="R2184" s="25">
        <v>585.9</v>
      </c>
      <c r="S2184" s="25">
        <v>504</v>
      </c>
      <c r="T2184" s="25">
        <v>1899.3520000000001</v>
      </c>
      <c r="U2184" s="25">
        <v>478</v>
      </c>
      <c r="V2184" s="25">
        <v>631</v>
      </c>
      <c r="W2184" s="25">
        <v>1552</v>
      </c>
    </row>
    <row r="2185" spans="1:23" x14ac:dyDescent="0.3">
      <c r="A2185" s="8">
        <v>44552</v>
      </c>
      <c r="B2185" s="3">
        <v>5</v>
      </c>
      <c r="C2185" s="3">
        <v>0</v>
      </c>
      <c r="D2185" s="3">
        <v>93.564999999999998</v>
      </c>
      <c r="E2185" s="3">
        <v>89.37</v>
      </c>
      <c r="F2185" s="3">
        <v>10</v>
      </c>
      <c r="G2185" s="3">
        <v>6</v>
      </c>
      <c r="H2185" s="3">
        <v>195.56900000000002</v>
      </c>
      <c r="I2185" s="3">
        <v>79.099999999999994</v>
      </c>
      <c r="J2185" s="3">
        <v>289.13400000000001</v>
      </c>
      <c r="K2185" s="3">
        <v>6203.5</v>
      </c>
      <c r="L2185" s="3">
        <v>-1.524</v>
      </c>
      <c r="M2185" s="3">
        <v>-3.2003999999999997</v>
      </c>
      <c r="N2185" s="3">
        <v>1092.7080000000001</v>
      </c>
      <c r="O2185" s="3">
        <v>106.914</v>
      </c>
      <c r="P2185" s="3">
        <v>1164.1836000000001</v>
      </c>
      <c r="Q2185" s="3">
        <v>211.28200000000001</v>
      </c>
      <c r="R2185" s="25">
        <v>614.4</v>
      </c>
      <c r="S2185" s="25">
        <v>548</v>
      </c>
      <c r="T2185" s="25">
        <v>2171.1</v>
      </c>
      <c r="U2185" s="25">
        <v>481</v>
      </c>
      <c r="V2185" s="25">
        <v>698</v>
      </c>
      <c r="W2185" s="25">
        <v>1691</v>
      </c>
    </row>
    <row r="2186" spans="1:23" x14ac:dyDescent="0.3">
      <c r="A2186" s="8">
        <v>44553</v>
      </c>
      <c r="B2186" s="3">
        <v>5</v>
      </c>
      <c r="C2186" s="3">
        <v>6.5</v>
      </c>
      <c r="D2186" s="3">
        <v>92.36</v>
      </c>
      <c r="E2186" s="3">
        <v>88.22</v>
      </c>
      <c r="F2186" s="3">
        <v>10</v>
      </c>
      <c r="G2186" s="3">
        <v>6</v>
      </c>
      <c r="H2186" s="3">
        <v>195.56900000000002</v>
      </c>
      <c r="I2186" s="3">
        <v>79.099999999999994</v>
      </c>
      <c r="J2186" s="3">
        <v>287.92900000000003</v>
      </c>
      <c r="K2186" s="3">
        <v>5579.99</v>
      </c>
      <c r="L2186" s="3">
        <v>-1.6890999999999998</v>
      </c>
      <c r="M2186" s="3">
        <v>-3.2003999999999997</v>
      </c>
      <c r="N2186" s="3">
        <v>1092.5428999999999</v>
      </c>
      <c r="O2186" s="3">
        <v>105.709</v>
      </c>
      <c r="P2186" s="3">
        <v>1164.1836000000001</v>
      </c>
      <c r="Q2186" s="3">
        <v>211.28200000000001</v>
      </c>
      <c r="R2186" s="25">
        <v>584.20000000000005</v>
      </c>
      <c r="S2186" s="25">
        <v>527</v>
      </c>
      <c r="T2186" s="25">
        <v>1843.79</v>
      </c>
      <c r="U2186" s="25">
        <v>476</v>
      </c>
      <c r="V2186" s="25">
        <v>602</v>
      </c>
      <c r="W2186" s="25">
        <v>1547</v>
      </c>
    </row>
    <row r="2187" spans="1:23" x14ac:dyDescent="0.3">
      <c r="A2187" s="8">
        <v>44554</v>
      </c>
      <c r="B2187" s="3">
        <v>6</v>
      </c>
      <c r="C2187" s="3">
        <v>1</v>
      </c>
      <c r="D2187" s="3">
        <v>91.155000000000001</v>
      </c>
      <c r="E2187" s="3">
        <v>87.07</v>
      </c>
      <c r="F2187" s="3">
        <v>10</v>
      </c>
      <c r="G2187" s="3">
        <v>9.5</v>
      </c>
      <c r="H2187" s="3">
        <v>194.1335</v>
      </c>
      <c r="I2187" s="3">
        <v>78.52</v>
      </c>
      <c r="J2187" s="3">
        <v>285.2885</v>
      </c>
      <c r="K2187" s="3">
        <v>4332.2</v>
      </c>
      <c r="L2187" s="3">
        <v>-1.8541999999999998</v>
      </c>
      <c r="M2187" s="3">
        <v>-3.2892999999999999</v>
      </c>
      <c r="N2187" s="3">
        <v>1092.3778</v>
      </c>
      <c r="O2187" s="3">
        <v>104.504</v>
      </c>
      <c r="P2187" s="3">
        <v>1164.0947000000001</v>
      </c>
      <c r="Q2187" s="3">
        <v>209.84649999999999</v>
      </c>
      <c r="R2187" s="25">
        <v>469.4</v>
      </c>
      <c r="S2187" s="25">
        <v>428</v>
      </c>
      <c r="T2187" s="25">
        <v>1450.8</v>
      </c>
      <c r="U2187" s="25">
        <v>347</v>
      </c>
      <c r="V2187" s="25">
        <v>465</v>
      </c>
      <c r="W2187" s="25">
        <v>1172</v>
      </c>
    </row>
    <row r="2188" spans="1:23" x14ac:dyDescent="0.3">
      <c r="A2188" s="8">
        <v>44555</v>
      </c>
      <c r="B2188" s="3">
        <v>6</v>
      </c>
      <c r="C2188" s="3">
        <v>7</v>
      </c>
      <c r="D2188" s="3">
        <v>90.042000000000002</v>
      </c>
      <c r="E2188" s="3">
        <v>86.01</v>
      </c>
      <c r="F2188" s="3">
        <v>11</v>
      </c>
      <c r="G2188" s="3">
        <v>2</v>
      </c>
      <c r="H2188" s="3">
        <v>192.28800000000001</v>
      </c>
      <c r="I2188" s="3">
        <v>77.77</v>
      </c>
      <c r="J2188" s="3">
        <v>282.33000000000004</v>
      </c>
      <c r="K2188" s="3">
        <v>5286.25</v>
      </c>
      <c r="L2188" s="3">
        <v>-2.0065999999999997</v>
      </c>
      <c r="M2188" s="3">
        <v>-3.4036</v>
      </c>
      <c r="N2188" s="3">
        <v>1092.2254</v>
      </c>
      <c r="O2188" s="3">
        <v>103.39100000000001</v>
      </c>
      <c r="P2188" s="3">
        <v>1163.9803999999999</v>
      </c>
      <c r="Q2188" s="3">
        <v>208.001</v>
      </c>
      <c r="R2188" s="25">
        <v>641.9</v>
      </c>
      <c r="S2188" s="25">
        <v>519</v>
      </c>
      <c r="T2188" s="25">
        <v>1635.35</v>
      </c>
      <c r="U2188" s="25">
        <v>506</v>
      </c>
      <c r="V2188" s="25">
        <v>530</v>
      </c>
      <c r="W2188" s="25">
        <v>1454</v>
      </c>
    </row>
    <row r="2189" spans="1:23" x14ac:dyDescent="0.3">
      <c r="A2189" s="8">
        <v>44556</v>
      </c>
      <c r="B2189" s="3">
        <v>7</v>
      </c>
      <c r="C2189" s="3">
        <v>1</v>
      </c>
      <c r="D2189" s="3">
        <v>88.929999999999993</v>
      </c>
      <c r="E2189" s="3">
        <v>84.95</v>
      </c>
      <c r="F2189" s="3">
        <v>11</v>
      </c>
      <c r="G2189" s="3">
        <v>5.5</v>
      </c>
      <c r="H2189" s="3">
        <v>190.852</v>
      </c>
      <c r="I2189" s="3">
        <v>77.19</v>
      </c>
      <c r="J2189" s="3">
        <v>279.78199999999998</v>
      </c>
      <c r="K2189" s="3">
        <v>5223.51</v>
      </c>
      <c r="L2189" s="3">
        <v>-2.1589999999999998</v>
      </c>
      <c r="M2189" s="3">
        <v>-3.4924999999999997</v>
      </c>
      <c r="N2189" s="3">
        <v>1092.0729999999999</v>
      </c>
      <c r="O2189" s="3">
        <v>102.279</v>
      </c>
      <c r="P2189" s="3">
        <v>1163.8915</v>
      </c>
      <c r="Q2189" s="3">
        <v>206.565</v>
      </c>
      <c r="R2189" s="25">
        <v>550.4</v>
      </c>
      <c r="S2189" s="25">
        <v>466</v>
      </c>
      <c r="T2189" s="25">
        <v>1726.11</v>
      </c>
      <c r="U2189" s="25">
        <v>478</v>
      </c>
      <c r="V2189" s="25">
        <v>585</v>
      </c>
      <c r="W2189" s="25">
        <v>1418</v>
      </c>
    </row>
    <row r="2190" spans="1:23" x14ac:dyDescent="0.3">
      <c r="A2190" s="8">
        <v>44557</v>
      </c>
      <c r="B2190" s="3">
        <v>7</v>
      </c>
      <c r="C2190" s="3">
        <v>7.5</v>
      </c>
      <c r="D2190" s="3">
        <v>87.724999999999994</v>
      </c>
      <c r="E2190" s="3">
        <v>83.8</v>
      </c>
      <c r="F2190" s="3">
        <v>11</v>
      </c>
      <c r="G2190" s="3">
        <v>10.5</v>
      </c>
      <c r="H2190" s="3">
        <v>188.80100000000002</v>
      </c>
      <c r="I2190" s="3">
        <v>76.36</v>
      </c>
      <c r="J2190" s="3">
        <v>276.52600000000001</v>
      </c>
      <c r="K2190" s="3">
        <v>5143.8</v>
      </c>
      <c r="L2190" s="3">
        <v>-2.3241000000000001</v>
      </c>
      <c r="M2190" s="3">
        <v>-3.6194999999999999</v>
      </c>
      <c r="N2190" s="3">
        <v>1091.9078999999999</v>
      </c>
      <c r="O2190" s="3">
        <v>101.074</v>
      </c>
      <c r="P2190" s="3">
        <v>1163.7645</v>
      </c>
      <c r="Q2190" s="3">
        <v>204.51400000000001</v>
      </c>
      <c r="R2190" s="25">
        <v>518.29999999999995</v>
      </c>
      <c r="S2190" s="25">
        <v>441</v>
      </c>
      <c r="T2190" s="25">
        <v>1787.5</v>
      </c>
      <c r="U2190" s="25">
        <v>418</v>
      </c>
      <c r="V2190" s="25">
        <v>565</v>
      </c>
      <c r="W2190" s="25">
        <v>1414</v>
      </c>
    </row>
    <row r="2191" spans="1:23" x14ac:dyDescent="0.3">
      <c r="A2191" s="8">
        <v>44558</v>
      </c>
      <c r="B2191" s="3">
        <v>8</v>
      </c>
      <c r="C2191" s="3">
        <v>2</v>
      </c>
      <c r="D2191" s="3">
        <v>86.52</v>
      </c>
      <c r="E2191" s="3">
        <v>82.64</v>
      </c>
      <c r="F2191" s="3">
        <v>12</v>
      </c>
      <c r="G2191" s="3">
        <v>3</v>
      </c>
      <c r="H2191" s="3">
        <v>186.95500000000001</v>
      </c>
      <c r="I2191" s="3">
        <v>75.61</v>
      </c>
      <c r="J2191" s="3">
        <v>273.47500000000002</v>
      </c>
      <c r="K2191" s="3">
        <v>4845.8320000000003</v>
      </c>
      <c r="L2191" s="3">
        <v>-2.4891999999999999</v>
      </c>
      <c r="M2191" s="3">
        <v>-3.7338</v>
      </c>
      <c r="N2191" s="3">
        <v>1091.7428</v>
      </c>
      <c r="O2191" s="3">
        <v>99.869</v>
      </c>
      <c r="P2191" s="3">
        <v>1163.6502</v>
      </c>
      <c r="Q2191" s="3">
        <v>202.66800000000001</v>
      </c>
      <c r="R2191" s="25">
        <v>494.5</v>
      </c>
      <c r="S2191" s="25">
        <v>411</v>
      </c>
      <c r="T2191" s="25">
        <v>1695.3320000000001</v>
      </c>
      <c r="U2191" s="25">
        <v>399</v>
      </c>
      <c r="V2191" s="25">
        <v>535</v>
      </c>
      <c r="W2191" s="25">
        <v>1311</v>
      </c>
    </row>
    <row r="2192" spans="1:23" x14ac:dyDescent="0.3">
      <c r="A2192" s="8">
        <v>44559</v>
      </c>
      <c r="B2192" s="3">
        <v>8</v>
      </c>
      <c r="C2192" s="3">
        <v>6.5</v>
      </c>
      <c r="D2192" s="3">
        <v>85.68549999999999</v>
      </c>
      <c r="E2192" s="3">
        <v>81.849999999999994</v>
      </c>
      <c r="F2192" s="3">
        <v>12</v>
      </c>
      <c r="G2192" s="3">
        <v>8</v>
      </c>
      <c r="H2192" s="3">
        <v>184.904</v>
      </c>
      <c r="I2192" s="3">
        <v>74.78</v>
      </c>
      <c r="J2192" s="3">
        <v>270.58949999999999</v>
      </c>
      <c r="K2192" s="3">
        <v>4262.6260000000002</v>
      </c>
      <c r="L2192" s="3">
        <v>-2.6034999999999999</v>
      </c>
      <c r="M2192" s="3">
        <v>-3.8607999999999998</v>
      </c>
      <c r="N2192" s="3">
        <v>1091.6285</v>
      </c>
      <c r="O2192" s="3">
        <v>99.034499999999994</v>
      </c>
      <c r="P2192" s="3">
        <v>1163.5232000000001</v>
      </c>
      <c r="Q2192" s="3">
        <v>200.61699999999999</v>
      </c>
      <c r="R2192" s="25">
        <v>409.6</v>
      </c>
      <c r="S2192" s="25">
        <v>328</v>
      </c>
      <c r="T2192" s="25">
        <v>1576.0260000000001</v>
      </c>
      <c r="U2192" s="25">
        <v>305</v>
      </c>
      <c r="V2192" s="25">
        <v>550</v>
      </c>
      <c r="W2192" s="25">
        <v>1094</v>
      </c>
    </row>
    <row r="2193" spans="1:24" x14ac:dyDescent="0.3">
      <c r="A2193" s="8">
        <v>44560</v>
      </c>
      <c r="B2193" s="3">
        <v>8</v>
      </c>
      <c r="C2193" s="3">
        <v>10.5</v>
      </c>
      <c r="D2193" s="3">
        <v>84.944000000000003</v>
      </c>
      <c r="E2193" s="3">
        <v>81.14</v>
      </c>
      <c r="F2193" s="3">
        <v>13</v>
      </c>
      <c r="G2193" s="3">
        <v>1</v>
      </c>
      <c r="H2193" s="3">
        <v>182.85300000000001</v>
      </c>
      <c r="I2193" s="3">
        <v>73.95</v>
      </c>
      <c r="J2193" s="3">
        <v>267.79700000000003</v>
      </c>
      <c r="K2193" s="3">
        <v>4267.8999999999996</v>
      </c>
      <c r="L2193" s="3">
        <v>-2.7050999999999998</v>
      </c>
      <c r="M2193" s="3">
        <v>-3.9878</v>
      </c>
      <c r="N2193" s="3">
        <v>1091.5269000000001</v>
      </c>
      <c r="O2193" s="3">
        <v>98.293000000000006</v>
      </c>
      <c r="P2193" s="3">
        <v>1163.3961999999999</v>
      </c>
      <c r="Q2193" s="3">
        <v>198.566</v>
      </c>
      <c r="R2193" s="25">
        <v>410.4</v>
      </c>
      <c r="S2193" s="25">
        <v>379</v>
      </c>
      <c r="T2193" s="25">
        <v>1522.5</v>
      </c>
      <c r="U2193" s="25">
        <v>300</v>
      </c>
      <c r="V2193" s="25">
        <v>467</v>
      </c>
      <c r="W2193" s="25">
        <v>1189</v>
      </c>
    </row>
    <row r="2194" spans="1:24" x14ac:dyDescent="0.3">
      <c r="A2194" s="8">
        <v>44561</v>
      </c>
      <c r="B2194" s="3">
        <v>9</v>
      </c>
      <c r="C2194" s="3">
        <v>3</v>
      </c>
      <c r="D2194" s="3">
        <v>84.11</v>
      </c>
      <c r="E2194" s="3">
        <v>80.34</v>
      </c>
      <c r="F2194" s="3">
        <v>13</v>
      </c>
      <c r="G2194" s="3">
        <v>5.5</v>
      </c>
      <c r="H2194" s="3">
        <v>181.00700000000001</v>
      </c>
      <c r="I2194" s="3">
        <v>73.209999999999994</v>
      </c>
      <c r="J2194" s="3">
        <v>265.11700000000002</v>
      </c>
      <c r="K2194" s="3">
        <v>4527.0020000000004</v>
      </c>
      <c r="L2194" s="3">
        <v>-2.8193999999999999</v>
      </c>
      <c r="M2194" s="3">
        <v>-4.1021000000000001</v>
      </c>
      <c r="N2194" s="3">
        <v>1091.4125999999999</v>
      </c>
      <c r="O2194" s="3">
        <v>97.459000000000003</v>
      </c>
      <c r="P2194" s="3">
        <v>1163.2819</v>
      </c>
      <c r="Q2194" s="3">
        <v>196.72</v>
      </c>
      <c r="R2194" s="25">
        <v>484.7</v>
      </c>
      <c r="S2194" s="25">
        <v>370</v>
      </c>
      <c r="T2194" s="25">
        <v>1569.3019999999999</v>
      </c>
      <c r="U2194" s="25">
        <v>369</v>
      </c>
      <c r="V2194" s="25">
        <v>536</v>
      </c>
      <c r="W2194" s="25">
        <v>1198</v>
      </c>
    </row>
    <row r="2195" spans="1:24" x14ac:dyDescent="0.3">
      <c r="A2195" s="8">
        <v>44562</v>
      </c>
      <c r="B2195" s="3">
        <v>9</v>
      </c>
      <c r="C2195" s="3">
        <v>8</v>
      </c>
      <c r="D2195" s="3">
        <v>83.182999999999993</v>
      </c>
      <c r="E2195" s="3">
        <v>79.459999999999994</v>
      </c>
      <c r="F2195" s="3">
        <v>13</v>
      </c>
      <c r="G2195" s="3">
        <v>9.5</v>
      </c>
      <c r="H2195" s="3">
        <v>179.36600000000001</v>
      </c>
      <c r="I2195" s="3">
        <v>72.540000000000006</v>
      </c>
      <c r="J2195" s="3">
        <v>262.54899999999998</v>
      </c>
      <c r="K2195" s="3">
        <v>3230.9759999999997</v>
      </c>
      <c r="L2195" s="3">
        <v>-2.9463999999999997</v>
      </c>
      <c r="M2195" s="3">
        <v>-4.2036999999999995</v>
      </c>
      <c r="N2195" s="3">
        <v>1091.2855999999999</v>
      </c>
      <c r="O2195" s="3">
        <v>96.531999999999996</v>
      </c>
      <c r="P2195" s="3">
        <v>1163.1803</v>
      </c>
      <c r="Q2195" s="3">
        <v>195.07900000000001</v>
      </c>
      <c r="R2195" s="25">
        <v>348.8</v>
      </c>
      <c r="S2195" s="25">
        <v>276</v>
      </c>
      <c r="T2195" s="25">
        <v>1143.1759999999999</v>
      </c>
      <c r="U2195" s="25">
        <v>223</v>
      </c>
      <c r="V2195" s="25">
        <v>362</v>
      </c>
      <c r="W2195" s="25">
        <v>878</v>
      </c>
      <c r="X2195" s="71">
        <v>0</v>
      </c>
    </row>
    <row r="2196" spans="1:24" x14ac:dyDescent="0.3">
      <c r="A2196" s="8">
        <v>44563</v>
      </c>
      <c r="B2196" s="3">
        <v>9</v>
      </c>
      <c r="C2196" s="3">
        <v>10</v>
      </c>
      <c r="D2196" s="3">
        <v>82.811999999999998</v>
      </c>
      <c r="E2196" s="3">
        <v>79.099999999999994</v>
      </c>
      <c r="F2196" s="3">
        <v>14</v>
      </c>
      <c r="G2196" s="3">
        <v>0.5</v>
      </c>
      <c r="H2196" s="3">
        <v>178.13500000000002</v>
      </c>
      <c r="I2196" s="3">
        <v>72.040000000000006</v>
      </c>
      <c r="J2196" s="3">
        <v>260.947</v>
      </c>
      <c r="K2196" s="3">
        <v>3838.248</v>
      </c>
      <c r="L2196" s="3">
        <v>-2.9971999999999999</v>
      </c>
      <c r="M2196" s="3">
        <v>-4.2798999999999996</v>
      </c>
      <c r="N2196" s="3">
        <v>1091.2348</v>
      </c>
      <c r="O2196" s="3">
        <v>96.161000000000001</v>
      </c>
      <c r="P2196" s="3">
        <v>1163.1041</v>
      </c>
      <c r="Q2196" s="3">
        <v>193.84800000000001</v>
      </c>
      <c r="R2196" s="25">
        <v>526.79999999999995</v>
      </c>
      <c r="S2196" s="25">
        <v>427</v>
      </c>
      <c r="T2196" s="25">
        <v>1256.4480000000001</v>
      </c>
      <c r="U2196" s="25">
        <v>408</v>
      </c>
      <c r="V2196" s="25">
        <v>92</v>
      </c>
      <c r="W2196" s="25">
        <v>1128</v>
      </c>
      <c r="X2196" s="71">
        <v>0</v>
      </c>
    </row>
    <row r="2197" spans="1:24" x14ac:dyDescent="0.3">
      <c r="A2197" s="8">
        <v>44564</v>
      </c>
      <c r="B2197" s="3">
        <v>10</v>
      </c>
      <c r="C2197" s="3">
        <v>2</v>
      </c>
      <c r="D2197" s="3">
        <v>82.07</v>
      </c>
      <c r="E2197" s="3">
        <v>78.39</v>
      </c>
      <c r="F2197" s="3">
        <v>14</v>
      </c>
      <c r="G2197" s="3">
        <v>2.5</v>
      </c>
      <c r="H2197" s="3">
        <v>177.31500000000003</v>
      </c>
      <c r="I2197" s="3">
        <v>71.709999999999994</v>
      </c>
      <c r="J2197" s="3">
        <v>259.38499999999999</v>
      </c>
      <c r="K2197" s="3">
        <v>4050.0420000000004</v>
      </c>
      <c r="L2197" s="3">
        <v>-3.0987999999999998</v>
      </c>
      <c r="M2197" s="3">
        <v>-4.3307000000000002</v>
      </c>
      <c r="N2197" s="3">
        <v>1091.1332</v>
      </c>
      <c r="O2197" s="3">
        <v>95.418999999999997</v>
      </c>
      <c r="P2197" s="3">
        <v>1163.0533</v>
      </c>
      <c r="Q2197" s="3">
        <v>193.02800000000002</v>
      </c>
      <c r="R2197" s="25">
        <v>441.7</v>
      </c>
      <c r="S2197" s="25">
        <v>404</v>
      </c>
      <c r="T2197" s="25">
        <v>1605.3420000000001</v>
      </c>
      <c r="U2197" s="25">
        <v>362</v>
      </c>
      <c r="V2197" s="25">
        <v>0</v>
      </c>
      <c r="W2197" s="25">
        <v>1237</v>
      </c>
      <c r="X2197" s="71">
        <v>0</v>
      </c>
    </row>
    <row r="2198" spans="1:24" x14ac:dyDescent="0.3">
      <c r="A2198" s="8">
        <v>44565</v>
      </c>
      <c r="B2198" s="3">
        <v>10</v>
      </c>
      <c r="C2198" s="3">
        <v>9</v>
      </c>
      <c r="D2198" s="3">
        <v>80.771999999999991</v>
      </c>
      <c r="E2198" s="3">
        <v>77.150000000000006</v>
      </c>
      <c r="F2198" s="3">
        <v>14</v>
      </c>
      <c r="G2198" s="3">
        <v>10.5</v>
      </c>
      <c r="H2198" s="3">
        <v>174.03299999999999</v>
      </c>
      <c r="I2198" s="3">
        <v>70.39</v>
      </c>
      <c r="J2198" s="3">
        <v>254.80499999999998</v>
      </c>
      <c r="K2198" s="3">
        <v>4873.1319999999996</v>
      </c>
      <c r="L2198" s="3">
        <v>-3.2765999999999997</v>
      </c>
      <c r="M2198" s="3">
        <v>-4.5339</v>
      </c>
      <c r="N2198" s="3">
        <v>1090.9554000000001</v>
      </c>
      <c r="O2198" s="3">
        <v>94.120999999999995</v>
      </c>
      <c r="P2198" s="3">
        <v>1162.8501000000001</v>
      </c>
      <c r="Q2198" s="3">
        <v>189.74599999999998</v>
      </c>
      <c r="R2198" s="25">
        <v>575.79999999999995</v>
      </c>
      <c r="S2198" s="25">
        <v>498</v>
      </c>
      <c r="T2198" s="25">
        <v>1887.3320000000001</v>
      </c>
      <c r="U2198" s="25">
        <v>444</v>
      </c>
      <c r="V2198" s="25">
        <v>0</v>
      </c>
      <c r="W2198" s="25">
        <v>1468</v>
      </c>
      <c r="X2198" s="71">
        <v>0</v>
      </c>
    </row>
    <row r="2199" spans="1:24" x14ac:dyDescent="0.3">
      <c r="A2199" s="8">
        <v>44566</v>
      </c>
      <c r="B2199" s="3">
        <v>11</v>
      </c>
      <c r="C2199" s="3">
        <v>6</v>
      </c>
      <c r="D2199" s="3">
        <v>79.103999999999999</v>
      </c>
      <c r="E2199" s="3">
        <v>75.56</v>
      </c>
      <c r="F2199" s="3">
        <v>15</v>
      </c>
      <c r="G2199" s="3">
        <v>4.5</v>
      </c>
      <c r="H2199" s="3">
        <v>171.57200000000003</v>
      </c>
      <c r="I2199" s="3">
        <v>69.39</v>
      </c>
      <c r="J2199" s="3">
        <v>250.67600000000004</v>
      </c>
      <c r="K2199" s="3">
        <v>4822.4040000000005</v>
      </c>
      <c r="L2199" s="3">
        <v>-3.5051999999999999</v>
      </c>
      <c r="M2199" s="3">
        <v>-4.6863000000000001</v>
      </c>
      <c r="N2199" s="3">
        <v>1090.7267999999999</v>
      </c>
      <c r="O2199" s="3">
        <v>92.453000000000003</v>
      </c>
      <c r="P2199" s="3">
        <v>1162.6976999999999</v>
      </c>
      <c r="Q2199" s="3">
        <v>187.28500000000003</v>
      </c>
      <c r="R2199" s="25">
        <v>594.4</v>
      </c>
      <c r="S2199" s="25">
        <v>497</v>
      </c>
      <c r="T2199" s="25">
        <v>1727.0039999999999</v>
      </c>
      <c r="U2199" s="25">
        <v>519</v>
      </c>
      <c r="V2199" s="25">
        <v>0</v>
      </c>
      <c r="W2199" s="25">
        <v>1485</v>
      </c>
      <c r="X2199" s="71">
        <v>0</v>
      </c>
    </row>
    <row r="2200" spans="1:24" x14ac:dyDescent="0.3">
      <c r="A2200" s="8">
        <v>44567</v>
      </c>
      <c r="B2200" s="3">
        <v>11</v>
      </c>
      <c r="C2200" s="3">
        <v>7</v>
      </c>
      <c r="D2200" s="3">
        <v>78.917999999999992</v>
      </c>
      <c r="E2200" s="3">
        <v>75.38</v>
      </c>
      <c r="F2200" s="3">
        <v>15</v>
      </c>
      <c r="G2200" s="3">
        <v>9</v>
      </c>
      <c r="H2200" s="3">
        <v>169.726</v>
      </c>
      <c r="I2200" s="3">
        <v>68.64</v>
      </c>
      <c r="J2200" s="3">
        <v>248.64400000000001</v>
      </c>
      <c r="K2200" s="3">
        <v>5073.4359999999997</v>
      </c>
      <c r="L2200" s="3">
        <v>-3.5305999999999997</v>
      </c>
      <c r="M2200" s="3">
        <v>-4.8006000000000002</v>
      </c>
      <c r="N2200" s="3">
        <v>1090.7013999999999</v>
      </c>
      <c r="O2200" s="3">
        <v>92.266999999999996</v>
      </c>
      <c r="P2200" s="3">
        <v>1162.5834</v>
      </c>
      <c r="Q2200" s="3">
        <v>185.43899999999999</v>
      </c>
      <c r="R2200" s="25">
        <v>574</v>
      </c>
      <c r="S2200" s="25">
        <v>501</v>
      </c>
      <c r="T2200" s="25">
        <v>1939.4359999999999</v>
      </c>
      <c r="U2200" s="25">
        <v>496</v>
      </c>
      <c r="V2200" s="25">
        <v>0</v>
      </c>
      <c r="W2200" s="25">
        <v>1563</v>
      </c>
      <c r="X2200" s="71">
        <v>0</v>
      </c>
    </row>
    <row r="2201" spans="1:24" x14ac:dyDescent="0.3">
      <c r="A2201" s="8">
        <v>44568</v>
      </c>
      <c r="B2201" s="3">
        <v>12</v>
      </c>
      <c r="C2201" s="3">
        <v>4.5</v>
      </c>
      <c r="D2201" s="3">
        <v>77.156999999999996</v>
      </c>
      <c r="E2201" s="3">
        <v>73.7</v>
      </c>
      <c r="F2201" s="3">
        <v>16</v>
      </c>
      <c r="G2201" s="3">
        <v>2.5</v>
      </c>
      <c r="H2201" s="3">
        <v>167.47</v>
      </c>
      <c r="I2201" s="3">
        <v>67.73</v>
      </c>
      <c r="J2201" s="3">
        <v>244.62700000000001</v>
      </c>
      <c r="K2201" s="3">
        <v>5779.8860000000004</v>
      </c>
      <c r="L2201" s="3">
        <v>-3.7719</v>
      </c>
      <c r="M2201" s="3">
        <v>-4.9402999999999997</v>
      </c>
      <c r="N2201" s="3">
        <v>1090.4601</v>
      </c>
      <c r="O2201" s="3">
        <v>90.506</v>
      </c>
      <c r="P2201" s="3">
        <v>1162.4437</v>
      </c>
      <c r="Q2201" s="3">
        <v>183.18299999999999</v>
      </c>
      <c r="R2201" s="25">
        <v>695.2</v>
      </c>
      <c r="S2201" s="25">
        <v>588</v>
      </c>
      <c r="T2201" s="25">
        <v>2181.6860000000001</v>
      </c>
      <c r="U2201" s="25">
        <v>558</v>
      </c>
      <c r="V2201" s="25">
        <v>0</v>
      </c>
      <c r="W2201" s="25">
        <v>1757</v>
      </c>
      <c r="X2201" s="71">
        <v>0</v>
      </c>
    </row>
    <row r="2202" spans="1:24" x14ac:dyDescent="0.3">
      <c r="A2202" s="8">
        <v>44569</v>
      </c>
      <c r="B2202" s="3">
        <v>13</v>
      </c>
      <c r="C2202" s="3">
        <v>3</v>
      </c>
      <c r="D2202" s="3">
        <v>75.209999999999994</v>
      </c>
      <c r="E2202" s="3">
        <v>71.84</v>
      </c>
      <c r="F2202" s="3">
        <v>16</v>
      </c>
      <c r="G2202" s="3">
        <v>10.5</v>
      </c>
      <c r="H2202" s="3">
        <v>164.18800000000002</v>
      </c>
      <c r="I2202" s="3">
        <v>66.400000000000006</v>
      </c>
      <c r="J2202" s="3">
        <v>239.39800000000002</v>
      </c>
      <c r="K2202" s="3">
        <v>5188.7420000000002</v>
      </c>
      <c r="L2202" s="3">
        <v>-4.0385999999999997</v>
      </c>
      <c r="M2202" s="3">
        <v>-5.1434999999999995</v>
      </c>
      <c r="N2202" s="3">
        <v>1090.1933999999999</v>
      </c>
      <c r="O2202" s="3">
        <v>88.558999999999997</v>
      </c>
      <c r="P2202" s="3">
        <v>1162.2405000000001</v>
      </c>
      <c r="Q2202" s="3">
        <v>179.90100000000001</v>
      </c>
      <c r="R2202" s="25">
        <v>606.9</v>
      </c>
      <c r="S2202" s="25">
        <v>513</v>
      </c>
      <c r="T2202" s="25">
        <v>1966.8420000000001</v>
      </c>
      <c r="U2202" s="25">
        <v>496</v>
      </c>
      <c r="V2202" s="25">
        <v>0</v>
      </c>
      <c r="W2202" s="25">
        <v>1606</v>
      </c>
      <c r="X2202" s="71">
        <v>0</v>
      </c>
    </row>
    <row r="2203" spans="1:24" x14ac:dyDescent="0.3">
      <c r="A2203" s="8">
        <v>44570</v>
      </c>
      <c r="B2203" s="3">
        <v>13</v>
      </c>
      <c r="C2203" s="3">
        <v>9.5</v>
      </c>
      <c r="D2203" s="3">
        <v>74.005499999999998</v>
      </c>
      <c r="E2203" s="3">
        <v>70.69</v>
      </c>
      <c r="F2203" s="3">
        <v>17</v>
      </c>
      <c r="G2203" s="3">
        <v>3.5</v>
      </c>
      <c r="H2203" s="3">
        <v>162.13700000000003</v>
      </c>
      <c r="I2203" s="3">
        <v>65.569999999999993</v>
      </c>
      <c r="J2203" s="3">
        <v>236.14250000000004</v>
      </c>
      <c r="K2203" s="3">
        <v>3005.1639999999998</v>
      </c>
      <c r="L2203" s="3">
        <v>-4.2036999999999995</v>
      </c>
      <c r="M2203" s="3">
        <v>-5.2705000000000002</v>
      </c>
      <c r="N2203" s="3">
        <v>1090.0282999999999</v>
      </c>
      <c r="O2203" s="3">
        <v>87.354500000000002</v>
      </c>
      <c r="P2203" s="3">
        <v>1162.1134999999999</v>
      </c>
      <c r="Q2203" s="3">
        <v>177.85000000000002</v>
      </c>
      <c r="R2203" s="25">
        <v>409.7</v>
      </c>
      <c r="S2203" s="25">
        <v>337</v>
      </c>
      <c r="T2203" s="25">
        <v>1037.4639999999999</v>
      </c>
      <c r="U2203" s="25">
        <v>318</v>
      </c>
      <c r="V2203" s="25">
        <v>0</v>
      </c>
      <c r="W2203" s="25">
        <v>903</v>
      </c>
      <c r="X2203" s="71">
        <v>0</v>
      </c>
    </row>
    <row r="2204" spans="1:24" x14ac:dyDescent="0.3">
      <c r="A2204" s="8">
        <v>44571</v>
      </c>
      <c r="B2204" s="3">
        <v>13</v>
      </c>
      <c r="C2204" s="3">
        <v>11</v>
      </c>
      <c r="D2204" s="3">
        <v>73.72699999999999</v>
      </c>
      <c r="E2204" s="3">
        <v>70.42</v>
      </c>
      <c r="F2204" s="3">
        <v>17</v>
      </c>
      <c r="G2204" s="3">
        <v>4.5</v>
      </c>
      <c r="H2204" s="3">
        <v>161.727</v>
      </c>
      <c r="I2204" s="3">
        <v>65.41</v>
      </c>
      <c r="J2204" s="3">
        <v>235.45400000000001</v>
      </c>
      <c r="K2204" s="3">
        <v>3680.636</v>
      </c>
      <c r="L2204" s="3">
        <v>-4.2417999999999996</v>
      </c>
      <c r="M2204" s="3">
        <v>-5.2958999999999996</v>
      </c>
      <c r="N2204" s="3">
        <v>1089.9902</v>
      </c>
      <c r="O2204" s="3">
        <v>87.075999999999993</v>
      </c>
      <c r="P2204" s="3">
        <v>1162.0880999999999</v>
      </c>
      <c r="Q2204" s="3">
        <v>177.44</v>
      </c>
      <c r="R2204" s="25">
        <v>307.3</v>
      </c>
      <c r="S2204" s="25">
        <v>333</v>
      </c>
      <c r="T2204" s="25">
        <v>1669.336</v>
      </c>
      <c r="U2204" s="25">
        <v>234</v>
      </c>
      <c r="V2204" s="25">
        <v>0</v>
      </c>
      <c r="W2204" s="25">
        <v>1137</v>
      </c>
      <c r="X2204" s="71">
        <v>0</v>
      </c>
    </row>
    <row r="2205" spans="1:24" x14ac:dyDescent="0.3">
      <c r="A2205" s="8">
        <v>44572</v>
      </c>
      <c r="B2205" s="3">
        <v>14</v>
      </c>
      <c r="C2205" s="3">
        <v>0</v>
      </c>
      <c r="D2205" s="3">
        <v>73.542000000000002</v>
      </c>
      <c r="E2205" s="3">
        <v>70.25</v>
      </c>
      <c r="F2205" s="3">
        <v>17</v>
      </c>
      <c r="G2205" s="3">
        <v>9.5</v>
      </c>
      <c r="H2205" s="3">
        <v>159.67600000000002</v>
      </c>
      <c r="I2205" s="3">
        <v>64.58</v>
      </c>
      <c r="J2205" s="3">
        <v>233.21800000000002</v>
      </c>
      <c r="K2205" s="3">
        <v>4531.1579999999994</v>
      </c>
      <c r="L2205" s="3">
        <v>-4.2671999999999999</v>
      </c>
      <c r="M2205" s="3">
        <v>-5.4228999999999994</v>
      </c>
      <c r="N2205" s="3">
        <v>1089.9648</v>
      </c>
      <c r="O2205" s="3">
        <v>86.891000000000005</v>
      </c>
      <c r="P2205" s="3">
        <v>1161.9611</v>
      </c>
      <c r="Q2205" s="3">
        <v>175.38900000000001</v>
      </c>
      <c r="R2205" s="25">
        <v>498.1</v>
      </c>
      <c r="S2205" s="25">
        <v>428</v>
      </c>
      <c r="T2205" s="25">
        <v>1817.058</v>
      </c>
      <c r="U2205" s="25">
        <v>434</v>
      </c>
      <c r="V2205" s="25">
        <v>0</v>
      </c>
      <c r="W2205" s="25">
        <v>1354</v>
      </c>
      <c r="X2205" s="71">
        <v>0</v>
      </c>
    </row>
    <row r="2206" spans="1:24" x14ac:dyDescent="0.3">
      <c r="A2206" s="8">
        <v>44573</v>
      </c>
      <c r="B2206" s="3">
        <v>14</v>
      </c>
      <c r="C2206" s="3">
        <v>4</v>
      </c>
      <c r="D2206" s="3">
        <v>72.8</v>
      </c>
      <c r="E2206" s="3">
        <v>69.540000000000006</v>
      </c>
      <c r="F2206" s="3">
        <v>18</v>
      </c>
      <c r="G2206" s="3">
        <v>3.5</v>
      </c>
      <c r="H2206" s="3">
        <v>157.21450000000002</v>
      </c>
      <c r="I2206" s="3">
        <v>63.58</v>
      </c>
      <c r="J2206" s="3">
        <v>230.0145</v>
      </c>
      <c r="K2206" s="3">
        <v>4131.5159999999996</v>
      </c>
      <c r="L2206" s="3">
        <v>-4.3688000000000002</v>
      </c>
      <c r="M2206" s="3">
        <v>-5.5752999999999995</v>
      </c>
      <c r="N2206" s="3">
        <v>1089.8632</v>
      </c>
      <c r="O2206" s="3">
        <v>86.149000000000001</v>
      </c>
      <c r="P2206" s="3">
        <v>1161.8087</v>
      </c>
      <c r="Q2206" s="3">
        <v>172.92750000000001</v>
      </c>
      <c r="R2206" s="25">
        <v>459.1</v>
      </c>
      <c r="S2206" s="25">
        <v>386</v>
      </c>
      <c r="T2206" s="25">
        <v>1681.4159999999999</v>
      </c>
      <c r="U2206" s="25">
        <v>373</v>
      </c>
      <c r="V2206" s="25">
        <v>0</v>
      </c>
      <c r="W2206" s="25">
        <v>1232</v>
      </c>
      <c r="X2206" s="71">
        <v>0</v>
      </c>
    </row>
    <row r="2207" spans="1:24" x14ac:dyDescent="0.3">
      <c r="A2207" s="8">
        <v>44574</v>
      </c>
      <c r="B2207" s="3">
        <v>14</v>
      </c>
      <c r="C2207" s="3">
        <v>8.5</v>
      </c>
      <c r="D2207" s="3">
        <v>71.965999999999994</v>
      </c>
      <c r="E2207" s="3">
        <v>68.739999999999995</v>
      </c>
      <c r="F2207" s="3">
        <v>18</v>
      </c>
      <c r="G2207" s="3">
        <v>8.5</v>
      </c>
      <c r="H2207" s="3">
        <v>155.1635</v>
      </c>
      <c r="I2207" s="3">
        <v>62.75</v>
      </c>
      <c r="J2207" s="3">
        <v>227.12950000000001</v>
      </c>
      <c r="K2207" s="3">
        <v>4862.5540000000001</v>
      </c>
      <c r="L2207" s="3">
        <v>-4.4830999999999994</v>
      </c>
      <c r="M2207" s="3">
        <v>-5.7023000000000001</v>
      </c>
      <c r="N2207" s="3">
        <v>1089.7489</v>
      </c>
      <c r="O2207" s="3">
        <v>85.314999999999998</v>
      </c>
      <c r="P2207" s="3">
        <v>1161.6817000000001</v>
      </c>
      <c r="Q2207" s="3">
        <v>170.87649999999999</v>
      </c>
      <c r="R2207" s="25">
        <v>564.29999999999995</v>
      </c>
      <c r="S2207" s="25">
        <v>477</v>
      </c>
      <c r="T2207" s="25">
        <v>1897.2539999999999</v>
      </c>
      <c r="U2207" s="25">
        <v>434</v>
      </c>
      <c r="V2207" s="25">
        <v>0</v>
      </c>
      <c r="W2207" s="25">
        <v>1490</v>
      </c>
      <c r="X2207" s="71">
        <v>0</v>
      </c>
    </row>
    <row r="2208" spans="1:24" x14ac:dyDescent="0.3">
      <c r="A2208" s="8">
        <v>44575</v>
      </c>
      <c r="B2208" s="3">
        <v>15</v>
      </c>
      <c r="C2208" s="3">
        <v>7</v>
      </c>
      <c r="D2208" s="3">
        <v>70.090999999999994</v>
      </c>
      <c r="E2208" s="3">
        <v>66.95</v>
      </c>
      <c r="F2208" s="3">
        <v>19</v>
      </c>
      <c r="G2208" s="3">
        <v>3</v>
      </c>
      <c r="H2208" s="3">
        <v>152.52500000000001</v>
      </c>
      <c r="I2208" s="3">
        <v>61.69</v>
      </c>
      <c r="J2208" s="3">
        <v>222.61599999999999</v>
      </c>
      <c r="K2208" s="3">
        <v>5184.7719999999999</v>
      </c>
      <c r="L2208" s="3">
        <v>-4.7497999999999996</v>
      </c>
      <c r="M2208" s="3">
        <v>-5.8673999999999999</v>
      </c>
      <c r="N2208" s="3">
        <v>1089.4821999999999</v>
      </c>
      <c r="O2208" s="3">
        <v>83.44</v>
      </c>
      <c r="P2208" s="3">
        <v>1161.5165999999999</v>
      </c>
      <c r="Q2208" s="3">
        <v>168.238</v>
      </c>
      <c r="R2208" s="25">
        <v>633.70000000000005</v>
      </c>
      <c r="S2208" s="25">
        <v>534</v>
      </c>
      <c r="T2208" s="25">
        <v>1905.0719999999999</v>
      </c>
      <c r="U2208" s="25">
        <v>525</v>
      </c>
      <c r="V2208" s="25">
        <v>0</v>
      </c>
      <c r="W2208" s="25">
        <v>1587</v>
      </c>
      <c r="X2208" s="71">
        <v>0</v>
      </c>
    </row>
    <row r="2209" spans="1:24" x14ac:dyDescent="0.3">
      <c r="A2209" s="8">
        <v>44576</v>
      </c>
      <c r="B2209" s="3">
        <v>16</v>
      </c>
      <c r="C2209" s="3">
        <v>2</v>
      </c>
      <c r="D2209" s="3">
        <v>68.866</v>
      </c>
      <c r="E2209" s="3">
        <v>65.78</v>
      </c>
      <c r="F2209" s="3">
        <v>19</v>
      </c>
      <c r="G2209" s="3">
        <v>8.5</v>
      </c>
      <c r="H2209" s="3">
        <v>150.422</v>
      </c>
      <c r="I2209" s="3">
        <v>60.84</v>
      </c>
      <c r="J2209" s="3">
        <v>219.28800000000001</v>
      </c>
      <c r="K2209" s="3">
        <v>4997.6239999999998</v>
      </c>
      <c r="L2209" s="3">
        <v>-4.9276</v>
      </c>
      <c r="M2209" s="3">
        <v>-6.0070999999999994</v>
      </c>
      <c r="N2209" s="3">
        <v>1089.3044</v>
      </c>
      <c r="O2209" s="3">
        <v>82.215000000000003</v>
      </c>
      <c r="P2209" s="3">
        <v>1161.3769</v>
      </c>
      <c r="Q2209" s="3">
        <v>166.13499999999999</v>
      </c>
      <c r="R2209" s="25">
        <v>571.79999999999995</v>
      </c>
      <c r="S2209" s="25">
        <v>471</v>
      </c>
      <c r="T2209" s="25">
        <v>1928.8240000000001</v>
      </c>
      <c r="U2209" s="25">
        <v>494</v>
      </c>
      <c r="V2209" s="25">
        <v>0</v>
      </c>
      <c r="W2209" s="25">
        <v>1532</v>
      </c>
      <c r="X2209" s="71">
        <v>0</v>
      </c>
    </row>
    <row r="2210" spans="1:24" x14ac:dyDescent="0.3">
      <c r="A2210" s="8">
        <v>44577</v>
      </c>
      <c r="B2210" s="3">
        <v>16</v>
      </c>
      <c r="C2210" s="3">
        <v>10</v>
      </c>
      <c r="D2210" s="3">
        <v>67.464999999999989</v>
      </c>
      <c r="E2210" s="3">
        <v>64.44</v>
      </c>
      <c r="F2210" s="3">
        <v>20</v>
      </c>
      <c r="G2210" s="3">
        <v>1</v>
      </c>
      <c r="H2210" s="3">
        <v>148.67400000000001</v>
      </c>
      <c r="I2210" s="3">
        <v>60.13</v>
      </c>
      <c r="J2210" s="3">
        <v>216.13900000000001</v>
      </c>
      <c r="K2210" s="3">
        <v>2649.8440000000001</v>
      </c>
      <c r="L2210" s="3">
        <v>-5.1307999999999998</v>
      </c>
      <c r="M2210" s="3">
        <v>-6.1213999999999995</v>
      </c>
      <c r="N2210" s="3">
        <v>1089.1012000000001</v>
      </c>
      <c r="O2210" s="3">
        <v>80.813999999999993</v>
      </c>
      <c r="P2210" s="3">
        <v>1161.2626</v>
      </c>
      <c r="Q2210" s="3">
        <v>164.387</v>
      </c>
      <c r="R2210" s="25">
        <v>282.5</v>
      </c>
      <c r="S2210" s="25">
        <v>265</v>
      </c>
      <c r="T2210" s="25">
        <v>1094.3440000000001</v>
      </c>
      <c r="U2210" s="25">
        <v>194</v>
      </c>
      <c r="V2210" s="25">
        <v>0</v>
      </c>
      <c r="W2210" s="25">
        <v>814</v>
      </c>
      <c r="X2210" s="71">
        <v>0</v>
      </c>
    </row>
    <row r="2211" spans="1:24" x14ac:dyDescent="0.3">
      <c r="A2211" s="8">
        <v>44578</v>
      </c>
      <c r="B2211" s="3">
        <v>16</v>
      </c>
      <c r="C2211" s="3">
        <v>9</v>
      </c>
      <c r="D2211" s="3">
        <v>67.64</v>
      </c>
      <c r="E2211" s="3">
        <v>64.61</v>
      </c>
      <c r="F2211" s="3">
        <v>20</v>
      </c>
      <c r="G2211" s="3">
        <v>2</v>
      </c>
      <c r="H2211" s="3">
        <v>148.292</v>
      </c>
      <c r="I2211" s="3">
        <v>59.98</v>
      </c>
      <c r="J2211" s="3">
        <v>215.93200000000002</v>
      </c>
      <c r="K2211" s="3">
        <v>3309.1320000000001</v>
      </c>
      <c r="L2211" s="3">
        <v>-5.1053999999999995</v>
      </c>
      <c r="M2211" s="3">
        <v>-6.1467999999999998</v>
      </c>
      <c r="N2211" s="3">
        <v>1089.1266000000001</v>
      </c>
      <c r="O2211" s="3">
        <v>80.989000000000004</v>
      </c>
      <c r="P2211" s="3">
        <v>1161.2372</v>
      </c>
      <c r="Q2211" s="3">
        <v>164.005</v>
      </c>
      <c r="R2211" s="25">
        <v>397.5</v>
      </c>
      <c r="S2211" s="25">
        <v>345</v>
      </c>
      <c r="T2211" s="25">
        <v>1292.6320000000001</v>
      </c>
      <c r="U2211" s="25">
        <v>315</v>
      </c>
      <c r="V2211" s="25">
        <v>0</v>
      </c>
      <c r="W2211" s="25">
        <v>959</v>
      </c>
      <c r="X2211" s="71">
        <v>0</v>
      </c>
    </row>
    <row r="2212" spans="1:24" x14ac:dyDescent="0.3">
      <c r="A2212" s="8">
        <v>44579</v>
      </c>
      <c r="B2212" s="3">
        <v>17</v>
      </c>
      <c r="C2212" s="3">
        <v>1</v>
      </c>
      <c r="D2212" s="3">
        <v>66.938999999999993</v>
      </c>
      <c r="E2212" s="3">
        <v>63.94</v>
      </c>
      <c r="F2212" s="3">
        <v>20</v>
      </c>
      <c r="G2212" s="3">
        <v>6</v>
      </c>
      <c r="H2212" s="3">
        <v>146.76300000000001</v>
      </c>
      <c r="I2212" s="3">
        <v>59.36</v>
      </c>
      <c r="J2212" s="3">
        <v>213.702</v>
      </c>
      <c r="K2212" s="3">
        <v>4153.0720000000001</v>
      </c>
      <c r="L2212" s="3">
        <v>-5.2069999999999999</v>
      </c>
      <c r="M2212" s="3">
        <v>-6.2484000000000002</v>
      </c>
      <c r="N2212" s="3">
        <v>1089.0249999999999</v>
      </c>
      <c r="O2212" s="3">
        <v>80.287999999999997</v>
      </c>
      <c r="P2212" s="3">
        <v>1161.1356000000001</v>
      </c>
      <c r="Q2212" s="3">
        <v>162.476</v>
      </c>
      <c r="R2212" s="25">
        <v>470.6</v>
      </c>
      <c r="S2212" s="25">
        <v>368</v>
      </c>
      <c r="T2212" s="25">
        <v>1681.472</v>
      </c>
      <c r="U2212" s="25">
        <v>365</v>
      </c>
      <c r="V2212" s="25">
        <v>0</v>
      </c>
      <c r="W2212" s="25">
        <v>1268</v>
      </c>
      <c r="X2212" s="71">
        <v>0</v>
      </c>
    </row>
    <row r="2213" spans="1:24" x14ac:dyDescent="0.3">
      <c r="A2213" s="8">
        <v>44580</v>
      </c>
      <c r="B2213" s="3">
        <v>17</v>
      </c>
      <c r="C2213" s="3">
        <v>6.5</v>
      </c>
      <c r="D2213" s="3">
        <v>65.976500000000001</v>
      </c>
      <c r="E2213" s="3">
        <v>63.02</v>
      </c>
      <c r="F2213" s="3">
        <v>20</v>
      </c>
      <c r="G2213" s="3">
        <v>11</v>
      </c>
      <c r="H2213" s="3">
        <v>144.851</v>
      </c>
      <c r="I2213" s="3">
        <v>58.58</v>
      </c>
      <c r="J2213" s="3">
        <v>210.82749999999999</v>
      </c>
      <c r="K2213" s="3">
        <v>3862.636</v>
      </c>
      <c r="L2213" s="3">
        <v>-5.3466999999999993</v>
      </c>
      <c r="M2213" s="3">
        <v>-6.3754</v>
      </c>
      <c r="N2213" s="3">
        <v>1088.8852999999999</v>
      </c>
      <c r="O2213" s="3">
        <v>79.325500000000005</v>
      </c>
      <c r="P2213" s="3">
        <v>1161.0086000000001</v>
      </c>
      <c r="Q2213" s="3">
        <v>160.56399999999999</v>
      </c>
      <c r="R2213" s="25">
        <v>428.6</v>
      </c>
      <c r="S2213" s="25">
        <v>335</v>
      </c>
      <c r="T2213" s="25">
        <v>1623.0360000000001</v>
      </c>
      <c r="U2213" s="25">
        <v>310</v>
      </c>
      <c r="V2213" s="25">
        <v>0</v>
      </c>
      <c r="W2213" s="25">
        <v>1166</v>
      </c>
      <c r="X2213" s="71">
        <v>0</v>
      </c>
    </row>
    <row r="2214" spans="1:24" x14ac:dyDescent="0.3">
      <c r="A2214" s="8">
        <v>44581</v>
      </c>
      <c r="B2214" s="3">
        <v>18</v>
      </c>
      <c r="C2214" s="3">
        <v>0</v>
      </c>
      <c r="D2214" s="3">
        <v>65.012999999999991</v>
      </c>
      <c r="E2214" s="3">
        <v>62.1</v>
      </c>
      <c r="F2214" s="3">
        <v>21</v>
      </c>
      <c r="G2214" s="3">
        <v>4.5</v>
      </c>
      <c r="H2214" s="3">
        <v>142.74850000000001</v>
      </c>
      <c r="I2214" s="3">
        <v>57.73</v>
      </c>
      <c r="J2214" s="3">
        <v>207.76150000000001</v>
      </c>
      <c r="K2214" s="3">
        <v>5145.4920000000002</v>
      </c>
      <c r="L2214" s="3">
        <v>-5.4863999999999997</v>
      </c>
      <c r="M2214" s="3">
        <v>-6.5150999999999994</v>
      </c>
      <c r="N2214" s="3">
        <v>1088.7456</v>
      </c>
      <c r="O2214" s="3">
        <v>78.361999999999995</v>
      </c>
      <c r="P2214" s="3">
        <v>1160.8688999999999</v>
      </c>
      <c r="Q2214" s="3">
        <v>158.4615</v>
      </c>
      <c r="R2214" s="25">
        <v>573.70000000000005</v>
      </c>
      <c r="S2214" s="25">
        <v>512</v>
      </c>
      <c r="T2214" s="25">
        <v>2032.7919999999999</v>
      </c>
      <c r="U2214" s="25">
        <v>468</v>
      </c>
      <c r="V2214" s="25">
        <v>0</v>
      </c>
      <c r="W2214" s="25">
        <v>1559</v>
      </c>
      <c r="X2214" s="71">
        <v>0</v>
      </c>
    </row>
    <row r="2215" spans="1:24" x14ac:dyDescent="0.3">
      <c r="A2215" s="8">
        <v>44582</v>
      </c>
      <c r="B2215" s="3">
        <v>18</v>
      </c>
      <c r="C2215" s="3">
        <v>11</v>
      </c>
      <c r="D2215" s="3">
        <v>63.087000000000003</v>
      </c>
      <c r="E2215" s="3">
        <v>60.26</v>
      </c>
      <c r="F2215" s="3">
        <v>21</v>
      </c>
      <c r="G2215" s="3">
        <v>11.5</v>
      </c>
      <c r="H2215" s="3">
        <v>140.072</v>
      </c>
      <c r="I2215" s="3">
        <v>56.65</v>
      </c>
      <c r="J2215" s="3">
        <v>203.15899999999999</v>
      </c>
      <c r="K2215" s="3">
        <v>4119.6040000000003</v>
      </c>
      <c r="L2215" s="3">
        <v>-5.7657999999999996</v>
      </c>
      <c r="M2215" s="3">
        <v>-6.6928999999999998</v>
      </c>
      <c r="N2215" s="3">
        <v>1088.4662000000001</v>
      </c>
      <c r="O2215" s="3">
        <v>76.436000000000007</v>
      </c>
      <c r="P2215" s="3">
        <v>1160.6911</v>
      </c>
      <c r="Q2215" s="3">
        <v>155.785</v>
      </c>
      <c r="R2215" s="25">
        <v>516.29999999999995</v>
      </c>
      <c r="S2215" s="25">
        <v>441</v>
      </c>
      <c r="T2215" s="25">
        <v>1506.3040000000001</v>
      </c>
      <c r="U2215" s="25">
        <v>422</v>
      </c>
      <c r="V2215" s="25">
        <v>0</v>
      </c>
      <c r="W2215" s="25">
        <v>1234</v>
      </c>
      <c r="X2215" s="71">
        <v>0</v>
      </c>
    </row>
    <row r="2216" spans="1:24" x14ac:dyDescent="0.3">
      <c r="A2216" s="8">
        <v>44583</v>
      </c>
      <c r="B2216" s="3">
        <v>19</v>
      </c>
      <c r="C2216" s="3">
        <v>5</v>
      </c>
      <c r="D2216" s="3">
        <v>62.036999999999992</v>
      </c>
      <c r="E2216" s="3">
        <v>59.26</v>
      </c>
      <c r="F2216" s="3">
        <v>22</v>
      </c>
      <c r="G2216" s="3">
        <v>5.5</v>
      </c>
      <c r="H2216" s="3">
        <v>138.11449999999999</v>
      </c>
      <c r="I2216" s="3">
        <v>55.86</v>
      </c>
      <c r="J2216" s="3">
        <v>200.1515</v>
      </c>
      <c r="K2216" s="3">
        <v>3871.6</v>
      </c>
      <c r="L2216" s="3">
        <v>-5.9181999999999997</v>
      </c>
      <c r="M2216" s="3">
        <v>-6.8452999999999999</v>
      </c>
      <c r="N2216" s="3">
        <v>1088.3137999999999</v>
      </c>
      <c r="O2216" s="3">
        <v>75.385999999999996</v>
      </c>
      <c r="P2216" s="3">
        <v>1160.5387000000001</v>
      </c>
      <c r="Q2216" s="3">
        <v>153.82749999999999</v>
      </c>
      <c r="R2216" s="25">
        <v>403.1</v>
      </c>
      <c r="S2216" s="25">
        <v>290</v>
      </c>
      <c r="T2216" s="25">
        <v>1693.5</v>
      </c>
      <c r="U2216" s="25">
        <v>304</v>
      </c>
      <c r="V2216" s="25">
        <v>0</v>
      </c>
      <c r="W2216" s="25">
        <v>1181</v>
      </c>
      <c r="X2216" s="71">
        <v>0</v>
      </c>
    </row>
    <row r="2217" spans="1:24" x14ac:dyDescent="0.3">
      <c r="A2217" s="8">
        <v>44584</v>
      </c>
      <c r="B2217" s="3">
        <v>19</v>
      </c>
      <c r="C2217" s="3">
        <v>9</v>
      </c>
      <c r="D2217" s="3">
        <v>61.335999999999999</v>
      </c>
      <c r="E2217" s="3">
        <v>58.59</v>
      </c>
      <c r="F2217" s="3">
        <v>22</v>
      </c>
      <c r="G2217" s="3">
        <v>11</v>
      </c>
      <c r="H2217" s="3">
        <v>136.34800000000001</v>
      </c>
      <c r="I2217" s="3">
        <v>55.14</v>
      </c>
      <c r="J2217" s="3">
        <v>197.68400000000003</v>
      </c>
      <c r="K2217" s="3">
        <v>3384.6239999999998</v>
      </c>
      <c r="L2217" s="3">
        <v>-6.0198</v>
      </c>
      <c r="M2217" s="3">
        <v>-6.9849999999999994</v>
      </c>
      <c r="N2217" s="3">
        <v>1088.2121999999999</v>
      </c>
      <c r="O2217" s="3">
        <v>74.685000000000002</v>
      </c>
      <c r="P2217" s="3">
        <v>1160.3990000000001</v>
      </c>
      <c r="Q2217" s="3">
        <v>152.06100000000001</v>
      </c>
      <c r="R2217" s="25">
        <v>396.3</v>
      </c>
      <c r="S2217" s="25">
        <v>364</v>
      </c>
      <c r="T2217" s="25">
        <v>1285.3240000000001</v>
      </c>
      <c r="U2217" s="25">
        <v>340</v>
      </c>
      <c r="V2217" s="25">
        <v>0</v>
      </c>
      <c r="W2217" s="25">
        <v>999</v>
      </c>
      <c r="X2217" s="71">
        <v>0</v>
      </c>
    </row>
    <row r="2218" spans="1:24" x14ac:dyDescent="0.3">
      <c r="A2218" s="8">
        <v>44585</v>
      </c>
      <c r="B2218" s="3">
        <v>20</v>
      </c>
      <c r="C2218" s="3">
        <v>4</v>
      </c>
      <c r="D2218" s="3">
        <v>60.152000000000001</v>
      </c>
      <c r="E2218" s="3">
        <v>57.46</v>
      </c>
      <c r="F2218" s="3">
        <v>23</v>
      </c>
      <c r="G2218" s="3">
        <v>4</v>
      </c>
      <c r="H2218" s="3">
        <v>134.74100000000001</v>
      </c>
      <c r="I2218" s="3">
        <v>54.49</v>
      </c>
      <c r="J2218" s="3">
        <v>194.89300000000003</v>
      </c>
      <c r="K2218" s="3">
        <v>4463.0560000000005</v>
      </c>
      <c r="L2218" s="3">
        <v>-6.1975999999999996</v>
      </c>
      <c r="M2218" s="3">
        <v>-7.1120000000000001</v>
      </c>
      <c r="N2218" s="3">
        <v>1088.0344</v>
      </c>
      <c r="O2218" s="3">
        <v>73.501000000000005</v>
      </c>
      <c r="P2218" s="3">
        <v>1160.2719999999999</v>
      </c>
      <c r="Q2218" s="3">
        <v>150.45400000000001</v>
      </c>
      <c r="R2218" s="25">
        <v>512.20000000000005</v>
      </c>
      <c r="S2218" s="25">
        <v>488</v>
      </c>
      <c r="T2218" s="25">
        <v>1678.856</v>
      </c>
      <c r="U2218" s="25">
        <v>430</v>
      </c>
      <c r="V2218" s="25">
        <v>0</v>
      </c>
      <c r="W2218" s="25">
        <v>1354</v>
      </c>
      <c r="X2218" s="71">
        <v>0</v>
      </c>
    </row>
    <row r="2219" spans="1:24" x14ac:dyDescent="0.3">
      <c r="A2219" s="8">
        <v>44586</v>
      </c>
      <c r="B2219" s="3">
        <v>21</v>
      </c>
      <c r="C2219" s="3">
        <v>3.5</v>
      </c>
      <c r="D2219" s="3">
        <v>58.256500000000003</v>
      </c>
      <c r="E2219" s="3">
        <v>55.65</v>
      </c>
      <c r="F2219" s="3">
        <v>23</v>
      </c>
      <c r="G2219" s="3">
        <v>9.5</v>
      </c>
      <c r="H2219" s="3">
        <v>132.97450000000001</v>
      </c>
      <c r="I2219" s="3">
        <v>53.78</v>
      </c>
      <c r="J2219" s="3">
        <v>191.23099999999999</v>
      </c>
      <c r="K2219" s="3">
        <v>4280.6080000000002</v>
      </c>
      <c r="L2219" s="3">
        <v>-6.4897</v>
      </c>
      <c r="M2219" s="3">
        <v>-7.2516999999999996</v>
      </c>
      <c r="N2219" s="3">
        <v>1087.7422999999999</v>
      </c>
      <c r="O2219" s="3">
        <v>71.605500000000006</v>
      </c>
      <c r="P2219" s="3">
        <v>1160.1323</v>
      </c>
      <c r="Q2219" s="3">
        <v>148.6875</v>
      </c>
      <c r="R2219" s="25">
        <v>535.70000000000005</v>
      </c>
      <c r="S2219" s="25">
        <v>463</v>
      </c>
      <c r="T2219" s="25">
        <v>1545.9079999999999</v>
      </c>
      <c r="U2219" s="25">
        <v>444</v>
      </c>
      <c r="V2219" s="25">
        <v>0</v>
      </c>
      <c r="W2219" s="25">
        <v>1292</v>
      </c>
      <c r="X2219" s="71">
        <v>0</v>
      </c>
    </row>
    <row r="2220" spans="1:24" x14ac:dyDescent="0.3">
      <c r="A2220" s="8">
        <v>44587</v>
      </c>
      <c r="B2220" s="3">
        <v>21</v>
      </c>
      <c r="C2220" s="3">
        <v>11</v>
      </c>
      <c r="D2220" s="3">
        <v>57.021000000000001</v>
      </c>
      <c r="E2220" s="3">
        <v>54.47</v>
      </c>
      <c r="F2220" s="3">
        <v>24</v>
      </c>
      <c r="G2220" s="3">
        <v>3</v>
      </c>
      <c r="H2220" s="3">
        <v>131.208</v>
      </c>
      <c r="I2220" s="3">
        <v>53.07</v>
      </c>
      <c r="J2220" s="3">
        <v>188.22899999999998</v>
      </c>
      <c r="K2220" s="3">
        <v>5054.424</v>
      </c>
      <c r="L2220" s="3">
        <v>-6.6802000000000001</v>
      </c>
      <c r="M2220" s="3">
        <v>-7.3914</v>
      </c>
      <c r="N2220" s="3">
        <v>1087.5518</v>
      </c>
      <c r="O2220" s="3">
        <v>70.37</v>
      </c>
      <c r="P2220" s="3">
        <v>1159.9926</v>
      </c>
      <c r="Q2220" s="3">
        <v>146.92099999999999</v>
      </c>
      <c r="R2220" s="25">
        <v>565.6</v>
      </c>
      <c r="S2220" s="25">
        <v>471</v>
      </c>
      <c r="T2220" s="25">
        <v>2013.8240000000001</v>
      </c>
      <c r="U2220" s="25">
        <v>437</v>
      </c>
      <c r="V2220" s="25">
        <v>0</v>
      </c>
      <c r="W2220" s="25">
        <v>1567</v>
      </c>
      <c r="X2220" s="71">
        <v>0</v>
      </c>
    </row>
    <row r="2221" spans="1:24" x14ac:dyDescent="0.3">
      <c r="A2221" s="8">
        <v>44588</v>
      </c>
      <c r="B2221" s="3">
        <v>22</v>
      </c>
      <c r="C2221" s="3">
        <v>8</v>
      </c>
      <c r="D2221" s="3">
        <v>55.536999999999992</v>
      </c>
      <c r="E2221" s="3">
        <v>53.05</v>
      </c>
      <c r="F2221" s="3">
        <v>24</v>
      </c>
      <c r="G2221" s="3">
        <v>10</v>
      </c>
      <c r="H2221" s="3">
        <v>128.959</v>
      </c>
      <c r="I2221" s="3">
        <v>52.16</v>
      </c>
      <c r="J2221" s="3">
        <v>184.49599999999998</v>
      </c>
      <c r="K2221" s="3">
        <v>4756.8959999999997</v>
      </c>
      <c r="L2221" s="3">
        <v>-6.9087999999999994</v>
      </c>
      <c r="M2221" s="3">
        <v>-7.5691999999999995</v>
      </c>
      <c r="N2221" s="3">
        <v>1087.3232</v>
      </c>
      <c r="O2221" s="3">
        <v>68.885999999999996</v>
      </c>
      <c r="P2221" s="3">
        <v>1159.8148000000001</v>
      </c>
      <c r="Q2221" s="3">
        <v>144.672</v>
      </c>
      <c r="R2221" s="25">
        <v>540.6</v>
      </c>
      <c r="S2221" s="25">
        <v>485</v>
      </c>
      <c r="T2221" s="25">
        <v>1788.296</v>
      </c>
      <c r="U2221" s="25">
        <v>485</v>
      </c>
      <c r="V2221" s="25">
        <v>0</v>
      </c>
      <c r="W2221" s="25">
        <v>1458</v>
      </c>
      <c r="X2221" s="71">
        <v>0</v>
      </c>
    </row>
    <row r="2222" spans="1:24" x14ac:dyDescent="0.3">
      <c r="A2222" s="8">
        <v>44589</v>
      </c>
      <c r="B2222" s="3">
        <v>23</v>
      </c>
      <c r="C2222" s="3">
        <v>6</v>
      </c>
      <c r="D2222" s="3">
        <v>53.888999999999996</v>
      </c>
      <c r="E2222" s="3">
        <v>51.48</v>
      </c>
      <c r="F2222" s="3">
        <v>25</v>
      </c>
      <c r="G2222" s="3">
        <v>4.5</v>
      </c>
      <c r="H2222" s="3">
        <v>126.87100000000001</v>
      </c>
      <c r="I2222" s="3">
        <v>51.31</v>
      </c>
      <c r="J2222" s="3">
        <v>180.76</v>
      </c>
      <c r="K2222" s="3">
        <v>3534.096</v>
      </c>
      <c r="L2222" s="3">
        <v>-7.1627999999999998</v>
      </c>
      <c r="M2222" s="3">
        <v>-7.7342999999999993</v>
      </c>
      <c r="N2222" s="3">
        <v>1087.0691999999999</v>
      </c>
      <c r="O2222" s="3">
        <v>67.238</v>
      </c>
      <c r="P2222" s="3">
        <v>1159.6496999999999</v>
      </c>
      <c r="Q2222" s="3">
        <v>142.584</v>
      </c>
      <c r="R2222" s="25">
        <v>542.79999999999995</v>
      </c>
      <c r="S2222" s="25">
        <v>461</v>
      </c>
      <c r="T2222" s="25">
        <v>1064.296</v>
      </c>
      <c r="U2222" s="25">
        <v>426</v>
      </c>
      <c r="V2222" s="25">
        <v>0</v>
      </c>
      <c r="W2222" s="25">
        <v>1040</v>
      </c>
      <c r="X2222" s="71">
        <v>0</v>
      </c>
    </row>
    <row r="2223" spans="1:24" x14ac:dyDescent="0.3">
      <c r="A2223" s="8">
        <v>44590</v>
      </c>
      <c r="B2223" s="3">
        <v>24</v>
      </c>
      <c r="C2223" s="3">
        <v>4</v>
      </c>
      <c r="D2223" s="3">
        <v>52.241</v>
      </c>
      <c r="E2223" s="3">
        <v>49.9</v>
      </c>
      <c r="F2223" s="3">
        <v>25</v>
      </c>
      <c r="G2223" s="3">
        <v>7</v>
      </c>
      <c r="H2223" s="3">
        <v>126.06800000000001</v>
      </c>
      <c r="I2223" s="3">
        <v>50.99</v>
      </c>
      <c r="J2223" s="3">
        <v>178.30900000000003</v>
      </c>
      <c r="K2223" s="3">
        <v>3065.06</v>
      </c>
      <c r="L2223" s="3">
        <v>-7.4167999999999994</v>
      </c>
      <c r="M2223" s="3">
        <v>-7.7977999999999996</v>
      </c>
      <c r="N2223" s="3">
        <v>1086.8152</v>
      </c>
      <c r="O2223" s="3">
        <v>65.59</v>
      </c>
      <c r="P2223" s="3">
        <v>1159.5862</v>
      </c>
      <c r="Q2223" s="3">
        <v>141.78100000000001</v>
      </c>
      <c r="R2223" s="25">
        <v>582.29999999999995</v>
      </c>
      <c r="S2223" s="25">
        <v>519</v>
      </c>
      <c r="T2223" s="25">
        <v>525.76</v>
      </c>
      <c r="U2223" s="25">
        <v>499</v>
      </c>
      <c r="V2223" s="25">
        <v>0</v>
      </c>
      <c r="W2223" s="25">
        <v>939</v>
      </c>
      <c r="X2223" s="71">
        <v>0</v>
      </c>
    </row>
    <row r="2224" spans="1:24" x14ac:dyDescent="0.3">
      <c r="A2224" s="8">
        <v>44591</v>
      </c>
      <c r="B2224" s="3">
        <v>25</v>
      </c>
      <c r="C2224" s="3">
        <v>4</v>
      </c>
      <c r="D2224" s="3">
        <v>50.305000000000007</v>
      </c>
      <c r="E2224" s="3">
        <v>48.05</v>
      </c>
      <c r="F2224" s="3">
        <v>25</v>
      </c>
      <c r="G2224" s="3">
        <v>8.5</v>
      </c>
      <c r="H2224" s="3">
        <v>125.58650000000003</v>
      </c>
      <c r="I2224" s="3">
        <v>50.79</v>
      </c>
      <c r="J2224" s="3">
        <v>175.89150000000004</v>
      </c>
      <c r="K2224" s="3">
        <v>3190.6179999999999</v>
      </c>
      <c r="L2224" s="3">
        <v>-7.7215999999999996</v>
      </c>
      <c r="M2224" s="3">
        <v>-7.8358999999999996</v>
      </c>
      <c r="N2224" s="3">
        <v>1086.5103999999999</v>
      </c>
      <c r="O2224" s="3">
        <v>63.654000000000011</v>
      </c>
      <c r="P2224" s="3">
        <v>1159.5481</v>
      </c>
      <c r="Q2224" s="3">
        <v>141.29950000000002</v>
      </c>
      <c r="R2224" s="25">
        <v>625.70000000000005</v>
      </c>
      <c r="S2224" s="25">
        <v>511</v>
      </c>
      <c r="T2224" s="25">
        <v>609.91800000000001</v>
      </c>
      <c r="U2224" s="25">
        <v>497</v>
      </c>
      <c r="V2224" s="25">
        <v>0</v>
      </c>
      <c r="W2224" s="25">
        <v>947</v>
      </c>
      <c r="X2224" s="71">
        <v>0</v>
      </c>
    </row>
    <row r="2225" spans="1:26" x14ac:dyDescent="0.3">
      <c r="A2225" s="8">
        <v>44592</v>
      </c>
      <c r="B2225" s="3">
        <v>26</v>
      </c>
      <c r="C2225" s="3">
        <v>7</v>
      </c>
      <c r="D2225" s="3">
        <v>47.986999999999995</v>
      </c>
      <c r="E2225" s="3">
        <v>45.84</v>
      </c>
      <c r="F2225" s="3">
        <v>25</v>
      </c>
      <c r="G2225" s="3">
        <v>10.5</v>
      </c>
      <c r="H2225" s="3">
        <v>124.9435</v>
      </c>
      <c r="I2225" s="3">
        <v>50.53</v>
      </c>
      <c r="J2225" s="3">
        <v>172.93049999999999</v>
      </c>
      <c r="K2225" s="3">
        <v>3376.2380000000003</v>
      </c>
      <c r="L2225" s="3">
        <v>-8.1025999999999989</v>
      </c>
      <c r="M2225" s="3">
        <v>-7.8866999999999994</v>
      </c>
      <c r="N2225" s="3">
        <v>1086.1294</v>
      </c>
      <c r="O2225" s="3">
        <v>61.335999999999999</v>
      </c>
      <c r="P2225" s="3">
        <v>1159.4973</v>
      </c>
      <c r="Q2225" s="3">
        <v>140.65649999999999</v>
      </c>
      <c r="R2225" s="25">
        <v>640.5</v>
      </c>
      <c r="S2225" s="25">
        <v>520</v>
      </c>
      <c r="T2225" s="25">
        <v>736.73800000000006</v>
      </c>
      <c r="U2225" s="25">
        <v>493</v>
      </c>
      <c r="V2225" s="25">
        <v>0</v>
      </c>
      <c r="W2225" s="25">
        <v>986</v>
      </c>
      <c r="X2225" s="71">
        <v>0</v>
      </c>
    </row>
    <row r="2226" spans="1:26" x14ac:dyDescent="0.3">
      <c r="A2226" s="8">
        <v>44593</v>
      </c>
      <c r="B2226" s="3">
        <v>27</v>
      </c>
      <c r="C2226" s="3">
        <v>5</v>
      </c>
      <c r="D2226" s="3">
        <v>46.441999999999993</v>
      </c>
      <c r="E2226" s="3">
        <v>44.36</v>
      </c>
      <c r="F2226" s="3">
        <v>25</v>
      </c>
      <c r="G2226" s="3">
        <v>11.5</v>
      </c>
      <c r="H2226" s="3">
        <v>124.62250000000003</v>
      </c>
      <c r="I2226" s="3">
        <v>50.4</v>
      </c>
      <c r="J2226" s="3">
        <v>171.06450000000001</v>
      </c>
      <c r="K2226" s="3">
        <v>3189.0360000000001</v>
      </c>
      <c r="L2226" s="3">
        <v>-8.3566000000000003</v>
      </c>
      <c r="M2226" s="3">
        <v>-7.9120999999999997</v>
      </c>
      <c r="N2226" s="3">
        <v>1085.8753999999999</v>
      </c>
      <c r="O2226" s="3">
        <v>59.790999999999997</v>
      </c>
      <c r="P2226" s="3">
        <v>1159.4719</v>
      </c>
      <c r="Q2226" s="3">
        <v>140.33550000000002</v>
      </c>
      <c r="R2226" s="25">
        <v>618.9</v>
      </c>
      <c r="S2226" s="25">
        <v>476</v>
      </c>
      <c r="T2226" s="25">
        <v>607.13599999999997</v>
      </c>
      <c r="U2226" s="25">
        <v>515</v>
      </c>
      <c r="V2226" s="25">
        <v>0</v>
      </c>
      <c r="W2226" s="25">
        <v>972</v>
      </c>
      <c r="X2226" s="71">
        <v>0</v>
      </c>
    </row>
    <row r="2227" spans="1:26" x14ac:dyDescent="0.3">
      <c r="A2227" s="8">
        <v>44594</v>
      </c>
      <c r="B2227" s="3">
        <v>28</v>
      </c>
      <c r="C2227" s="3">
        <v>4</v>
      </c>
      <c r="D2227" s="3">
        <v>44.742999999999995</v>
      </c>
      <c r="E2227" s="3">
        <v>42.74</v>
      </c>
      <c r="F2227" s="3">
        <v>26</v>
      </c>
      <c r="G2227" s="3">
        <v>1.5</v>
      </c>
      <c r="H2227" s="3">
        <v>124.01400000000001</v>
      </c>
      <c r="I2227" s="3">
        <v>50.16</v>
      </c>
      <c r="J2227" s="3">
        <v>168.75700000000001</v>
      </c>
      <c r="K2227" s="3">
        <v>3476.5520000000001</v>
      </c>
      <c r="L2227" s="3">
        <v>-8.6359999999999992</v>
      </c>
      <c r="M2227" s="3">
        <v>-7.9628999999999994</v>
      </c>
      <c r="N2227" s="3">
        <v>1085.596</v>
      </c>
      <c r="O2227" s="3">
        <v>58.091999999999999</v>
      </c>
      <c r="P2227" s="3">
        <v>1159.4211</v>
      </c>
      <c r="Q2227" s="3">
        <v>139.727</v>
      </c>
      <c r="R2227" s="25">
        <v>654.20000000000005</v>
      </c>
      <c r="S2227" s="25">
        <v>492</v>
      </c>
      <c r="T2227" s="25">
        <v>822.35199999999998</v>
      </c>
      <c r="U2227" s="25">
        <v>493</v>
      </c>
      <c r="V2227" s="25">
        <v>0</v>
      </c>
      <c r="W2227" s="25">
        <v>1015</v>
      </c>
      <c r="X2227" s="71">
        <v>0</v>
      </c>
    </row>
    <row r="2228" spans="1:26" x14ac:dyDescent="0.3">
      <c r="A2228" s="8">
        <v>44595</v>
      </c>
      <c r="B2228" s="3">
        <v>29</v>
      </c>
      <c r="C2228" s="3">
        <v>5</v>
      </c>
      <c r="D2228" s="3">
        <v>42.733999999999995</v>
      </c>
      <c r="E2228" s="3">
        <v>40.82</v>
      </c>
      <c r="F2228" s="3">
        <v>26</v>
      </c>
      <c r="G2228" s="3">
        <v>3</v>
      </c>
      <c r="H2228" s="3">
        <v>123.566</v>
      </c>
      <c r="I2228" s="3">
        <v>49.97</v>
      </c>
      <c r="J2228" s="3">
        <v>166.3</v>
      </c>
      <c r="K2228" s="3">
        <v>3317.0479999999998</v>
      </c>
      <c r="L2228" s="3">
        <v>-8.9661999999999988</v>
      </c>
      <c r="M2228" s="3">
        <v>-8.0009999999999994</v>
      </c>
      <c r="N2228" s="3">
        <v>1085.2657999999999</v>
      </c>
      <c r="O2228" s="3">
        <v>56.082999999999998</v>
      </c>
      <c r="P2228" s="3">
        <v>1159.383</v>
      </c>
      <c r="Q2228" s="3">
        <v>139.279</v>
      </c>
      <c r="R2228" s="25">
        <v>652.70000000000005</v>
      </c>
      <c r="S2228" s="25">
        <v>536</v>
      </c>
      <c r="T2228" s="25">
        <v>569.34799999999996</v>
      </c>
      <c r="U2228" s="25">
        <v>550</v>
      </c>
      <c r="V2228" s="25">
        <v>0</v>
      </c>
      <c r="W2228" s="25">
        <v>1009</v>
      </c>
      <c r="X2228" s="71">
        <v>71</v>
      </c>
    </row>
    <row r="2229" spans="1:26" x14ac:dyDescent="0.3">
      <c r="A2229" s="8">
        <v>44596</v>
      </c>
      <c r="B2229" s="3">
        <v>30</v>
      </c>
      <c r="C2229" s="3">
        <v>7.5</v>
      </c>
      <c r="D2229" s="3">
        <v>40.5715</v>
      </c>
      <c r="E2229" s="3">
        <v>38.75</v>
      </c>
      <c r="F2229" s="3">
        <v>26</v>
      </c>
      <c r="G2229" s="3">
        <v>5.5</v>
      </c>
      <c r="H2229" s="3">
        <v>122.82</v>
      </c>
      <c r="I2229" s="3">
        <v>49.67</v>
      </c>
      <c r="J2229" s="3">
        <v>163.39150000000001</v>
      </c>
      <c r="K2229" s="3">
        <v>2790.0160000000001</v>
      </c>
      <c r="L2229" s="3">
        <v>-9.3345000000000002</v>
      </c>
      <c r="M2229" s="3">
        <v>-8.0644999999999989</v>
      </c>
      <c r="N2229" s="3">
        <v>1084.8975</v>
      </c>
      <c r="O2229" s="3">
        <v>53.920500000000004</v>
      </c>
      <c r="P2229" s="3">
        <v>1159.3195000000001</v>
      </c>
      <c r="Q2229" s="3">
        <v>138.53299999999999</v>
      </c>
      <c r="R2229" s="25">
        <v>599.79999999999995</v>
      </c>
      <c r="S2229" s="25">
        <v>536</v>
      </c>
      <c r="T2229" s="25">
        <v>312.71600000000001</v>
      </c>
      <c r="U2229" s="25">
        <v>519</v>
      </c>
      <c r="V2229" s="25">
        <v>0</v>
      </c>
      <c r="W2229" s="25">
        <v>776</v>
      </c>
      <c r="X2229" s="71">
        <v>46.5</v>
      </c>
    </row>
    <row r="2230" spans="1:26" x14ac:dyDescent="0.3">
      <c r="A2230" s="8">
        <v>44597</v>
      </c>
      <c r="B2230" s="3">
        <v>31</v>
      </c>
      <c r="C2230" s="3">
        <v>8</v>
      </c>
      <c r="D2230" s="3">
        <v>38.769000000000005</v>
      </c>
      <c r="E2230" s="3">
        <v>37.03</v>
      </c>
      <c r="F2230" s="3">
        <v>26</v>
      </c>
      <c r="G2230" s="3">
        <v>5.5</v>
      </c>
      <c r="H2230" s="3">
        <v>122.82</v>
      </c>
      <c r="I2230" s="3">
        <v>49.67</v>
      </c>
      <c r="J2230" s="3">
        <v>161.589</v>
      </c>
      <c r="K2230" s="3">
        <v>3531.8440000000001</v>
      </c>
      <c r="L2230" s="3">
        <v>-9.6519999999999992</v>
      </c>
      <c r="M2230" s="3">
        <v>-8.0644999999999989</v>
      </c>
      <c r="N2230" s="3">
        <v>1084.58</v>
      </c>
      <c r="O2230" s="3">
        <v>52.118000000000009</v>
      </c>
      <c r="P2230" s="3">
        <v>1159.3195000000001</v>
      </c>
      <c r="Q2230" s="3">
        <v>138.53299999999999</v>
      </c>
      <c r="R2230" s="25">
        <v>619.79999999999995</v>
      </c>
      <c r="S2230" s="25">
        <v>515</v>
      </c>
      <c r="T2230" s="25">
        <v>804.54399999999998</v>
      </c>
      <c r="U2230" s="25">
        <v>511</v>
      </c>
      <c r="V2230" s="25">
        <v>0</v>
      </c>
      <c r="W2230" s="25">
        <v>1017</v>
      </c>
      <c r="X2230" s="25">
        <v>64.5</v>
      </c>
    </row>
    <row r="2231" spans="1:26" x14ac:dyDescent="0.3">
      <c r="A2231" s="8">
        <v>44598</v>
      </c>
      <c r="B2231" s="3">
        <v>32</v>
      </c>
      <c r="C2231" s="3">
        <v>7</v>
      </c>
      <c r="D2231" s="3">
        <v>37.182999999999993</v>
      </c>
      <c r="E2231" s="3">
        <v>35.520000000000003</v>
      </c>
      <c r="F2231" s="3">
        <v>26</v>
      </c>
      <c r="G2231" s="3">
        <v>7.5</v>
      </c>
      <c r="H2231" s="3">
        <v>122.22300000000001</v>
      </c>
      <c r="I2231" s="3">
        <v>49.43</v>
      </c>
      <c r="J2231" s="3">
        <v>159.40600000000001</v>
      </c>
      <c r="K2231" s="3">
        <v>3279.38</v>
      </c>
      <c r="L2231" s="3">
        <v>-9.9314</v>
      </c>
      <c r="M2231" s="3">
        <v>-8.1152999999999995</v>
      </c>
      <c r="N2231" s="3">
        <v>1084.3006</v>
      </c>
      <c r="O2231" s="3">
        <v>50.531999999999996</v>
      </c>
      <c r="P2231" s="3">
        <v>1159.2687000000001</v>
      </c>
      <c r="Q2231" s="3">
        <v>137.93600000000001</v>
      </c>
      <c r="R2231" s="25">
        <v>462.2</v>
      </c>
      <c r="S2231" s="25">
        <v>381</v>
      </c>
      <c r="T2231" s="25">
        <v>1014.18</v>
      </c>
      <c r="U2231" s="25">
        <v>360</v>
      </c>
      <c r="V2231" s="25">
        <v>0</v>
      </c>
      <c r="W2231" s="25">
        <v>987</v>
      </c>
      <c r="X2231" s="25">
        <v>75</v>
      </c>
    </row>
    <row r="2232" spans="1:26" x14ac:dyDescent="0.3">
      <c r="A2232" s="8">
        <v>44599</v>
      </c>
      <c r="B2232" s="3">
        <v>33</v>
      </c>
      <c r="C2232" s="3">
        <v>4</v>
      </c>
      <c r="D2232" s="3">
        <v>35.885000000000005</v>
      </c>
      <c r="E2232" s="3">
        <v>34.28</v>
      </c>
      <c r="F2232" s="3">
        <v>27</v>
      </c>
      <c r="G2232" s="3">
        <v>0.5</v>
      </c>
      <c r="H2232" s="3">
        <v>120.73050000000001</v>
      </c>
      <c r="I2232" s="3">
        <v>48.83</v>
      </c>
      <c r="J2232" s="3">
        <v>156.6155</v>
      </c>
      <c r="K2232" s="3">
        <v>4267.3</v>
      </c>
      <c r="L2232" s="3">
        <v>-10.16</v>
      </c>
      <c r="M2232" s="3">
        <v>-8.2423000000000002</v>
      </c>
      <c r="N2232" s="3">
        <v>1084.0719999999999</v>
      </c>
      <c r="O2232" s="3">
        <v>49.234000000000009</v>
      </c>
      <c r="P2232" s="3">
        <v>1159.1417000000001</v>
      </c>
      <c r="Q2232" s="3">
        <v>136.4435</v>
      </c>
      <c r="R2232" s="25">
        <v>565.9</v>
      </c>
      <c r="S2232" s="25">
        <v>464</v>
      </c>
      <c r="T2232" s="25">
        <v>1408.4</v>
      </c>
      <c r="U2232" s="25">
        <v>475</v>
      </c>
      <c r="V2232" s="25">
        <v>0</v>
      </c>
      <c r="W2232" s="25">
        <v>1204</v>
      </c>
      <c r="X2232" s="25">
        <v>150</v>
      </c>
      <c r="Z2232" s="25"/>
    </row>
    <row r="2233" spans="1:26" x14ac:dyDescent="0.3">
      <c r="A2233" s="8">
        <v>44600</v>
      </c>
      <c r="B2233" s="3">
        <v>34</v>
      </c>
      <c r="C2233" s="3">
        <v>5</v>
      </c>
      <c r="D2233" s="3">
        <v>34.010000000000005</v>
      </c>
      <c r="E2233" s="3">
        <v>32.49</v>
      </c>
      <c r="F2233" s="3">
        <v>27</v>
      </c>
      <c r="G2233" s="3">
        <v>5</v>
      </c>
      <c r="H2233" s="3">
        <v>119.387</v>
      </c>
      <c r="I2233" s="3">
        <v>48.28</v>
      </c>
      <c r="J2233" s="3">
        <v>153.39699999999999</v>
      </c>
      <c r="K2233" s="3">
        <v>3656.0859999999998</v>
      </c>
      <c r="L2233" s="3">
        <v>-10.4902</v>
      </c>
      <c r="M2233" s="3">
        <v>-8.3566000000000003</v>
      </c>
      <c r="N2233" s="3">
        <v>1083.7418</v>
      </c>
      <c r="O2233" s="3">
        <v>47.359000000000009</v>
      </c>
      <c r="P2233" s="3">
        <v>1159.0273999999999</v>
      </c>
      <c r="Q2233" s="3">
        <v>135.1</v>
      </c>
      <c r="R2233" s="25">
        <v>564.1</v>
      </c>
      <c r="S2233" s="25">
        <v>468</v>
      </c>
      <c r="T2233" s="25">
        <v>1007.486</v>
      </c>
      <c r="U2233" s="25">
        <v>463</v>
      </c>
      <c r="V2233" s="25">
        <v>0</v>
      </c>
      <c r="W2233" s="25">
        <v>1077</v>
      </c>
      <c r="X2233" s="25">
        <v>76.5</v>
      </c>
    </row>
    <row r="2234" spans="1:26" x14ac:dyDescent="0.3">
      <c r="A2234" s="8">
        <v>44601</v>
      </c>
      <c r="B2234" s="3">
        <v>35</v>
      </c>
      <c r="C2234" s="3">
        <v>5</v>
      </c>
      <c r="D2234" s="3">
        <v>32.331999999999994</v>
      </c>
      <c r="E2234" s="3">
        <v>30.88</v>
      </c>
      <c r="F2234" s="3">
        <v>27</v>
      </c>
      <c r="G2234" s="3">
        <v>9</v>
      </c>
      <c r="H2234" s="3">
        <v>118.19300000000001</v>
      </c>
      <c r="I2234" s="3">
        <v>47.8</v>
      </c>
      <c r="J2234" s="3">
        <v>150.52500000000001</v>
      </c>
      <c r="K2234" s="3">
        <v>3889.81</v>
      </c>
      <c r="L2234" s="3">
        <v>-10.795</v>
      </c>
      <c r="M2234" s="3">
        <v>-8.4581999999999997</v>
      </c>
      <c r="N2234" s="3">
        <v>1083.4369999999999</v>
      </c>
      <c r="O2234" s="3">
        <v>45.680999999999997</v>
      </c>
      <c r="P2234" s="3">
        <v>1158.9258</v>
      </c>
      <c r="Q2234" s="3">
        <v>133.90600000000001</v>
      </c>
      <c r="R2234" s="25">
        <v>527</v>
      </c>
      <c r="S2234" s="25">
        <v>443</v>
      </c>
      <c r="T2234" s="25">
        <v>1259.81</v>
      </c>
      <c r="U2234" s="25">
        <v>412</v>
      </c>
      <c r="V2234" s="25">
        <v>0</v>
      </c>
      <c r="W2234" s="25">
        <v>1152</v>
      </c>
      <c r="X2234" s="25">
        <v>96</v>
      </c>
    </row>
    <row r="2235" spans="1:26" x14ac:dyDescent="0.3">
      <c r="A2235" s="8">
        <v>44602</v>
      </c>
      <c r="B2235" s="3">
        <v>36</v>
      </c>
      <c r="C2235" s="3">
        <v>5</v>
      </c>
      <c r="D2235" s="3">
        <v>30.724999999999998</v>
      </c>
      <c r="E2235" s="3">
        <v>29.35</v>
      </c>
      <c r="F2235" s="3">
        <v>28</v>
      </c>
      <c r="G2235" s="3">
        <v>3</v>
      </c>
      <c r="H2235" s="3">
        <v>116.40200000000002</v>
      </c>
      <c r="I2235" s="3">
        <v>47.08</v>
      </c>
      <c r="J2235" s="3">
        <v>147.12700000000001</v>
      </c>
      <c r="K2235" s="3">
        <v>3752.6320000000001</v>
      </c>
      <c r="L2235" s="3">
        <v>-11.0998</v>
      </c>
      <c r="M2235" s="3">
        <v>-8.6105999999999998</v>
      </c>
      <c r="N2235" s="3">
        <v>1083.1322</v>
      </c>
      <c r="O2235" s="3">
        <v>44.073999999999998</v>
      </c>
      <c r="P2235" s="3">
        <v>1158.7734</v>
      </c>
      <c r="Q2235" s="3">
        <v>132.11500000000001</v>
      </c>
      <c r="R2235" s="25">
        <v>510.5</v>
      </c>
      <c r="S2235" s="25">
        <v>448</v>
      </c>
      <c r="T2235" s="25">
        <v>1193.1320000000001</v>
      </c>
      <c r="U2235" s="25">
        <v>423</v>
      </c>
      <c r="V2235" s="25">
        <v>0</v>
      </c>
      <c r="W2235" s="25">
        <v>1100</v>
      </c>
      <c r="X2235" s="25">
        <v>78</v>
      </c>
    </row>
    <row r="2236" spans="1:26" x14ac:dyDescent="0.3">
      <c r="A2236" s="8">
        <v>44603</v>
      </c>
      <c r="B2236" s="3">
        <v>37</v>
      </c>
      <c r="C2236" s="3">
        <v>4</v>
      </c>
      <c r="D2236" s="3">
        <v>29.251999999999999</v>
      </c>
      <c r="E2236" s="3">
        <v>27.94</v>
      </c>
      <c r="F2236" s="3">
        <v>28</v>
      </c>
      <c r="G2236" s="3">
        <v>6.5</v>
      </c>
      <c r="H2236" s="3">
        <v>115.357</v>
      </c>
      <c r="I2236" s="3">
        <v>46.65</v>
      </c>
      <c r="J2236" s="3">
        <v>144.60900000000001</v>
      </c>
      <c r="K2236" s="3">
        <v>3848.9360000000001</v>
      </c>
      <c r="L2236" s="3">
        <v>-11.379199999999999</v>
      </c>
      <c r="M2236" s="3">
        <v>-8.6995000000000005</v>
      </c>
      <c r="N2236" s="3">
        <v>1082.8527999999999</v>
      </c>
      <c r="O2236" s="3">
        <v>42.600999999999999</v>
      </c>
      <c r="P2236" s="3">
        <v>1158.6845000000001</v>
      </c>
      <c r="Q2236" s="3">
        <v>131.07</v>
      </c>
      <c r="R2236" s="25">
        <v>466.6</v>
      </c>
      <c r="S2236" s="25">
        <v>406</v>
      </c>
      <c r="T2236" s="25">
        <v>1382.836</v>
      </c>
      <c r="U2236" s="25">
        <v>365</v>
      </c>
      <c r="V2236" s="25">
        <v>0</v>
      </c>
      <c r="W2236" s="25">
        <v>1152</v>
      </c>
      <c r="X2236" s="25">
        <v>76.5</v>
      </c>
    </row>
    <row r="2237" spans="1:26" x14ac:dyDescent="0.3">
      <c r="A2237" s="8">
        <v>44604</v>
      </c>
      <c r="B2237" s="3">
        <v>37</v>
      </c>
      <c r="C2237" s="3">
        <v>9</v>
      </c>
      <c r="D2237" s="3">
        <v>28.581999999999997</v>
      </c>
      <c r="E2237" s="3">
        <v>27.3</v>
      </c>
      <c r="F2237" s="3">
        <v>28</v>
      </c>
      <c r="G2237" s="3">
        <v>10.5</v>
      </c>
      <c r="H2237" s="3">
        <v>114.16249999999999</v>
      </c>
      <c r="I2237" s="3">
        <v>46.17</v>
      </c>
      <c r="J2237" s="3">
        <v>142.74449999999999</v>
      </c>
      <c r="K2237" s="3">
        <v>3988.7</v>
      </c>
      <c r="L2237" s="3">
        <v>-11.5062</v>
      </c>
      <c r="M2237" s="3">
        <v>-8.8010999999999999</v>
      </c>
      <c r="N2237" s="3">
        <v>1082.7257999999999</v>
      </c>
      <c r="O2237" s="3">
        <v>41.930999999999997</v>
      </c>
      <c r="P2237" s="3">
        <v>1158.5829000000001</v>
      </c>
      <c r="Q2237" s="3">
        <v>129.87549999999999</v>
      </c>
      <c r="R2237" s="25">
        <v>457.4</v>
      </c>
      <c r="S2237" s="25">
        <v>376</v>
      </c>
      <c r="T2237" s="25">
        <v>1518.3</v>
      </c>
      <c r="U2237" s="25">
        <v>328</v>
      </c>
      <c r="V2237" s="25">
        <v>0</v>
      </c>
      <c r="W2237" s="25">
        <v>1180</v>
      </c>
      <c r="X2237" s="25">
        <v>129</v>
      </c>
    </row>
    <row r="2238" spans="1:26" x14ac:dyDescent="0.3">
      <c r="A2238" s="8">
        <v>44605</v>
      </c>
      <c r="B2238" s="3">
        <v>36</v>
      </c>
      <c r="C2238" s="3">
        <v>10</v>
      </c>
      <c r="D2238" s="3">
        <v>30.055000000000003</v>
      </c>
      <c r="E2238" s="3">
        <v>28.71</v>
      </c>
      <c r="F2238" s="3">
        <v>28</v>
      </c>
      <c r="G2238" s="3">
        <v>7</v>
      </c>
      <c r="H2238" s="3">
        <v>115.208</v>
      </c>
      <c r="I2238" s="3">
        <v>46.59</v>
      </c>
      <c r="J2238" s="3">
        <v>145.26300000000001</v>
      </c>
      <c r="K2238" s="3">
        <v>2616.1120000000001</v>
      </c>
      <c r="L2238" s="3">
        <v>-11.226799999999999</v>
      </c>
      <c r="M2238" s="3">
        <v>-8.7121999999999993</v>
      </c>
      <c r="N2238" s="3">
        <v>1083.0052000000001</v>
      </c>
      <c r="O2238" s="3">
        <v>43.404000000000003</v>
      </c>
      <c r="P2238" s="3">
        <v>1158.6718000000001</v>
      </c>
      <c r="Q2238" s="3">
        <v>130.92099999999999</v>
      </c>
      <c r="R2238" s="25">
        <v>162</v>
      </c>
      <c r="S2238" s="25">
        <v>219</v>
      </c>
      <c r="T2238" s="25">
        <v>1292.1120000000001</v>
      </c>
      <c r="U2238" s="25">
        <v>83</v>
      </c>
      <c r="V2238" s="25">
        <v>0</v>
      </c>
      <c r="W2238" s="25">
        <v>860</v>
      </c>
      <c r="X2238" s="25">
        <v>0</v>
      </c>
    </row>
    <row r="2239" spans="1:26" x14ac:dyDescent="0.3">
      <c r="A2239" s="8">
        <v>44606</v>
      </c>
      <c r="B2239" s="3">
        <v>36</v>
      </c>
      <c r="C2239" s="3">
        <v>3</v>
      </c>
      <c r="D2239" s="3">
        <v>30.992999999999999</v>
      </c>
      <c r="E2239" s="3">
        <v>29.6</v>
      </c>
      <c r="F2239" s="3">
        <v>28</v>
      </c>
      <c r="G2239" s="3">
        <v>8.5</v>
      </c>
      <c r="H2239" s="3">
        <v>114.76000000000002</v>
      </c>
      <c r="I2239" s="3">
        <v>46.41</v>
      </c>
      <c r="J2239" s="3">
        <v>145.75300000000001</v>
      </c>
      <c r="K2239" s="3">
        <v>3398.2080000000001</v>
      </c>
      <c r="L2239" s="3">
        <v>-11.048999999999999</v>
      </c>
      <c r="M2239" s="3">
        <v>-8.7502999999999993</v>
      </c>
      <c r="N2239" s="3">
        <v>1083.183</v>
      </c>
      <c r="O2239" s="3">
        <v>44.341999999999999</v>
      </c>
      <c r="P2239" s="3">
        <v>1158.6337000000001</v>
      </c>
      <c r="Q2239" s="3">
        <v>130.47300000000001</v>
      </c>
      <c r="R2239" s="25">
        <v>318.2</v>
      </c>
      <c r="S2239" s="25">
        <v>319</v>
      </c>
      <c r="T2239" s="25">
        <v>1412.008</v>
      </c>
      <c r="U2239" s="25">
        <v>250</v>
      </c>
      <c r="V2239" s="25">
        <v>0</v>
      </c>
      <c r="W2239" s="25">
        <v>1015</v>
      </c>
      <c r="X2239" s="25">
        <v>84</v>
      </c>
    </row>
    <row r="2240" spans="1:26" x14ac:dyDescent="0.3">
      <c r="A2240" s="8">
        <v>44607</v>
      </c>
      <c r="B2240" s="3">
        <v>36</v>
      </c>
      <c r="C2240" s="3">
        <v>5</v>
      </c>
      <c r="D2240" s="3">
        <v>30.724999999999998</v>
      </c>
      <c r="E2240" s="3">
        <v>29.35</v>
      </c>
      <c r="F2240" s="3">
        <v>29</v>
      </c>
      <c r="G2240" s="3">
        <v>1</v>
      </c>
      <c r="H2240" s="3">
        <v>113.416</v>
      </c>
      <c r="I2240" s="3">
        <v>45.87</v>
      </c>
      <c r="J2240" s="3">
        <v>144.14099999999999</v>
      </c>
      <c r="K2240" s="3">
        <v>3253.1800000000003</v>
      </c>
      <c r="L2240" s="3">
        <v>-11.0998</v>
      </c>
      <c r="M2240" s="3">
        <v>-8.8645999999999994</v>
      </c>
      <c r="N2240" s="3">
        <v>1083.1322</v>
      </c>
      <c r="O2240" s="3">
        <v>44.073999999999998</v>
      </c>
      <c r="P2240" s="3">
        <v>1158.5193999999999</v>
      </c>
      <c r="Q2240" s="3">
        <v>129.12899999999999</v>
      </c>
      <c r="R2240" s="25">
        <v>308.5</v>
      </c>
      <c r="S2240" s="25">
        <v>286</v>
      </c>
      <c r="T2240" s="25">
        <v>1381.68</v>
      </c>
      <c r="U2240" s="25">
        <v>259</v>
      </c>
      <c r="V2240" s="25">
        <v>0</v>
      </c>
      <c r="W2240" s="25">
        <v>950</v>
      </c>
      <c r="X2240" s="25">
        <v>68</v>
      </c>
    </row>
    <row r="2241" spans="1:24" x14ac:dyDescent="0.3">
      <c r="A2241" s="8">
        <v>44608</v>
      </c>
      <c r="B2241" s="3">
        <v>36</v>
      </c>
      <c r="C2241" s="3">
        <v>8</v>
      </c>
      <c r="D2241" s="3">
        <v>30.322999999999997</v>
      </c>
      <c r="E2241" s="3">
        <v>28.96</v>
      </c>
      <c r="F2241" s="3">
        <v>29</v>
      </c>
      <c r="G2241" s="3">
        <v>5</v>
      </c>
      <c r="H2241" s="3">
        <v>112.22200000000001</v>
      </c>
      <c r="I2241" s="3">
        <v>45.39</v>
      </c>
      <c r="J2241" s="3">
        <v>142.54500000000002</v>
      </c>
      <c r="K2241" s="3">
        <v>2625.7400000000002</v>
      </c>
      <c r="L2241" s="3">
        <v>-11.176</v>
      </c>
      <c r="M2241" s="3">
        <v>-8.9661999999999988</v>
      </c>
      <c r="N2241" s="3">
        <v>1083.056</v>
      </c>
      <c r="O2241" s="3">
        <v>43.671999999999997</v>
      </c>
      <c r="P2241" s="3">
        <v>1158.4177999999999</v>
      </c>
      <c r="Q2241" s="3">
        <v>127.935</v>
      </c>
      <c r="R2241" s="25">
        <v>211.6</v>
      </c>
      <c r="S2241" s="25">
        <v>222</v>
      </c>
      <c r="T2241" s="25">
        <v>1173.6400000000001</v>
      </c>
      <c r="U2241" s="25">
        <v>176</v>
      </c>
      <c r="V2241" s="25">
        <v>0</v>
      </c>
      <c r="W2241" s="25">
        <v>793</v>
      </c>
      <c r="X2241" s="25">
        <v>49.5</v>
      </c>
    </row>
    <row r="2242" spans="1:24" x14ac:dyDescent="0.3">
      <c r="A2242" s="8">
        <v>44609</v>
      </c>
      <c r="B2242" s="3">
        <v>36</v>
      </c>
      <c r="C2242" s="3">
        <v>10</v>
      </c>
      <c r="D2242" s="3">
        <v>30.055000000000003</v>
      </c>
      <c r="E2242" s="3">
        <v>28.71</v>
      </c>
      <c r="F2242" s="3">
        <v>29</v>
      </c>
      <c r="G2242" s="3">
        <v>10.5</v>
      </c>
      <c r="H2242" s="3">
        <v>110.5805</v>
      </c>
      <c r="I2242" s="3">
        <v>44.72</v>
      </c>
      <c r="J2242" s="3">
        <v>140.63550000000001</v>
      </c>
      <c r="K2242" s="3">
        <v>3092.52</v>
      </c>
      <c r="L2242" s="3">
        <v>-11.226799999999999</v>
      </c>
      <c r="M2242" s="3">
        <v>-9.1059000000000001</v>
      </c>
      <c r="N2242" s="3">
        <v>1083.0052000000001</v>
      </c>
      <c r="O2242" s="3">
        <v>43.404000000000003</v>
      </c>
      <c r="P2242" s="3">
        <v>1158.2781</v>
      </c>
      <c r="Q2242" s="3">
        <v>126.29349999999999</v>
      </c>
      <c r="R2242" s="25">
        <v>334.6</v>
      </c>
      <c r="S2242" s="25">
        <v>209</v>
      </c>
      <c r="T2242" s="25">
        <v>1368.92</v>
      </c>
      <c r="U2242" s="25">
        <v>218</v>
      </c>
      <c r="V2242" s="25">
        <v>0</v>
      </c>
      <c r="W2242" s="25">
        <v>917</v>
      </c>
      <c r="X2242" s="25">
        <v>45</v>
      </c>
    </row>
    <row r="2243" spans="1:24" x14ac:dyDescent="0.3">
      <c r="A2243" s="8">
        <v>44610</v>
      </c>
      <c r="B2243" s="3">
        <v>37</v>
      </c>
      <c r="C2243" s="3">
        <v>4</v>
      </c>
      <c r="D2243" s="3">
        <v>29.251999999999999</v>
      </c>
      <c r="E2243" s="3">
        <v>27.94</v>
      </c>
      <c r="F2243" s="3">
        <v>30</v>
      </c>
      <c r="G2243" s="3">
        <v>2.5</v>
      </c>
      <c r="H2243" s="3">
        <v>109.38650000000001</v>
      </c>
      <c r="I2243" s="3">
        <v>44.24</v>
      </c>
      <c r="J2243" s="3">
        <v>138.63850000000002</v>
      </c>
      <c r="K2243" s="3">
        <v>2706.1080000000002</v>
      </c>
      <c r="L2243" s="3">
        <v>-11.379199999999999</v>
      </c>
      <c r="M2243" s="3">
        <v>-9.2074999999999996</v>
      </c>
      <c r="N2243" s="3">
        <v>1082.8527999999999</v>
      </c>
      <c r="O2243" s="3">
        <v>42.600999999999999</v>
      </c>
      <c r="P2243" s="3">
        <v>1158.1765</v>
      </c>
      <c r="Q2243" s="3">
        <v>125.09950000000001</v>
      </c>
      <c r="R2243" s="25">
        <v>317</v>
      </c>
      <c r="S2243" s="25">
        <v>246</v>
      </c>
      <c r="T2243" s="25">
        <v>1101.6079999999999</v>
      </c>
      <c r="U2243" s="25">
        <v>222</v>
      </c>
      <c r="V2243" s="25">
        <v>0</v>
      </c>
      <c r="W2243" s="25">
        <v>764</v>
      </c>
      <c r="X2243" s="25">
        <v>55.5</v>
      </c>
    </row>
    <row r="2244" spans="1:24" x14ac:dyDescent="0.3">
      <c r="A2244" s="8">
        <v>44611</v>
      </c>
      <c r="B2244" s="3">
        <v>37</v>
      </c>
      <c r="C2244" s="3">
        <v>9</v>
      </c>
      <c r="D2244" s="3">
        <v>28.581999999999997</v>
      </c>
      <c r="E2244" s="3">
        <v>27.3</v>
      </c>
      <c r="F2244" s="3">
        <v>30</v>
      </c>
      <c r="G2244" s="3">
        <v>7</v>
      </c>
      <c r="H2244" s="3">
        <v>109.04300000000001</v>
      </c>
      <c r="I2244" s="3">
        <v>44.1</v>
      </c>
      <c r="J2244" s="3">
        <v>137.625</v>
      </c>
      <c r="K2244" s="3">
        <v>3718.5479999999998</v>
      </c>
      <c r="L2244" s="3">
        <v>-11.5062</v>
      </c>
      <c r="M2244" s="3">
        <v>-9.3217999999999996</v>
      </c>
      <c r="N2244" s="3">
        <v>1082.7257999999999</v>
      </c>
      <c r="O2244" s="3">
        <v>41.930999999999997</v>
      </c>
      <c r="P2244" s="3">
        <v>1158.0622000000001</v>
      </c>
      <c r="Q2244" s="3">
        <v>124.756</v>
      </c>
      <c r="R2244" s="25">
        <v>501</v>
      </c>
      <c r="S2244" s="25">
        <v>383</v>
      </c>
      <c r="T2244" s="25">
        <v>1288.048</v>
      </c>
      <c r="U2244" s="25">
        <v>379</v>
      </c>
      <c r="V2244" s="25">
        <v>0</v>
      </c>
      <c r="W2244" s="25">
        <v>1115</v>
      </c>
      <c r="X2244" s="25">
        <v>52.5</v>
      </c>
    </row>
    <row r="2245" spans="1:24" x14ac:dyDescent="0.3">
      <c r="A2245" s="8">
        <v>44612</v>
      </c>
      <c r="B2245" s="3">
        <v>38</v>
      </c>
      <c r="C2245" s="3">
        <v>6</v>
      </c>
      <c r="D2245" s="3">
        <v>27.376999999999999</v>
      </c>
      <c r="E2245" s="3">
        <v>26.15</v>
      </c>
      <c r="F2245" s="3">
        <v>30</v>
      </c>
      <c r="G2245" s="3">
        <v>11.5</v>
      </c>
      <c r="H2245" s="3">
        <v>106.6995</v>
      </c>
      <c r="I2245" s="3">
        <v>43.15</v>
      </c>
      <c r="J2245" s="3">
        <v>134.07650000000001</v>
      </c>
      <c r="K2245" s="3">
        <v>2830.87</v>
      </c>
      <c r="L2245" s="3">
        <v>-11.7348</v>
      </c>
      <c r="M2245" s="3">
        <v>-9.4360999999999997</v>
      </c>
      <c r="N2245" s="3">
        <v>1082.4972</v>
      </c>
      <c r="O2245" s="3">
        <v>40.725999999999999</v>
      </c>
      <c r="P2245" s="3">
        <v>1157.9479000000001</v>
      </c>
      <c r="Q2245" s="3">
        <v>122.41249999999999</v>
      </c>
      <c r="R2245" s="25">
        <v>307</v>
      </c>
      <c r="S2245" s="25">
        <v>251</v>
      </c>
      <c r="T2245" s="25">
        <v>1181.3699999999999</v>
      </c>
      <c r="U2245" s="25">
        <v>228</v>
      </c>
      <c r="V2245" s="25">
        <v>0</v>
      </c>
      <c r="W2245" s="25">
        <v>808</v>
      </c>
      <c r="X2245" s="25">
        <v>55.5</v>
      </c>
    </row>
    <row r="2246" spans="1:24" x14ac:dyDescent="0.3">
      <c r="A2246" s="8">
        <v>44613</v>
      </c>
      <c r="B2246" s="3">
        <v>38</v>
      </c>
      <c r="C2246" s="3">
        <v>11</v>
      </c>
      <c r="D2246" s="3">
        <v>26.708000000000002</v>
      </c>
      <c r="E2246" s="3">
        <v>25.51</v>
      </c>
      <c r="F2246" s="3">
        <v>31</v>
      </c>
      <c r="G2246" s="3">
        <v>4.5</v>
      </c>
      <c r="H2246" s="3">
        <v>105.20700000000001</v>
      </c>
      <c r="I2246" s="3">
        <v>42.55</v>
      </c>
      <c r="J2246" s="3">
        <v>131.91500000000002</v>
      </c>
      <c r="K2246" s="3">
        <v>3072.4</v>
      </c>
      <c r="L2246" s="3">
        <v>-11.861799999999999</v>
      </c>
      <c r="M2246" s="3">
        <v>-9.5631000000000004</v>
      </c>
      <c r="N2246" s="3">
        <v>1082.3702000000001</v>
      </c>
      <c r="O2246" s="3">
        <v>40.057000000000002</v>
      </c>
      <c r="P2246" s="3">
        <v>1157.8208999999999</v>
      </c>
      <c r="Q2246" s="3">
        <v>120.92</v>
      </c>
      <c r="R2246" s="25">
        <v>310.89999999999998</v>
      </c>
      <c r="S2246" s="25">
        <v>347</v>
      </c>
      <c r="T2246" s="25">
        <v>1214</v>
      </c>
      <c r="U2246" s="25">
        <v>257</v>
      </c>
      <c r="V2246" s="25">
        <v>0</v>
      </c>
      <c r="W2246" s="25">
        <v>906</v>
      </c>
      <c r="X2246" s="25">
        <v>37.5</v>
      </c>
    </row>
    <row r="2247" spans="1:24" x14ac:dyDescent="0.3">
      <c r="A2247" s="8">
        <v>44614</v>
      </c>
      <c r="B2247" s="3">
        <v>39</v>
      </c>
      <c r="C2247" s="3">
        <v>6</v>
      </c>
      <c r="D2247" s="3">
        <v>25.77</v>
      </c>
      <c r="E2247" s="3">
        <v>24.62</v>
      </c>
      <c r="F2247" s="3">
        <v>31</v>
      </c>
      <c r="G2247" s="3">
        <v>9</v>
      </c>
      <c r="H2247" s="3">
        <v>103.864</v>
      </c>
      <c r="I2247" s="3">
        <v>42.01</v>
      </c>
      <c r="J2247" s="3">
        <v>129.63400000000001</v>
      </c>
      <c r="K2247" s="3">
        <v>3088.0079999999998</v>
      </c>
      <c r="L2247" s="3">
        <v>-12.0396</v>
      </c>
      <c r="M2247" s="3">
        <v>-9.6774000000000004</v>
      </c>
      <c r="N2247" s="3">
        <v>1082.1923999999999</v>
      </c>
      <c r="O2247" s="3">
        <v>39.119</v>
      </c>
      <c r="P2247" s="3">
        <v>1157.7066</v>
      </c>
      <c r="Q2247" s="3">
        <v>119.577</v>
      </c>
      <c r="R2247" s="25">
        <v>430.2</v>
      </c>
      <c r="S2247" s="25">
        <v>252</v>
      </c>
      <c r="T2247" s="25">
        <v>1222.808</v>
      </c>
      <c r="U2247" s="25">
        <v>275</v>
      </c>
      <c r="V2247" s="25">
        <v>0</v>
      </c>
      <c r="W2247" s="25">
        <v>887</v>
      </c>
      <c r="X2247" s="25">
        <v>21</v>
      </c>
    </row>
    <row r="2248" spans="1:24" x14ac:dyDescent="0.3">
      <c r="A2248" s="8">
        <v>44615</v>
      </c>
      <c r="B2248" s="3">
        <v>40</v>
      </c>
      <c r="C2248" s="3">
        <v>0</v>
      </c>
      <c r="D2248" s="3">
        <v>24.967000000000002</v>
      </c>
      <c r="E2248" s="3">
        <v>23.85</v>
      </c>
      <c r="F2248" s="3">
        <v>32</v>
      </c>
      <c r="G2248" s="3">
        <v>1.5</v>
      </c>
      <c r="H2248" s="3">
        <v>102.5205</v>
      </c>
      <c r="I2248" s="3">
        <v>41.46</v>
      </c>
      <c r="J2248" s="3">
        <v>127.4875</v>
      </c>
      <c r="K2248" s="3">
        <v>2538</v>
      </c>
      <c r="L2248" s="3">
        <v>-12.192</v>
      </c>
      <c r="M2248" s="3">
        <v>-9.7916999999999987</v>
      </c>
      <c r="N2248" s="3">
        <v>1082.04</v>
      </c>
      <c r="O2248" s="3">
        <v>38.316000000000003</v>
      </c>
      <c r="P2248" s="3">
        <v>1157.5923</v>
      </c>
      <c r="Q2248" s="3">
        <v>118.23349999999999</v>
      </c>
      <c r="R2248" s="25">
        <v>142.4</v>
      </c>
      <c r="S2248" s="25">
        <v>234</v>
      </c>
      <c r="T2248" s="25">
        <v>1227.0999999999999</v>
      </c>
      <c r="U2248" s="25">
        <v>153</v>
      </c>
      <c r="V2248" s="25">
        <v>0</v>
      </c>
      <c r="W2248" s="25">
        <v>750</v>
      </c>
      <c r="X2248" s="25">
        <v>31.5</v>
      </c>
    </row>
    <row r="2249" spans="1:24" x14ac:dyDescent="0.3">
      <c r="A2249" s="8">
        <v>44616</v>
      </c>
      <c r="B2249" s="3">
        <v>40</v>
      </c>
      <c r="C2249" s="3">
        <v>2</v>
      </c>
      <c r="D2249" s="3">
        <v>24.699000000000002</v>
      </c>
      <c r="E2249" s="3">
        <v>23.59</v>
      </c>
      <c r="F2249" s="3">
        <v>32</v>
      </c>
      <c r="G2249" s="3">
        <v>8</v>
      </c>
      <c r="H2249" s="3">
        <v>100.58000000000001</v>
      </c>
      <c r="I2249" s="3">
        <v>40.68</v>
      </c>
      <c r="J2249" s="3">
        <v>125.27900000000001</v>
      </c>
      <c r="K2249" s="3">
        <v>2231.7960000000003</v>
      </c>
      <c r="L2249" s="3">
        <v>-12.242799999999999</v>
      </c>
      <c r="M2249" s="3">
        <v>-9.9567999999999994</v>
      </c>
      <c r="N2249" s="3">
        <v>1081.9892</v>
      </c>
      <c r="O2249" s="3">
        <v>38.048000000000002</v>
      </c>
      <c r="P2249" s="3">
        <v>1157.4272000000001</v>
      </c>
      <c r="Q2249" s="3">
        <v>116.29300000000001</v>
      </c>
      <c r="R2249" s="25">
        <v>79.8</v>
      </c>
      <c r="S2249" s="25">
        <v>172</v>
      </c>
      <c r="T2249" s="25">
        <v>1254.9960000000001</v>
      </c>
      <c r="U2249" s="25">
        <v>39</v>
      </c>
      <c r="V2249" s="25">
        <v>0</v>
      </c>
      <c r="W2249" s="25">
        <v>677</v>
      </c>
      <c r="X2249" s="25">
        <v>9</v>
      </c>
    </row>
    <row r="2250" spans="1:24" x14ac:dyDescent="0.3">
      <c r="A2250" s="8">
        <v>44617</v>
      </c>
      <c r="B2250" s="3">
        <v>40</v>
      </c>
      <c r="C2250" s="3">
        <v>0</v>
      </c>
      <c r="D2250" s="3">
        <v>24.967000000000002</v>
      </c>
      <c r="E2250" s="3">
        <v>23.85</v>
      </c>
      <c r="F2250" s="3">
        <v>32</v>
      </c>
      <c r="G2250" s="3">
        <v>11</v>
      </c>
      <c r="H2250" s="3">
        <v>99.684000000000012</v>
      </c>
      <c r="I2250" s="3">
        <v>40.32</v>
      </c>
      <c r="J2250" s="3">
        <v>124.65100000000001</v>
      </c>
      <c r="K2250" s="3">
        <v>2085.84</v>
      </c>
      <c r="L2250" s="3">
        <v>-12.192</v>
      </c>
      <c r="M2250" s="3">
        <v>-10.032999999999999</v>
      </c>
      <c r="N2250" s="3">
        <v>1082.04</v>
      </c>
      <c r="O2250" s="3">
        <v>38.316000000000003</v>
      </c>
      <c r="P2250" s="3">
        <v>1157.3510000000001</v>
      </c>
      <c r="Q2250" s="3">
        <v>115.39700000000001</v>
      </c>
      <c r="R2250" s="25">
        <v>39.5</v>
      </c>
      <c r="S2250" s="25">
        <v>118</v>
      </c>
      <c r="T2250" s="25">
        <v>1246.3399999999999</v>
      </c>
      <c r="U2250" s="25">
        <v>72</v>
      </c>
      <c r="V2250" s="25">
        <v>0</v>
      </c>
      <c r="W2250" s="25">
        <v>601</v>
      </c>
      <c r="X2250" s="25">
        <v>9</v>
      </c>
    </row>
    <row r="2251" spans="1:24" x14ac:dyDescent="0.3">
      <c r="A2251" s="8">
        <v>44618</v>
      </c>
      <c r="B2251" s="3">
        <v>39</v>
      </c>
      <c r="C2251" s="3">
        <v>2</v>
      </c>
      <c r="D2251" s="3">
        <v>26.306000000000001</v>
      </c>
      <c r="E2251" s="3">
        <v>25.13</v>
      </c>
      <c r="F2251" s="3">
        <v>33</v>
      </c>
      <c r="G2251" s="3">
        <v>2.5</v>
      </c>
      <c r="H2251" s="3">
        <v>98.639499999999998</v>
      </c>
      <c r="I2251" s="3">
        <v>39.89</v>
      </c>
      <c r="J2251" s="3">
        <v>124.9455</v>
      </c>
      <c r="K2251" s="3">
        <v>2592.7240000000002</v>
      </c>
      <c r="L2251" s="3">
        <v>-11.937999999999999</v>
      </c>
      <c r="M2251" s="3">
        <v>-10.1219</v>
      </c>
      <c r="N2251" s="3">
        <v>1082.2939999999999</v>
      </c>
      <c r="O2251" s="3">
        <v>39.655000000000001</v>
      </c>
      <c r="P2251" s="3">
        <v>1157.2620999999999</v>
      </c>
      <c r="Q2251" s="3">
        <v>114.35249999999999</v>
      </c>
      <c r="R2251" s="25">
        <v>167.2</v>
      </c>
      <c r="S2251" s="25">
        <v>193</v>
      </c>
      <c r="T2251" s="25">
        <v>1278.5239999999999</v>
      </c>
      <c r="U2251" s="25">
        <v>143</v>
      </c>
      <c r="V2251" s="25">
        <v>0</v>
      </c>
      <c r="W2251" s="25">
        <v>739</v>
      </c>
      <c r="X2251" s="25">
        <v>72</v>
      </c>
    </row>
    <row r="2252" spans="1:24" x14ac:dyDescent="0.3">
      <c r="A2252" s="8">
        <v>44619</v>
      </c>
      <c r="B2252" s="3">
        <v>39</v>
      </c>
      <c r="C2252" s="3">
        <v>0.5</v>
      </c>
      <c r="D2252" s="3">
        <v>26.507000000000001</v>
      </c>
      <c r="E2252" s="3">
        <v>25.32</v>
      </c>
      <c r="F2252" s="3">
        <v>33</v>
      </c>
      <c r="G2252" s="3">
        <v>6.5</v>
      </c>
      <c r="H2252" s="3">
        <v>97.44550000000001</v>
      </c>
      <c r="I2252" s="3">
        <v>39.409999999999997</v>
      </c>
      <c r="J2252" s="3">
        <v>123.95250000000001</v>
      </c>
      <c r="K2252" s="3">
        <v>1877.2840000000001</v>
      </c>
      <c r="L2252" s="3">
        <v>-11.899899999999999</v>
      </c>
      <c r="M2252" s="3">
        <v>-10.2235</v>
      </c>
      <c r="N2252" s="3">
        <v>1082.3321000000001</v>
      </c>
      <c r="O2252" s="3">
        <v>39.856000000000002</v>
      </c>
      <c r="P2252" s="3">
        <v>1157.1605</v>
      </c>
      <c r="Q2252" s="3">
        <v>113.1585</v>
      </c>
      <c r="R2252" s="25">
        <v>146.5</v>
      </c>
      <c r="S2252" s="25">
        <v>140</v>
      </c>
      <c r="T2252" s="25">
        <v>898.78399999999999</v>
      </c>
      <c r="U2252" s="25">
        <v>123</v>
      </c>
      <c r="V2252" s="25">
        <v>0</v>
      </c>
      <c r="W2252" s="25">
        <v>551</v>
      </c>
      <c r="X2252" s="25">
        <v>18</v>
      </c>
    </row>
    <row r="2253" spans="1:24" x14ac:dyDescent="0.3">
      <c r="A2253" s="8">
        <v>44620</v>
      </c>
      <c r="B2253" s="3">
        <v>38</v>
      </c>
      <c r="C2253" s="3">
        <v>10</v>
      </c>
      <c r="D2253" s="3">
        <v>26.842000000000002</v>
      </c>
      <c r="E2253" s="3">
        <v>25.64</v>
      </c>
      <c r="F2253" s="3">
        <v>33</v>
      </c>
      <c r="G2253" s="3">
        <v>10.5</v>
      </c>
      <c r="H2253" s="3">
        <v>96.251500000000007</v>
      </c>
      <c r="I2253" s="3">
        <v>38.93</v>
      </c>
      <c r="J2253" s="3">
        <v>123.09350000000001</v>
      </c>
      <c r="K2253" s="3">
        <v>2258.8000000000002</v>
      </c>
      <c r="L2253" s="3">
        <v>-11.836399999999999</v>
      </c>
      <c r="M2253" s="3">
        <v>-10.325099999999999</v>
      </c>
      <c r="N2253" s="3">
        <v>1082.3956000000001</v>
      </c>
      <c r="O2253" s="3">
        <v>40.191000000000003</v>
      </c>
      <c r="P2253" s="3">
        <v>1157.0589</v>
      </c>
      <c r="Q2253" s="3">
        <v>111.9645</v>
      </c>
      <c r="R2253" s="25">
        <v>156.30000000000001</v>
      </c>
      <c r="S2253" s="25">
        <v>126</v>
      </c>
      <c r="T2253" s="25">
        <v>1176</v>
      </c>
      <c r="U2253" s="25">
        <v>93</v>
      </c>
      <c r="V2253" s="25">
        <v>0</v>
      </c>
      <c r="W2253" s="25">
        <v>703</v>
      </c>
      <c r="X2253" s="25">
        <v>4.5</v>
      </c>
    </row>
    <row r="2254" spans="1:24" x14ac:dyDescent="0.3">
      <c r="A2254" s="8">
        <v>44621</v>
      </c>
      <c r="B2254" s="3">
        <v>39</v>
      </c>
      <c r="C2254" s="3">
        <v>0</v>
      </c>
      <c r="D2254" s="3">
        <v>26.574000000000002</v>
      </c>
      <c r="E2254" s="3">
        <v>25.38</v>
      </c>
      <c r="F2254" s="3">
        <v>34</v>
      </c>
      <c r="G2254" s="3">
        <v>2.5</v>
      </c>
      <c r="H2254" s="3">
        <v>95.057500000000005</v>
      </c>
      <c r="I2254" s="3">
        <v>38.44</v>
      </c>
      <c r="J2254" s="3">
        <v>121.6315</v>
      </c>
      <c r="K2254" s="3">
        <v>3259.1260000000002</v>
      </c>
      <c r="L2254" s="3">
        <v>-11.8872</v>
      </c>
      <c r="M2254" s="3">
        <v>-10.4267</v>
      </c>
      <c r="N2254" s="3">
        <v>1082.3448000000001</v>
      </c>
      <c r="O2254" s="3">
        <v>39.923000000000002</v>
      </c>
      <c r="P2254" s="3">
        <v>1156.9573</v>
      </c>
      <c r="Q2254" s="3">
        <v>110.7705</v>
      </c>
      <c r="R2254" s="25">
        <v>235.4</v>
      </c>
      <c r="S2254" s="25">
        <v>177</v>
      </c>
      <c r="T2254" s="25">
        <v>1655.7260000000001</v>
      </c>
      <c r="U2254" s="25">
        <v>185</v>
      </c>
      <c r="V2254" s="25">
        <v>0</v>
      </c>
      <c r="W2254" s="25">
        <v>931</v>
      </c>
      <c r="X2254" s="25">
        <v>75</v>
      </c>
    </row>
    <row r="2255" spans="1:24" x14ac:dyDescent="0.3">
      <c r="A2255" s="8">
        <v>44622</v>
      </c>
      <c r="B2255" s="3">
        <v>39</v>
      </c>
      <c r="C2255" s="3">
        <v>2</v>
      </c>
      <c r="D2255" s="3">
        <v>26.306000000000001</v>
      </c>
      <c r="E2255" s="3">
        <v>25.13</v>
      </c>
      <c r="F2255" s="3">
        <v>34</v>
      </c>
      <c r="G2255" s="3">
        <v>7.5</v>
      </c>
      <c r="H2255" s="3">
        <v>93.56450000000001</v>
      </c>
      <c r="I2255" s="3">
        <v>37.840000000000003</v>
      </c>
      <c r="J2255" s="3">
        <v>119.87050000000001</v>
      </c>
      <c r="K2255" s="3">
        <v>2668.7</v>
      </c>
      <c r="L2255" s="3">
        <v>-11.937999999999999</v>
      </c>
      <c r="M2255" s="3">
        <v>-10.553699999999999</v>
      </c>
      <c r="N2255" s="3">
        <v>1082.2939999999999</v>
      </c>
      <c r="O2255" s="3">
        <v>39.655000000000001</v>
      </c>
      <c r="P2255" s="3">
        <v>1156.8303000000001</v>
      </c>
      <c r="Q2255" s="3">
        <v>109.2775</v>
      </c>
      <c r="R2255" s="25">
        <v>319</v>
      </c>
      <c r="S2255" s="25">
        <v>153</v>
      </c>
      <c r="T2255" s="25">
        <v>1192.2</v>
      </c>
      <c r="U2255" s="25">
        <v>164</v>
      </c>
      <c r="V2255" s="25">
        <v>0</v>
      </c>
      <c r="W2255" s="25">
        <v>800</v>
      </c>
      <c r="X2255" s="25">
        <v>40.5</v>
      </c>
    </row>
    <row r="2256" spans="1:24" x14ac:dyDescent="0.3">
      <c r="A2256" s="8">
        <v>44623</v>
      </c>
      <c r="B2256" s="3">
        <v>39</v>
      </c>
      <c r="C2256" s="3">
        <v>6</v>
      </c>
      <c r="D2256" s="3">
        <v>25.77</v>
      </c>
      <c r="E2256" s="3">
        <v>24.62</v>
      </c>
      <c r="F2256" s="3">
        <v>34</v>
      </c>
      <c r="G2256" s="3">
        <v>11.5</v>
      </c>
      <c r="H2256" s="3">
        <v>92.370500000000007</v>
      </c>
      <c r="I2256" s="3">
        <v>37.36</v>
      </c>
      <c r="J2256" s="3">
        <v>118.1405</v>
      </c>
      <c r="K2256" s="3">
        <v>2328.1999999999998</v>
      </c>
      <c r="L2256" s="3">
        <v>-12.0396</v>
      </c>
      <c r="M2256" s="3">
        <v>-10.6553</v>
      </c>
      <c r="N2256" s="3">
        <v>1082.1923999999999</v>
      </c>
      <c r="O2256" s="3">
        <v>39.119</v>
      </c>
      <c r="P2256" s="3">
        <v>1156.7287000000001</v>
      </c>
      <c r="Q2256" s="3">
        <v>108.0835</v>
      </c>
      <c r="R2256" s="25">
        <v>279.7</v>
      </c>
      <c r="S2256" s="25">
        <v>142</v>
      </c>
      <c r="T2256" s="25">
        <v>1072.5</v>
      </c>
      <c r="U2256" s="25">
        <v>180</v>
      </c>
      <c r="V2256" s="25">
        <v>0</v>
      </c>
      <c r="W2256" s="25">
        <v>654</v>
      </c>
      <c r="X2256" s="25">
        <v>0</v>
      </c>
    </row>
    <row r="2257" spans="1:24" x14ac:dyDescent="0.3">
      <c r="A2257" s="8">
        <v>44624</v>
      </c>
      <c r="B2257" s="3">
        <v>39</v>
      </c>
      <c r="C2257" s="3">
        <v>8.5</v>
      </c>
      <c r="D2257" s="3">
        <v>25.435999999999996</v>
      </c>
      <c r="E2257" s="3">
        <v>24.3</v>
      </c>
      <c r="F2257" s="3">
        <v>35</v>
      </c>
      <c r="G2257" s="3">
        <v>3.5</v>
      </c>
      <c r="H2257" s="3">
        <v>91.191500000000019</v>
      </c>
      <c r="I2257" s="3">
        <v>36.880000000000003</v>
      </c>
      <c r="J2257" s="3">
        <v>116.62750000000001</v>
      </c>
      <c r="K2257" s="3">
        <v>2134.52</v>
      </c>
      <c r="L2257" s="3">
        <v>-12.1031</v>
      </c>
      <c r="M2257" s="3">
        <v>-10.7569</v>
      </c>
      <c r="N2257" s="3">
        <v>1082.1288999999999</v>
      </c>
      <c r="O2257" s="3">
        <v>38.784999999999997</v>
      </c>
      <c r="P2257" s="3">
        <v>1156.6270999999999</v>
      </c>
      <c r="Q2257" s="3">
        <v>106.90450000000001</v>
      </c>
      <c r="R2257" s="25">
        <v>172.6</v>
      </c>
      <c r="S2257" s="25">
        <v>117</v>
      </c>
      <c r="T2257" s="25">
        <v>1085.42</v>
      </c>
      <c r="U2257" s="25">
        <v>103</v>
      </c>
      <c r="V2257" s="25">
        <v>0</v>
      </c>
      <c r="W2257" s="25">
        <v>634</v>
      </c>
      <c r="X2257" s="25">
        <v>22.5</v>
      </c>
    </row>
    <row r="2258" spans="1:24" x14ac:dyDescent="0.3">
      <c r="A2258" s="8">
        <v>44625</v>
      </c>
      <c r="B2258" s="3">
        <v>39</v>
      </c>
      <c r="C2258" s="3">
        <v>9</v>
      </c>
      <c r="D2258" s="3">
        <v>25.369000000000003</v>
      </c>
      <c r="E2258" s="3">
        <v>24.23</v>
      </c>
      <c r="F2258" s="3">
        <v>35</v>
      </c>
      <c r="G2258" s="3">
        <v>8</v>
      </c>
      <c r="H2258" s="3">
        <v>89.868000000000009</v>
      </c>
      <c r="I2258" s="3">
        <v>36.35</v>
      </c>
      <c r="J2258" s="3">
        <v>115.23700000000001</v>
      </c>
      <c r="K2258" s="3">
        <v>2737.0039999999999</v>
      </c>
      <c r="L2258" s="3">
        <v>-12.1158</v>
      </c>
      <c r="M2258" s="3">
        <v>-10.8712</v>
      </c>
      <c r="N2258" s="3">
        <v>1082.1161999999999</v>
      </c>
      <c r="O2258" s="3">
        <v>38.718000000000004</v>
      </c>
      <c r="P2258" s="3">
        <v>1156.5128</v>
      </c>
      <c r="Q2258" s="3">
        <v>105.581</v>
      </c>
      <c r="R2258" s="25">
        <v>362.6</v>
      </c>
      <c r="S2258" s="25">
        <v>170</v>
      </c>
      <c r="T2258" s="25">
        <v>1121.904</v>
      </c>
      <c r="U2258" s="25">
        <v>254</v>
      </c>
      <c r="V2258" s="25">
        <v>0</v>
      </c>
      <c r="W2258" s="25">
        <v>773</v>
      </c>
      <c r="X2258" s="25">
        <v>55.5</v>
      </c>
    </row>
    <row r="2259" spans="1:24" x14ac:dyDescent="0.3">
      <c r="A2259" s="8">
        <v>44626</v>
      </c>
      <c r="B2259" s="3">
        <v>40</v>
      </c>
      <c r="C2259" s="3">
        <v>2</v>
      </c>
      <c r="D2259" s="3">
        <v>24.699000000000002</v>
      </c>
      <c r="E2259" s="3">
        <v>23.59</v>
      </c>
      <c r="F2259" s="3">
        <v>36</v>
      </c>
      <c r="G2259" s="3">
        <v>0</v>
      </c>
      <c r="H2259" s="3">
        <v>88.691000000000003</v>
      </c>
      <c r="I2259" s="3">
        <v>35.869999999999997</v>
      </c>
      <c r="J2259" s="3">
        <v>113.39</v>
      </c>
      <c r="K2259" s="3">
        <v>2632.806</v>
      </c>
      <c r="L2259" s="3">
        <v>-12.242799999999999</v>
      </c>
      <c r="M2259" s="3">
        <v>-10.972799999999999</v>
      </c>
      <c r="N2259" s="3">
        <v>1081.9892</v>
      </c>
      <c r="O2259" s="3">
        <v>38.048000000000002</v>
      </c>
      <c r="P2259" s="3">
        <v>1156.4112</v>
      </c>
      <c r="Q2259" s="3">
        <v>104.404</v>
      </c>
      <c r="R2259" s="25">
        <v>274.7</v>
      </c>
      <c r="S2259" s="25">
        <v>140</v>
      </c>
      <c r="T2259" s="25">
        <v>1212.606</v>
      </c>
      <c r="U2259" s="25">
        <v>153</v>
      </c>
      <c r="V2259" s="25">
        <v>0</v>
      </c>
      <c r="W2259" s="25">
        <v>782</v>
      </c>
      <c r="X2259" s="25">
        <v>70.5</v>
      </c>
    </row>
    <row r="2260" spans="1:24" x14ac:dyDescent="0.3">
      <c r="A2260" s="8">
        <v>44627</v>
      </c>
      <c r="B2260" s="3">
        <v>40</v>
      </c>
      <c r="C2260" s="3">
        <v>5</v>
      </c>
      <c r="D2260" s="3">
        <v>24.297999999999998</v>
      </c>
      <c r="E2260" s="3">
        <v>23.21</v>
      </c>
      <c r="F2260" s="3">
        <v>36</v>
      </c>
      <c r="G2260" s="3">
        <v>7.5</v>
      </c>
      <c r="H2260" s="3">
        <v>86.484499999999997</v>
      </c>
      <c r="I2260" s="3">
        <v>34.979999999999997</v>
      </c>
      <c r="J2260" s="3">
        <v>110.7825</v>
      </c>
      <c r="K2260" s="3">
        <v>2087.2619999999997</v>
      </c>
      <c r="L2260" s="3">
        <v>-12.318999999999999</v>
      </c>
      <c r="M2260" s="3">
        <v>-11.1633</v>
      </c>
      <c r="N2260" s="3">
        <v>1081.913</v>
      </c>
      <c r="O2260" s="3">
        <v>37.646999999999998</v>
      </c>
      <c r="P2260" s="3">
        <v>1156.2207000000001</v>
      </c>
      <c r="Q2260" s="3">
        <v>102.19749999999999</v>
      </c>
      <c r="R2260" s="25">
        <v>162.80000000000001</v>
      </c>
      <c r="S2260" s="25">
        <v>105</v>
      </c>
      <c r="T2260" s="25">
        <v>1101.962</v>
      </c>
      <c r="U2260" s="25">
        <v>75</v>
      </c>
      <c r="V2260" s="25">
        <v>0</v>
      </c>
      <c r="W2260" s="25">
        <v>608</v>
      </c>
      <c r="X2260" s="25">
        <v>34.5</v>
      </c>
    </row>
    <row r="2261" spans="1:24" x14ac:dyDescent="0.3">
      <c r="A2261" s="8">
        <v>44628</v>
      </c>
      <c r="B2261" s="3">
        <v>40</v>
      </c>
      <c r="C2261" s="3">
        <v>2</v>
      </c>
      <c r="D2261" s="3">
        <v>24.699000000000002</v>
      </c>
      <c r="E2261" s="3">
        <v>23.59</v>
      </c>
      <c r="F2261" s="3">
        <v>37</v>
      </c>
      <c r="G2261" s="3">
        <v>0.5</v>
      </c>
      <c r="H2261" s="3">
        <v>85.013499999999993</v>
      </c>
      <c r="I2261" s="3">
        <v>34.380000000000003</v>
      </c>
      <c r="J2261" s="3">
        <v>109.71249999999999</v>
      </c>
      <c r="K2261" s="3">
        <v>2129.4079999999999</v>
      </c>
      <c r="L2261" s="3">
        <v>-12.242799999999999</v>
      </c>
      <c r="M2261" s="3">
        <v>-11.2903</v>
      </c>
      <c r="N2261" s="3">
        <v>1081.9892</v>
      </c>
      <c r="O2261" s="3">
        <v>38.048000000000002</v>
      </c>
      <c r="P2261" s="3">
        <v>1156.0937000000001</v>
      </c>
      <c r="Q2261" s="3">
        <v>100.72649999999999</v>
      </c>
      <c r="R2261" s="25">
        <v>131.5</v>
      </c>
      <c r="S2261" s="25">
        <v>124</v>
      </c>
      <c r="T2261" s="25">
        <v>1116.4079999999999</v>
      </c>
      <c r="U2261" s="25">
        <v>135</v>
      </c>
      <c r="V2261" s="25">
        <v>0</v>
      </c>
      <c r="W2261" s="25">
        <v>600</v>
      </c>
      <c r="X2261" s="25">
        <v>22.5</v>
      </c>
    </row>
    <row r="2262" spans="1:24" x14ac:dyDescent="0.3">
      <c r="A2262" s="8">
        <v>44629</v>
      </c>
      <c r="B2262" s="3">
        <v>40</v>
      </c>
      <c r="C2262" s="3">
        <v>1</v>
      </c>
      <c r="D2262" s="3">
        <v>24.833000000000002</v>
      </c>
      <c r="E2262" s="3">
        <v>23.72</v>
      </c>
      <c r="F2262" s="3">
        <v>37</v>
      </c>
      <c r="G2262" s="3">
        <v>4.5</v>
      </c>
      <c r="H2262" s="3">
        <v>83.837000000000018</v>
      </c>
      <c r="I2262" s="3">
        <v>33.909999999999997</v>
      </c>
      <c r="J2262" s="3">
        <v>108.67000000000002</v>
      </c>
      <c r="K2262" s="3">
        <v>2496.6080000000002</v>
      </c>
      <c r="L2262" s="3">
        <v>-12.2174</v>
      </c>
      <c r="M2262" s="3">
        <v>-11.3919</v>
      </c>
      <c r="N2262" s="3">
        <v>1082.0146</v>
      </c>
      <c r="O2262" s="3">
        <v>38.182000000000002</v>
      </c>
      <c r="P2262" s="3">
        <v>1155.9920999999999</v>
      </c>
      <c r="Q2262" s="3">
        <v>99.550000000000011</v>
      </c>
      <c r="R2262" s="25">
        <v>187.8</v>
      </c>
      <c r="S2262" s="25">
        <v>122</v>
      </c>
      <c r="T2262" s="25">
        <v>1309.808</v>
      </c>
      <c r="U2262" s="25">
        <v>105</v>
      </c>
      <c r="V2262" s="25">
        <v>0</v>
      </c>
      <c r="W2262" s="25">
        <v>745</v>
      </c>
      <c r="X2262" s="25">
        <v>27</v>
      </c>
    </row>
    <row r="2263" spans="1:24" x14ac:dyDescent="0.3">
      <c r="A2263" s="8">
        <v>44630</v>
      </c>
      <c r="B2263" s="3">
        <v>40</v>
      </c>
      <c r="C2263" s="3">
        <v>1</v>
      </c>
      <c r="D2263" s="3">
        <v>24.833000000000002</v>
      </c>
      <c r="E2263" s="3">
        <v>23.72</v>
      </c>
      <c r="F2263" s="3">
        <v>37</v>
      </c>
      <c r="G2263" s="3">
        <v>9</v>
      </c>
      <c r="H2263" s="3">
        <v>82.513000000000005</v>
      </c>
      <c r="I2263" s="3">
        <v>33.369999999999997</v>
      </c>
      <c r="J2263" s="3">
        <v>107.346</v>
      </c>
      <c r="K2263" s="3">
        <v>2408.1999999999998</v>
      </c>
      <c r="L2263" s="3">
        <v>-12.2174</v>
      </c>
      <c r="M2263" s="3">
        <v>-11.5062</v>
      </c>
      <c r="N2263" s="3">
        <v>1082.0146</v>
      </c>
      <c r="O2263" s="3">
        <v>38.182000000000002</v>
      </c>
      <c r="P2263" s="3">
        <v>1155.8778</v>
      </c>
      <c r="Q2263" s="3">
        <v>98.225999999999999</v>
      </c>
      <c r="R2263" s="25">
        <v>176.7</v>
      </c>
      <c r="S2263" s="25">
        <v>103</v>
      </c>
      <c r="T2263" s="25">
        <v>1267</v>
      </c>
      <c r="U2263" s="25">
        <v>127</v>
      </c>
      <c r="V2263" s="25">
        <v>0</v>
      </c>
      <c r="W2263" s="25">
        <v>694</v>
      </c>
      <c r="X2263" s="25">
        <v>40.5</v>
      </c>
    </row>
    <row r="2264" spans="1:24" x14ac:dyDescent="0.3">
      <c r="A2264" s="8">
        <v>44631</v>
      </c>
      <c r="B2264" s="3">
        <v>40</v>
      </c>
      <c r="C2264" s="3">
        <v>3</v>
      </c>
      <c r="D2264" s="3">
        <v>24.565000000000001</v>
      </c>
      <c r="E2264" s="3">
        <v>23.46</v>
      </c>
      <c r="F2264" s="3">
        <v>38</v>
      </c>
      <c r="G2264" s="3">
        <v>3</v>
      </c>
      <c r="H2264" s="3">
        <v>80.748000000000005</v>
      </c>
      <c r="I2264" s="3">
        <v>32.659999999999997</v>
      </c>
      <c r="J2264" s="3">
        <v>105.313</v>
      </c>
      <c r="K2264" s="3">
        <v>2149.2039999999997</v>
      </c>
      <c r="L2264" s="3">
        <v>-12.2682</v>
      </c>
      <c r="M2264" s="3">
        <v>-11.6586</v>
      </c>
      <c r="N2264" s="3">
        <v>1081.9638</v>
      </c>
      <c r="O2264" s="3">
        <v>37.914000000000001</v>
      </c>
      <c r="P2264" s="3">
        <v>1155.7254</v>
      </c>
      <c r="Q2264" s="3">
        <v>96.460999999999999</v>
      </c>
      <c r="R2264" s="25">
        <v>225.7</v>
      </c>
      <c r="S2264" s="25">
        <v>142</v>
      </c>
      <c r="T2264" s="25">
        <v>1006.504</v>
      </c>
      <c r="U2264" s="25">
        <v>155</v>
      </c>
      <c r="V2264" s="25">
        <v>0</v>
      </c>
      <c r="W2264" s="25">
        <v>613</v>
      </c>
      <c r="X2264" s="25">
        <v>7</v>
      </c>
    </row>
    <row r="2265" spans="1:24" x14ac:dyDescent="0.3">
      <c r="A2265" s="8">
        <v>44632</v>
      </c>
      <c r="B2265" s="3">
        <v>40</v>
      </c>
      <c r="C2265" s="3">
        <v>5</v>
      </c>
      <c r="D2265" s="3">
        <v>24.297999999999998</v>
      </c>
      <c r="E2265" s="3">
        <v>23.21</v>
      </c>
      <c r="F2265" s="3">
        <v>38</v>
      </c>
      <c r="G2265" s="3">
        <v>7.5</v>
      </c>
      <c r="H2265" s="3">
        <v>79.424000000000007</v>
      </c>
      <c r="I2265" s="3">
        <v>32.119999999999997</v>
      </c>
      <c r="J2265" s="3">
        <v>103.72200000000001</v>
      </c>
      <c r="K2265" s="3">
        <v>2012.308</v>
      </c>
      <c r="L2265" s="3">
        <v>-12.318999999999999</v>
      </c>
      <c r="M2265" s="3">
        <v>-11.7729</v>
      </c>
      <c r="N2265" s="3">
        <v>1081.913</v>
      </c>
      <c r="O2265" s="3">
        <v>37.646999999999998</v>
      </c>
      <c r="P2265" s="3">
        <v>1155.6111000000001</v>
      </c>
      <c r="Q2265" s="3">
        <v>95.137</v>
      </c>
      <c r="R2265" s="25">
        <v>183.4</v>
      </c>
      <c r="S2265" s="25">
        <v>117</v>
      </c>
      <c r="T2265" s="25">
        <v>1026.4079999999999</v>
      </c>
      <c r="U2265" s="25">
        <v>53</v>
      </c>
      <c r="V2265" s="25">
        <v>0</v>
      </c>
      <c r="W2265" s="25">
        <v>619</v>
      </c>
      <c r="X2265" s="25">
        <v>13.5</v>
      </c>
    </row>
    <row r="2266" spans="1:24" x14ac:dyDescent="0.3">
      <c r="A2266" s="8">
        <v>44633</v>
      </c>
      <c r="B2266" s="3">
        <v>40</v>
      </c>
      <c r="C2266" s="3">
        <v>3</v>
      </c>
      <c r="D2266" s="3">
        <v>24.565000000000001</v>
      </c>
      <c r="E2266" s="3">
        <v>23.46</v>
      </c>
      <c r="F2266" s="3">
        <v>38</v>
      </c>
      <c r="G2266" s="3">
        <v>11</v>
      </c>
      <c r="H2266" s="3">
        <v>78.394000000000005</v>
      </c>
      <c r="I2266" s="3">
        <v>31.71</v>
      </c>
      <c r="J2266" s="3">
        <v>102.959</v>
      </c>
      <c r="K2266" s="3">
        <v>2536.8040000000001</v>
      </c>
      <c r="L2266" s="3">
        <v>-12.2682</v>
      </c>
      <c r="M2266" s="3">
        <v>-11.861799999999999</v>
      </c>
      <c r="N2266" s="3">
        <v>1081.9638</v>
      </c>
      <c r="O2266" s="3">
        <v>37.914000000000001</v>
      </c>
      <c r="P2266" s="3">
        <v>1155.5222000000001</v>
      </c>
      <c r="Q2266" s="3">
        <v>94.106999999999999</v>
      </c>
      <c r="R2266" s="25">
        <v>147.5</v>
      </c>
      <c r="S2266" s="25">
        <v>102</v>
      </c>
      <c r="T2266" s="25">
        <v>1365.3040000000001</v>
      </c>
      <c r="U2266" s="25">
        <v>129</v>
      </c>
      <c r="V2266" s="25">
        <v>0</v>
      </c>
      <c r="W2266" s="25">
        <v>739</v>
      </c>
      <c r="X2266" s="25">
        <v>54</v>
      </c>
    </row>
    <row r="2267" spans="1:24" x14ac:dyDescent="0.3">
      <c r="A2267" s="8">
        <v>44634</v>
      </c>
      <c r="B2267" s="3">
        <v>40</v>
      </c>
      <c r="C2267" s="3">
        <v>3.5</v>
      </c>
      <c r="D2267" s="3">
        <v>24.498000000000001</v>
      </c>
      <c r="E2267" s="3">
        <v>23.4</v>
      </c>
      <c r="F2267" s="3">
        <v>39</v>
      </c>
      <c r="G2267" s="3">
        <v>2.5</v>
      </c>
      <c r="H2267" s="3">
        <v>77.364000000000004</v>
      </c>
      <c r="I2267" s="3">
        <v>31.29</v>
      </c>
      <c r="J2267" s="3">
        <v>101.86200000000001</v>
      </c>
      <c r="K2267" s="3">
        <v>2975.74</v>
      </c>
      <c r="L2267" s="3">
        <v>-12.280899999999999</v>
      </c>
      <c r="M2267" s="3">
        <v>-11.950699999999999</v>
      </c>
      <c r="N2267" s="3">
        <v>1081.9511</v>
      </c>
      <c r="O2267" s="3">
        <v>37.847000000000001</v>
      </c>
      <c r="P2267" s="3">
        <v>1155.4332999999999</v>
      </c>
      <c r="Q2267" s="3">
        <v>93.076999999999998</v>
      </c>
      <c r="R2267" s="25">
        <v>458.9</v>
      </c>
      <c r="S2267" s="25">
        <v>169</v>
      </c>
      <c r="T2267" s="25">
        <v>1140.8399999999999</v>
      </c>
      <c r="U2267" s="25">
        <v>297</v>
      </c>
      <c r="V2267" s="25">
        <v>0</v>
      </c>
      <c r="W2267" s="25">
        <v>860</v>
      </c>
      <c r="X2267" s="25">
        <v>50</v>
      </c>
    </row>
    <row r="2268" spans="1:24" x14ac:dyDescent="0.3">
      <c r="A2268" s="8">
        <v>44635</v>
      </c>
      <c r="B2268" s="3">
        <v>41</v>
      </c>
      <c r="C2268" s="3">
        <v>0</v>
      </c>
      <c r="D2268" s="3">
        <v>23.360000000000003</v>
      </c>
      <c r="E2268" s="3">
        <v>22.31</v>
      </c>
      <c r="F2268" s="3">
        <v>39</v>
      </c>
      <c r="G2268" s="3">
        <v>7</v>
      </c>
      <c r="H2268" s="3">
        <v>76.040000000000006</v>
      </c>
      <c r="I2268" s="3">
        <v>30.75</v>
      </c>
      <c r="J2268" s="3">
        <v>99.4</v>
      </c>
      <c r="K2268" s="3">
        <v>3311.1</v>
      </c>
      <c r="L2268" s="3">
        <v>-12.4968</v>
      </c>
      <c r="M2268" s="3">
        <v>-12.065</v>
      </c>
      <c r="N2268" s="3">
        <v>1081.7352000000001</v>
      </c>
      <c r="O2268" s="3">
        <v>36.709000000000003</v>
      </c>
      <c r="P2268" s="3">
        <v>1155.319</v>
      </c>
      <c r="Q2268" s="3">
        <v>91.753</v>
      </c>
      <c r="R2268" s="25">
        <v>581.9</v>
      </c>
      <c r="S2268" s="25">
        <v>191</v>
      </c>
      <c r="T2268" s="25">
        <v>1208.2</v>
      </c>
      <c r="U2268" s="25">
        <v>311</v>
      </c>
      <c r="V2268" s="25">
        <v>0</v>
      </c>
      <c r="W2268" s="25">
        <v>962</v>
      </c>
      <c r="X2268" s="25">
        <v>57</v>
      </c>
    </row>
    <row r="2269" spans="1:24" x14ac:dyDescent="0.3">
      <c r="A2269" s="8">
        <v>44636</v>
      </c>
      <c r="B2269" s="3">
        <v>41</v>
      </c>
      <c r="C2269" s="3">
        <v>9</v>
      </c>
      <c r="D2269" s="3">
        <v>22.154999999999998</v>
      </c>
      <c r="E2269" s="3">
        <v>21.16</v>
      </c>
      <c r="F2269" s="3">
        <v>40</v>
      </c>
      <c r="G2269" s="3">
        <v>0</v>
      </c>
      <c r="H2269" s="3">
        <v>74.569000000000003</v>
      </c>
      <c r="I2269" s="3">
        <v>30.16</v>
      </c>
      <c r="J2269" s="3">
        <v>96.724000000000004</v>
      </c>
      <c r="K2269" s="3">
        <v>3251.7139999999999</v>
      </c>
      <c r="L2269" s="3">
        <v>-12.725399999999999</v>
      </c>
      <c r="M2269" s="3">
        <v>-12.192</v>
      </c>
      <c r="N2269" s="3">
        <v>1081.5065999999999</v>
      </c>
      <c r="O2269" s="3">
        <v>35.503999999999998</v>
      </c>
      <c r="P2269" s="3">
        <v>1155.192</v>
      </c>
      <c r="Q2269" s="3">
        <v>90.281999999999996</v>
      </c>
      <c r="R2269" s="25">
        <v>587.29999999999995</v>
      </c>
      <c r="S2269" s="25">
        <v>330</v>
      </c>
      <c r="T2269" s="25">
        <v>966.91399999999999</v>
      </c>
      <c r="U2269" s="25">
        <v>383</v>
      </c>
      <c r="V2269" s="25">
        <v>0</v>
      </c>
      <c r="W2269" s="25">
        <v>956</v>
      </c>
      <c r="X2269" s="25">
        <v>28.5</v>
      </c>
    </row>
    <row r="2270" spans="1:24" x14ac:dyDescent="0.3">
      <c r="A2270" s="8">
        <v>44637</v>
      </c>
      <c r="B2270" s="3">
        <v>42</v>
      </c>
      <c r="C2270" s="3">
        <v>8</v>
      </c>
      <c r="D2270" s="3">
        <v>20.681999999999999</v>
      </c>
      <c r="E2270" s="3">
        <v>19.760000000000002</v>
      </c>
      <c r="F2270" s="3">
        <v>40</v>
      </c>
      <c r="G2270" s="3">
        <v>5.5</v>
      </c>
      <c r="H2270" s="3">
        <v>72.951000000000008</v>
      </c>
      <c r="I2270" s="3">
        <v>29.5</v>
      </c>
      <c r="J2270" s="3">
        <v>93.63300000000001</v>
      </c>
      <c r="K2270" s="3">
        <v>2526.6</v>
      </c>
      <c r="L2270" s="3">
        <v>-13.004799999999999</v>
      </c>
      <c r="M2270" s="3">
        <v>-12.3317</v>
      </c>
      <c r="N2270" s="3">
        <v>1081.2272</v>
      </c>
      <c r="O2270" s="3">
        <v>34.030999999999999</v>
      </c>
      <c r="P2270" s="3">
        <v>1155.0523000000001</v>
      </c>
      <c r="Q2270" s="3">
        <v>88.664000000000001</v>
      </c>
      <c r="R2270" s="25">
        <v>242.6</v>
      </c>
      <c r="S2270" s="25">
        <v>211</v>
      </c>
      <c r="T2270" s="25">
        <v>1124.5</v>
      </c>
      <c r="U2270" s="25">
        <v>189</v>
      </c>
      <c r="V2270" s="25">
        <v>0</v>
      </c>
      <c r="W2270" s="25">
        <v>725</v>
      </c>
      <c r="X2270" s="25">
        <v>34.5</v>
      </c>
    </row>
    <row r="2271" spans="1:24" x14ac:dyDescent="0.3">
      <c r="A2271" s="8">
        <v>44638</v>
      </c>
      <c r="B2271" s="3">
        <v>43</v>
      </c>
      <c r="C2271" s="3">
        <v>0</v>
      </c>
      <c r="D2271" s="3">
        <v>20.147000000000002</v>
      </c>
      <c r="E2271" s="3">
        <v>19.239999999999998</v>
      </c>
      <c r="F2271" s="3">
        <v>40</v>
      </c>
      <c r="G2271" s="3">
        <v>11.5</v>
      </c>
      <c r="H2271" s="3">
        <v>71.186000000000007</v>
      </c>
      <c r="I2271" s="3">
        <v>28.79</v>
      </c>
      <c r="J2271" s="3">
        <v>91.333000000000013</v>
      </c>
      <c r="K2271" s="3">
        <v>2828.9679999999998</v>
      </c>
      <c r="L2271" s="3">
        <v>-13.106399999999999</v>
      </c>
      <c r="M2271" s="3">
        <v>-12.4841</v>
      </c>
      <c r="N2271" s="3">
        <v>1081.1256000000001</v>
      </c>
      <c r="O2271" s="3">
        <v>33.496000000000002</v>
      </c>
      <c r="P2271" s="3">
        <v>1154.8999000000001</v>
      </c>
      <c r="Q2271" s="3">
        <v>86.899000000000001</v>
      </c>
      <c r="R2271" s="25">
        <v>203.4</v>
      </c>
      <c r="S2271" s="25">
        <v>209</v>
      </c>
      <c r="T2271" s="25">
        <v>1294.568</v>
      </c>
      <c r="U2271" s="25">
        <v>110</v>
      </c>
      <c r="V2271" s="25">
        <v>0</v>
      </c>
      <c r="W2271" s="25">
        <v>943</v>
      </c>
      <c r="X2271" s="25">
        <v>69</v>
      </c>
    </row>
    <row r="2272" spans="1:24" x14ac:dyDescent="0.3">
      <c r="A2272" s="8">
        <v>44639</v>
      </c>
      <c r="B2272" s="3">
        <v>42</v>
      </c>
      <c r="C2272" s="3">
        <v>10</v>
      </c>
      <c r="D2272" s="3">
        <v>20.413999999999998</v>
      </c>
      <c r="E2272" s="3">
        <v>19.5</v>
      </c>
      <c r="F2272" s="3">
        <v>40</v>
      </c>
      <c r="G2272" s="3">
        <v>11.5</v>
      </c>
      <c r="H2272" s="3">
        <v>71.186000000000007</v>
      </c>
      <c r="I2272" s="3">
        <v>28.79</v>
      </c>
      <c r="J2272" s="3">
        <v>91.600000000000009</v>
      </c>
      <c r="K2272" s="3">
        <v>2821.616</v>
      </c>
      <c r="L2272" s="3">
        <v>-13.0556</v>
      </c>
      <c r="M2272" s="3">
        <v>-12.4841</v>
      </c>
      <c r="N2272" s="3">
        <v>1081.1764000000001</v>
      </c>
      <c r="O2272" s="3">
        <v>33.762999999999998</v>
      </c>
      <c r="P2272" s="3">
        <v>1154.8999000000001</v>
      </c>
      <c r="Q2272" s="3">
        <v>86.899000000000001</v>
      </c>
      <c r="R2272" s="25">
        <v>88.7</v>
      </c>
      <c r="S2272" s="25">
        <v>189</v>
      </c>
      <c r="T2272" s="25">
        <v>1489.4159999999999</v>
      </c>
      <c r="U2272" s="25">
        <v>79</v>
      </c>
      <c r="V2272" s="25">
        <v>0</v>
      </c>
      <c r="W2272" s="25">
        <v>911</v>
      </c>
      <c r="X2272" s="25">
        <v>64.5</v>
      </c>
    </row>
    <row r="2273" spans="1:24" x14ac:dyDescent="0.3">
      <c r="A2273" s="8">
        <v>44640</v>
      </c>
      <c r="B2273" s="3">
        <v>43</v>
      </c>
      <c r="C2273" s="3">
        <v>0</v>
      </c>
      <c r="D2273" s="3">
        <v>20.147000000000002</v>
      </c>
      <c r="E2273" s="3">
        <v>19.239999999999998</v>
      </c>
      <c r="F2273" s="3">
        <v>41</v>
      </c>
      <c r="G2273" s="3">
        <v>3.5</v>
      </c>
      <c r="H2273" s="3">
        <v>70.009500000000003</v>
      </c>
      <c r="I2273" s="3">
        <v>28.31</v>
      </c>
      <c r="J2273" s="3">
        <v>90.156500000000008</v>
      </c>
      <c r="K2273" s="3">
        <v>2630.076</v>
      </c>
      <c r="L2273" s="3">
        <v>-13.106399999999999</v>
      </c>
      <c r="M2273" s="3">
        <v>-12.585699999999999</v>
      </c>
      <c r="N2273" s="3">
        <v>1081.1256000000001</v>
      </c>
      <c r="O2273" s="3">
        <v>33.496000000000002</v>
      </c>
      <c r="P2273" s="3">
        <v>1154.7982999999999</v>
      </c>
      <c r="Q2273" s="3">
        <v>85.722499999999997</v>
      </c>
      <c r="R2273" s="25">
        <v>291.5</v>
      </c>
      <c r="S2273" s="25">
        <v>350</v>
      </c>
      <c r="T2273" s="25">
        <v>868.57600000000002</v>
      </c>
      <c r="U2273" s="25">
        <v>286</v>
      </c>
      <c r="V2273" s="25">
        <v>0</v>
      </c>
      <c r="W2273" s="25">
        <v>801</v>
      </c>
      <c r="X2273" s="25">
        <v>33</v>
      </c>
    </row>
    <row r="2274" spans="1:24" x14ac:dyDescent="0.3">
      <c r="A2274" s="8">
        <v>44641</v>
      </c>
      <c r="B2274" s="3">
        <v>43</v>
      </c>
      <c r="C2274" s="3">
        <v>8</v>
      </c>
      <c r="D2274" s="3">
        <v>19.074999999999999</v>
      </c>
      <c r="E2274" s="3">
        <v>18.22</v>
      </c>
      <c r="F2274" s="3">
        <v>41</v>
      </c>
      <c r="G2274" s="3">
        <v>8.5</v>
      </c>
      <c r="H2274" s="3">
        <v>68.548500000000004</v>
      </c>
      <c r="I2274" s="3">
        <v>27.72</v>
      </c>
      <c r="J2274" s="3">
        <v>87.623500000000007</v>
      </c>
      <c r="K2274" s="3">
        <v>3112.1819999999998</v>
      </c>
      <c r="L2274" s="3">
        <v>-13.3096</v>
      </c>
      <c r="M2274" s="3">
        <v>-12.7127</v>
      </c>
      <c r="N2274" s="3">
        <v>1080.9223999999999</v>
      </c>
      <c r="O2274" s="3">
        <v>32.423999999999999</v>
      </c>
      <c r="P2274" s="3">
        <v>1154.6713</v>
      </c>
      <c r="Q2274" s="3">
        <v>84.261499999999998</v>
      </c>
      <c r="R2274" s="25">
        <v>227</v>
      </c>
      <c r="S2274" s="25">
        <v>221</v>
      </c>
      <c r="T2274" s="25">
        <v>1502.182</v>
      </c>
      <c r="U2274" s="25">
        <v>160</v>
      </c>
      <c r="V2274" s="25">
        <v>0</v>
      </c>
      <c r="W2274" s="25">
        <v>954</v>
      </c>
      <c r="X2274" s="25">
        <v>48</v>
      </c>
    </row>
    <row r="2275" spans="1:24" x14ac:dyDescent="0.3">
      <c r="A2275" s="8">
        <v>44642</v>
      </c>
      <c r="B2275" s="3">
        <v>44</v>
      </c>
      <c r="C2275" s="3">
        <v>0</v>
      </c>
      <c r="D2275" s="3">
        <v>18.54</v>
      </c>
      <c r="E2275" s="3">
        <v>17.71</v>
      </c>
      <c r="F2275" s="3">
        <v>42</v>
      </c>
      <c r="G2275" s="3">
        <v>1.5</v>
      </c>
      <c r="H2275" s="3">
        <v>67.104000000000013</v>
      </c>
      <c r="I2275" s="3">
        <v>27.14</v>
      </c>
      <c r="J2275" s="3">
        <v>85.644000000000005</v>
      </c>
      <c r="K2275" s="3">
        <v>3542.8380000000002</v>
      </c>
      <c r="L2275" s="3">
        <v>-13.411199999999999</v>
      </c>
      <c r="M2275" s="3">
        <v>-12.839699999999999</v>
      </c>
      <c r="N2275" s="3">
        <v>1080.8208</v>
      </c>
      <c r="O2275" s="3">
        <v>31.888999999999999</v>
      </c>
      <c r="P2275" s="3">
        <v>1154.5443</v>
      </c>
      <c r="Q2275" s="3">
        <v>82.817000000000007</v>
      </c>
      <c r="R2275" s="25">
        <v>579.9</v>
      </c>
      <c r="S2275" s="25">
        <v>230</v>
      </c>
      <c r="T2275" s="25">
        <v>1264.9380000000001</v>
      </c>
      <c r="U2275" s="25">
        <v>333</v>
      </c>
      <c r="V2275" s="25">
        <v>0</v>
      </c>
      <c r="W2275" s="25">
        <v>1057</v>
      </c>
      <c r="X2275" s="25">
        <v>78</v>
      </c>
    </row>
    <row r="2276" spans="1:24" x14ac:dyDescent="0.3">
      <c r="A2276" s="8">
        <v>44643</v>
      </c>
      <c r="B2276" s="3">
        <v>45</v>
      </c>
      <c r="C2276" s="3">
        <v>2</v>
      </c>
      <c r="D2276" s="3">
        <v>16.706</v>
      </c>
      <c r="E2276" s="3">
        <v>15.96</v>
      </c>
      <c r="F2276" s="3">
        <v>42</v>
      </c>
      <c r="G2276" s="3">
        <v>6.5</v>
      </c>
      <c r="H2276" s="3">
        <v>65.666500000000013</v>
      </c>
      <c r="I2276" s="3">
        <v>26.56</v>
      </c>
      <c r="J2276" s="3">
        <v>82.372500000000016</v>
      </c>
      <c r="K2276" s="3">
        <v>3563.4920000000002</v>
      </c>
      <c r="L2276" s="3">
        <v>-13.7668</v>
      </c>
      <c r="M2276" s="3">
        <v>-12.966699999999999</v>
      </c>
      <c r="N2276" s="3">
        <v>1080.4651999999999</v>
      </c>
      <c r="O2276" s="3">
        <v>30.055</v>
      </c>
      <c r="P2276" s="3">
        <v>1154.4173000000001</v>
      </c>
      <c r="Q2276" s="3">
        <v>81.379500000000007</v>
      </c>
      <c r="R2276" s="25">
        <v>662.1</v>
      </c>
      <c r="S2276" s="25">
        <v>295</v>
      </c>
      <c r="T2276" s="25">
        <v>1065.3920000000001</v>
      </c>
      <c r="U2276" s="25">
        <v>451</v>
      </c>
      <c r="V2276" s="25">
        <v>0</v>
      </c>
      <c r="W2276" s="25">
        <v>1036</v>
      </c>
      <c r="X2276" s="25">
        <v>54</v>
      </c>
    </row>
    <row r="2277" spans="1:24" x14ac:dyDescent="0.3">
      <c r="A2277" s="8">
        <v>44644</v>
      </c>
      <c r="B2277" s="3">
        <v>46</v>
      </c>
      <c r="C2277" s="3">
        <v>3</v>
      </c>
      <c r="D2277" s="3">
        <v>15.233999999999998</v>
      </c>
      <c r="E2277" s="3">
        <v>14.55</v>
      </c>
      <c r="F2277" s="3">
        <v>43</v>
      </c>
      <c r="G2277" s="3">
        <v>0.5</v>
      </c>
      <c r="H2277" s="3">
        <v>63.940999999999995</v>
      </c>
      <c r="I2277" s="3">
        <v>25.86</v>
      </c>
      <c r="J2277" s="3">
        <v>79.174999999999997</v>
      </c>
      <c r="K2277" s="3">
        <v>3314.076</v>
      </c>
      <c r="L2277" s="3">
        <v>-14.097</v>
      </c>
      <c r="M2277" s="3">
        <v>-13.1191</v>
      </c>
      <c r="N2277" s="3">
        <v>1080.135</v>
      </c>
      <c r="O2277" s="3">
        <v>28.582999999999998</v>
      </c>
      <c r="P2277" s="3">
        <v>1154.2649000000001</v>
      </c>
      <c r="Q2277" s="3">
        <v>79.653999999999996</v>
      </c>
      <c r="R2277" s="25">
        <v>617.4</v>
      </c>
      <c r="S2277" s="25">
        <v>296</v>
      </c>
      <c r="T2277" s="25">
        <v>970.17600000000004</v>
      </c>
      <c r="U2277" s="25">
        <v>394</v>
      </c>
      <c r="V2277" s="25">
        <v>0</v>
      </c>
      <c r="W2277" s="25">
        <v>996</v>
      </c>
      <c r="X2277" s="25">
        <v>40.5</v>
      </c>
    </row>
    <row r="2278" spans="1:24" x14ac:dyDescent="0.3">
      <c r="A2278" s="8">
        <v>44645</v>
      </c>
      <c r="B2278" s="3">
        <v>47</v>
      </c>
      <c r="C2278" s="3">
        <v>7</v>
      </c>
      <c r="D2278" s="3">
        <v>13.420999999999999</v>
      </c>
      <c r="E2278" s="3">
        <v>12.82</v>
      </c>
      <c r="F2278" s="3">
        <v>43</v>
      </c>
      <c r="G2278" s="3">
        <v>5</v>
      </c>
      <c r="H2278" s="3">
        <v>62.646999999999998</v>
      </c>
      <c r="I2278" s="3">
        <v>25.34</v>
      </c>
      <c r="J2278" s="3">
        <v>76.067999999999998</v>
      </c>
      <c r="K2278" s="3">
        <v>3630.547</v>
      </c>
      <c r="L2278" s="3">
        <v>-14.503399999999999</v>
      </c>
      <c r="M2278" s="3">
        <v>-13.2334</v>
      </c>
      <c r="N2278" s="3">
        <v>1079.7285999999999</v>
      </c>
      <c r="O2278" s="3">
        <v>26.77</v>
      </c>
      <c r="P2278" s="3">
        <v>1154.1505999999999</v>
      </c>
      <c r="Q2278" s="3">
        <v>78.36</v>
      </c>
      <c r="R2278" s="25">
        <v>578</v>
      </c>
      <c r="S2278" s="25">
        <v>274</v>
      </c>
      <c r="T2278" s="25">
        <v>1265.547</v>
      </c>
      <c r="U2278" s="25">
        <v>382</v>
      </c>
      <c r="V2278" s="25">
        <v>0</v>
      </c>
      <c r="W2278" s="25">
        <v>1083</v>
      </c>
      <c r="X2278" s="25">
        <v>48</v>
      </c>
    </row>
    <row r="2279" spans="1:24" x14ac:dyDescent="0.3">
      <c r="A2279" s="8">
        <v>44646</v>
      </c>
      <c r="B2279" s="3">
        <v>48</v>
      </c>
      <c r="C2279" s="3">
        <v>4</v>
      </c>
      <c r="D2279" s="3">
        <v>12.401</v>
      </c>
      <c r="E2279" s="3">
        <v>11.85</v>
      </c>
      <c r="F2279" s="3">
        <v>43</v>
      </c>
      <c r="G2279" s="3">
        <v>9.5</v>
      </c>
      <c r="H2279" s="3">
        <v>61.353000000000002</v>
      </c>
      <c r="I2279" s="3">
        <v>24.81</v>
      </c>
      <c r="J2279" s="3">
        <v>73.754000000000005</v>
      </c>
      <c r="K2279" s="3">
        <v>2918.1680000000001</v>
      </c>
      <c r="L2279" s="3">
        <v>-14.731999999999999</v>
      </c>
      <c r="M2279" s="3">
        <v>-13.3477</v>
      </c>
      <c r="N2279" s="3">
        <v>1079.5</v>
      </c>
      <c r="O2279" s="3">
        <v>25.75</v>
      </c>
      <c r="P2279" s="3">
        <v>1154.0363</v>
      </c>
      <c r="Q2279" s="3">
        <v>77.066000000000003</v>
      </c>
      <c r="R2279" s="25">
        <v>454</v>
      </c>
      <c r="S2279" s="25">
        <v>246</v>
      </c>
      <c r="T2279" s="25">
        <v>993.16800000000001</v>
      </c>
      <c r="U2279" s="25">
        <v>235</v>
      </c>
      <c r="V2279" s="25">
        <v>0</v>
      </c>
      <c r="W2279" s="25">
        <v>912</v>
      </c>
      <c r="X2279" s="25">
        <v>78</v>
      </c>
    </row>
    <row r="2280" spans="1:24" x14ac:dyDescent="0.3">
      <c r="A2280" s="8">
        <v>44647</v>
      </c>
      <c r="B2280" s="3">
        <v>48</v>
      </c>
      <c r="C2280" s="3">
        <v>7.5</v>
      </c>
      <c r="D2280" s="3">
        <v>12.0045</v>
      </c>
      <c r="E2280" s="3">
        <v>11.47</v>
      </c>
      <c r="F2280" s="3">
        <v>44</v>
      </c>
      <c r="G2280" s="3">
        <v>2.5</v>
      </c>
      <c r="H2280" s="3">
        <v>59.915500000000002</v>
      </c>
      <c r="I2280" s="3">
        <v>24.23</v>
      </c>
      <c r="J2280" s="3">
        <v>71.92</v>
      </c>
      <c r="K2280" s="3">
        <v>3127.3</v>
      </c>
      <c r="L2280" s="3">
        <v>-14.8209</v>
      </c>
      <c r="M2280" s="3">
        <v>-13.474699999999999</v>
      </c>
      <c r="N2280" s="3">
        <v>1079.4111</v>
      </c>
      <c r="O2280" s="3">
        <v>25.3535</v>
      </c>
      <c r="P2280" s="3">
        <v>1153.9093</v>
      </c>
      <c r="Q2280" s="3">
        <v>75.628500000000003</v>
      </c>
      <c r="R2280" s="25">
        <v>491.5</v>
      </c>
      <c r="S2280" s="25">
        <v>216</v>
      </c>
      <c r="T2280" s="25">
        <v>1132.8</v>
      </c>
      <c r="U2280" s="25">
        <v>285</v>
      </c>
      <c r="V2280" s="25">
        <v>0</v>
      </c>
      <c r="W2280" s="25">
        <v>936</v>
      </c>
      <c r="X2280" s="25">
        <v>66</v>
      </c>
    </row>
    <row r="2281" spans="1:24" x14ac:dyDescent="0.3">
      <c r="A2281" s="8">
        <v>44648</v>
      </c>
      <c r="B2281" s="3">
        <v>49</v>
      </c>
      <c r="C2281" s="3">
        <v>9</v>
      </c>
      <c r="D2281" s="3">
        <v>10.475000000000001</v>
      </c>
      <c r="E2281" s="3">
        <v>10.01</v>
      </c>
      <c r="F2281" s="3">
        <v>44</v>
      </c>
      <c r="G2281" s="3">
        <v>6.5</v>
      </c>
      <c r="H2281" s="3">
        <v>58.765499999999996</v>
      </c>
      <c r="I2281" s="3">
        <v>23.77</v>
      </c>
      <c r="J2281" s="3">
        <v>69.240499999999997</v>
      </c>
      <c r="K2281" s="3">
        <v>3171.9700000000003</v>
      </c>
      <c r="L2281" s="3">
        <v>-15.1638</v>
      </c>
      <c r="M2281" s="3">
        <v>-13.5763</v>
      </c>
      <c r="N2281" s="3">
        <v>1079.0681999999999</v>
      </c>
      <c r="O2281" s="3">
        <v>23.824000000000002</v>
      </c>
      <c r="P2281" s="3">
        <v>1153.8077000000001</v>
      </c>
      <c r="Q2281" s="3">
        <v>74.478499999999997</v>
      </c>
      <c r="R2281" s="25">
        <v>445.3</v>
      </c>
      <c r="S2281" s="25">
        <v>226</v>
      </c>
      <c r="T2281" s="25">
        <v>1219.67</v>
      </c>
      <c r="U2281" s="25">
        <v>256</v>
      </c>
      <c r="V2281" s="25">
        <v>0</v>
      </c>
      <c r="W2281" s="25">
        <v>986</v>
      </c>
      <c r="X2281" s="25">
        <v>39</v>
      </c>
    </row>
    <row r="2282" spans="1:24" x14ac:dyDescent="0.3">
      <c r="A2282" s="8">
        <v>44649</v>
      </c>
      <c r="B2282" s="3">
        <v>50</v>
      </c>
      <c r="C2282" s="3">
        <v>4</v>
      </c>
      <c r="D2282" s="3">
        <v>9.722999999999999</v>
      </c>
      <c r="E2282" s="3">
        <v>9.2899999999999991</v>
      </c>
      <c r="F2282" s="3">
        <v>44</v>
      </c>
      <c r="G2282" s="3">
        <v>11</v>
      </c>
      <c r="H2282" s="3">
        <v>57.470999999999997</v>
      </c>
      <c r="I2282" s="3">
        <v>23.24</v>
      </c>
      <c r="J2282" s="3">
        <v>67.193999999999988</v>
      </c>
      <c r="K2282" s="3">
        <v>2087.9</v>
      </c>
      <c r="L2282" s="3">
        <v>-15.3416</v>
      </c>
      <c r="M2282" s="3">
        <v>-13.6906</v>
      </c>
      <c r="N2282" s="3">
        <v>1078.8904</v>
      </c>
      <c r="O2282" s="3">
        <v>23.071999999999999</v>
      </c>
      <c r="P2282" s="3">
        <v>1153.6934000000001</v>
      </c>
      <c r="Q2282" s="3">
        <v>73.183999999999997</v>
      </c>
      <c r="R2282" s="25">
        <v>265.5</v>
      </c>
      <c r="S2282" s="25">
        <v>104</v>
      </c>
      <c r="T2282" s="25">
        <v>904.9</v>
      </c>
      <c r="U2282" s="25">
        <v>141</v>
      </c>
      <c r="V2282" s="25">
        <v>0</v>
      </c>
      <c r="W2282" s="25">
        <v>650</v>
      </c>
      <c r="X2282" s="25">
        <v>22.5</v>
      </c>
    </row>
    <row r="2283" spans="1:24" x14ac:dyDescent="0.3">
      <c r="A2283" s="8">
        <v>44650</v>
      </c>
      <c r="B2283" s="3">
        <v>50</v>
      </c>
      <c r="C2283" s="3">
        <v>7</v>
      </c>
      <c r="D2283" s="3">
        <v>9.4140000000000015</v>
      </c>
      <c r="E2283" s="3">
        <v>8.99</v>
      </c>
      <c r="F2283" s="3">
        <v>45</v>
      </c>
      <c r="G2283" s="3">
        <v>2</v>
      </c>
      <c r="H2283" s="3">
        <v>56.65</v>
      </c>
      <c r="I2283" s="3">
        <v>22.91</v>
      </c>
      <c r="J2283" s="3">
        <v>66.063999999999993</v>
      </c>
      <c r="K2283" s="3">
        <v>2095.8519999999999</v>
      </c>
      <c r="L2283" s="3">
        <v>-15.4178</v>
      </c>
      <c r="M2283" s="3">
        <v>-13.7668</v>
      </c>
      <c r="N2283" s="3">
        <v>1078.8142</v>
      </c>
      <c r="O2283" s="3">
        <v>22.763000000000002</v>
      </c>
      <c r="P2283" s="3">
        <v>1153.6171999999999</v>
      </c>
      <c r="Q2283" s="3">
        <v>72.363</v>
      </c>
      <c r="R2283" s="25">
        <v>335.7</v>
      </c>
      <c r="S2283" s="25">
        <v>179</v>
      </c>
      <c r="T2283" s="25">
        <v>792.15200000000004</v>
      </c>
      <c r="U2283" s="25">
        <v>146</v>
      </c>
      <c r="V2283" s="25">
        <v>0</v>
      </c>
      <c r="W2283" s="25">
        <v>643</v>
      </c>
      <c r="X2283" s="25">
        <v>0</v>
      </c>
    </row>
    <row r="2284" spans="1:24" x14ac:dyDescent="0.3">
      <c r="A2284" s="8">
        <v>44651</v>
      </c>
      <c r="B2284" s="3">
        <v>50</v>
      </c>
      <c r="C2284" s="3">
        <v>2.5</v>
      </c>
      <c r="D2284" s="3">
        <v>9.8775000000000013</v>
      </c>
      <c r="E2284" s="3">
        <v>9.44</v>
      </c>
      <c r="F2284" s="3">
        <v>45</v>
      </c>
      <c r="G2284" s="3">
        <v>1.5</v>
      </c>
      <c r="H2284" s="3">
        <v>56.783499999999997</v>
      </c>
      <c r="I2284" s="3">
        <v>22.97</v>
      </c>
      <c r="J2284" s="3">
        <v>66.661000000000001</v>
      </c>
      <c r="K2284" s="3">
        <v>2328.8760000000002</v>
      </c>
      <c r="L2284" s="3">
        <v>-15.3035</v>
      </c>
      <c r="M2284" s="3">
        <v>-13.754099999999999</v>
      </c>
      <c r="N2284" s="3">
        <v>1078.9285</v>
      </c>
      <c r="O2284" s="3">
        <v>23.226500000000001</v>
      </c>
      <c r="P2284" s="3">
        <v>1153.6298999999999</v>
      </c>
      <c r="Q2284" s="3">
        <v>72.496499999999997</v>
      </c>
      <c r="R2284" s="25">
        <v>155.9</v>
      </c>
      <c r="S2284" s="25">
        <v>129</v>
      </c>
      <c r="T2284" s="25">
        <v>1050.9760000000001</v>
      </c>
      <c r="U2284" s="25">
        <v>117</v>
      </c>
      <c r="V2284" s="25">
        <v>225</v>
      </c>
      <c r="W2284" s="25">
        <v>651</v>
      </c>
      <c r="X2284" s="25">
        <v>0</v>
      </c>
    </row>
    <row r="2285" spans="1:24" x14ac:dyDescent="0.3">
      <c r="A2285" s="8">
        <v>44652</v>
      </c>
      <c r="B2285" s="3">
        <v>49</v>
      </c>
      <c r="C2285" s="3">
        <v>6</v>
      </c>
      <c r="D2285" s="3">
        <v>10.815000000000001</v>
      </c>
      <c r="E2285" s="3">
        <v>10.33</v>
      </c>
      <c r="F2285" s="3">
        <v>45</v>
      </c>
      <c r="G2285" s="3">
        <v>4.5</v>
      </c>
      <c r="H2285" s="3">
        <v>55.982499999999995</v>
      </c>
      <c r="I2285" s="3">
        <v>22.64</v>
      </c>
      <c r="J2285" s="3">
        <v>66.797499999999999</v>
      </c>
      <c r="K2285" s="3">
        <v>3068.3319999999999</v>
      </c>
      <c r="L2285" s="3">
        <v>-15.0876</v>
      </c>
      <c r="M2285" s="3">
        <v>-13.830299999999999</v>
      </c>
      <c r="N2285" s="3">
        <v>1079.1443999999999</v>
      </c>
      <c r="O2285" s="3">
        <v>24.164000000000001</v>
      </c>
      <c r="P2285" s="3">
        <v>1153.5536999999999</v>
      </c>
      <c r="Q2285" s="3">
        <v>71.695499999999996</v>
      </c>
      <c r="R2285" s="25">
        <v>104.3</v>
      </c>
      <c r="S2285" s="25">
        <v>119</v>
      </c>
      <c r="T2285" s="25">
        <v>1460.0319999999999</v>
      </c>
      <c r="U2285" s="25">
        <v>67</v>
      </c>
      <c r="V2285" s="25">
        <v>498</v>
      </c>
      <c r="W2285" s="25">
        <v>814</v>
      </c>
      <c r="X2285" s="25">
        <v>6</v>
      </c>
    </row>
    <row r="2286" spans="1:24" x14ac:dyDescent="0.3">
      <c r="A2286" s="8">
        <v>44653</v>
      </c>
      <c r="B2286" s="3">
        <v>49</v>
      </c>
      <c r="C2286" s="3">
        <v>3</v>
      </c>
      <c r="D2286" s="3">
        <v>11.155000000000001</v>
      </c>
      <c r="E2286" s="3">
        <v>10.66</v>
      </c>
      <c r="F2286" s="3">
        <v>45</v>
      </c>
      <c r="G2286" s="3">
        <v>10</v>
      </c>
      <c r="H2286" s="3">
        <v>54.514000000000003</v>
      </c>
      <c r="I2286" s="3">
        <v>22.05</v>
      </c>
      <c r="J2286" s="3">
        <v>65.669000000000011</v>
      </c>
      <c r="K2286" s="3">
        <v>1992.82</v>
      </c>
      <c r="L2286" s="3">
        <v>-15.0114</v>
      </c>
      <c r="M2286" s="3">
        <v>-13.969999999999999</v>
      </c>
      <c r="N2286" s="3">
        <v>1079.2205999999999</v>
      </c>
      <c r="O2286" s="3">
        <v>24.504000000000001</v>
      </c>
      <c r="P2286" s="3">
        <v>1153.414</v>
      </c>
      <c r="Q2286" s="3">
        <v>70.227000000000004</v>
      </c>
      <c r="R2286" s="25">
        <v>90.3</v>
      </c>
      <c r="S2286" s="25">
        <v>114</v>
      </c>
      <c r="T2286" s="25">
        <v>903.52</v>
      </c>
      <c r="U2286" s="25">
        <v>80</v>
      </c>
      <c r="V2286" s="25">
        <v>241</v>
      </c>
      <c r="W2286" s="25">
        <v>549</v>
      </c>
      <c r="X2286" s="25">
        <v>15</v>
      </c>
    </row>
    <row r="2287" spans="1:24" x14ac:dyDescent="0.3">
      <c r="A2287" s="8">
        <v>44654</v>
      </c>
      <c r="B2287" s="3">
        <v>49</v>
      </c>
      <c r="C2287" s="3">
        <v>0</v>
      </c>
      <c r="D2287" s="3">
        <v>11.495000000000001</v>
      </c>
      <c r="E2287" s="3">
        <v>10.98</v>
      </c>
      <c r="F2287" s="3">
        <v>45</v>
      </c>
      <c r="G2287" s="3">
        <v>10</v>
      </c>
      <c r="H2287" s="3">
        <v>54.514000000000003</v>
      </c>
      <c r="I2287" s="3">
        <v>22.05</v>
      </c>
      <c r="J2287" s="3">
        <v>66.009</v>
      </c>
      <c r="K2287" s="3">
        <v>2425.8960000000002</v>
      </c>
      <c r="L2287" s="3">
        <v>-14.9352</v>
      </c>
      <c r="M2287" s="3">
        <v>-13.969999999999999</v>
      </c>
      <c r="N2287" s="3">
        <v>1079.2968000000001</v>
      </c>
      <c r="O2287" s="3">
        <v>24.844000000000001</v>
      </c>
      <c r="P2287" s="3">
        <v>1153.414</v>
      </c>
      <c r="Q2287" s="3">
        <v>70.227000000000004</v>
      </c>
      <c r="R2287" s="25">
        <v>76.900000000000006</v>
      </c>
      <c r="S2287" s="25">
        <v>120</v>
      </c>
      <c r="T2287" s="25">
        <v>1073.4960000000001</v>
      </c>
      <c r="U2287" s="25">
        <v>89</v>
      </c>
      <c r="V2287" s="25">
        <v>415</v>
      </c>
      <c r="W2287" s="25">
        <v>641</v>
      </c>
      <c r="X2287" s="25">
        <v>10.5</v>
      </c>
    </row>
    <row r="2288" spans="1:24" x14ac:dyDescent="0.3">
      <c r="A2288" s="8">
        <v>44655</v>
      </c>
      <c r="B2288" s="3">
        <v>47</v>
      </c>
      <c r="C2288" s="3">
        <v>11</v>
      </c>
      <c r="D2288" s="3">
        <v>12.968</v>
      </c>
      <c r="E2288" s="3">
        <v>12.39</v>
      </c>
      <c r="F2288" s="3">
        <v>46</v>
      </c>
      <c r="G2288" s="3">
        <v>0</v>
      </c>
      <c r="H2288" s="3">
        <v>53.98</v>
      </c>
      <c r="I2288" s="3">
        <v>21.83</v>
      </c>
      <c r="J2288" s="3">
        <v>66.947999999999993</v>
      </c>
      <c r="K2288" s="3">
        <v>2970.3199999999997</v>
      </c>
      <c r="L2288" s="3">
        <v>-14.604999999999999</v>
      </c>
      <c r="M2288" s="3">
        <v>-14.020799999999999</v>
      </c>
      <c r="N2288" s="3">
        <v>1079.627</v>
      </c>
      <c r="O2288" s="3">
        <v>26.317</v>
      </c>
      <c r="P2288" s="3">
        <v>1153.3632</v>
      </c>
      <c r="Q2288" s="3">
        <v>69.692999999999998</v>
      </c>
      <c r="R2288" s="25">
        <v>121</v>
      </c>
      <c r="S2288" s="25">
        <v>147</v>
      </c>
      <c r="T2288" s="25">
        <v>1376.82</v>
      </c>
      <c r="U2288" s="25">
        <v>95</v>
      </c>
      <c r="V2288" s="25">
        <v>437</v>
      </c>
      <c r="W2288" s="25">
        <v>768</v>
      </c>
      <c r="X2288" s="25">
        <v>25.5</v>
      </c>
    </row>
    <row r="2289" spans="1:24" x14ac:dyDescent="0.3">
      <c r="A2289" s="8">
        <v>44656</v>
      </c>
      <c r="B2289" s="3">
        <v>47</v>
      </c>
      <c r="C2289" s="3">
        <v>4</v>
      </c>
      <c r="D2289" s="3">
        <v>13.760999999999999</v>
      </c>
      <c r="E2289" s="3">
        <v>13.14</v>
      </c>
      <c r="F2289" s="3">
        <v>46</v>
      </c>
      <c r="G2289" s="3">
        <v>1.5</v>
      </c>
      <c r="H2289" s="3">
        <v>53.579500000000003</v>
      </c>
      <c r="I2289" s="3">
        <v>21.67</v>
      </c>
      <c r="J2289" s="3">
        <v>67.340500000000006</v>
      </c>
      <c r="K2289" s="3">
        <v>2553.9079999999999</v>
      </c>
      <c r="L2289" s="3">
        <v>-14.427199999999999</v>
      </c>
      <c r="M2289" s="3">
        <v>-14.0589</v>
      </c>
      <c r="N2289" s="3">
        <v>1079.8047999999999</v>
      </c>
      <c r="O2289" s="3">
        <v>27.11</v>
      </c>
      <c r="P2289" s="3">
        <v>1153.3251</v>
      </c>
      <c r="Q2289" s="3">
        <v>69.292500000000004</v>
      </c>
      <c r="R2289" s="25">
        <v>89.5</v>
      </c>
      <c r="S2289" s="25">
        <v>140</v>
      </c>
      <c r="T2289" s="25">
        <v>1216.4079999999999</v>
      </c>
      <c r="U2289" s="25">
        <v>95</v>
      </c>
      <c r="V2289" s="25">
        <v>323</v>
      </c>
      <c r="W2289" s="25">
        <v>690</v>
      </c>
      <c r="X2289" s="25">
        <v>0</v>
      </c>
    </row>
    <row r="2290" spans="1:24" x14ac:dyDescent="0.3">
      <c r="A2290" s="8">
        <v>44657</v>
      </c>
      <c r="B2290" s="3">
        <v>45</v>
      </c>
      <c r="C2290" s="3">
        <v>7</v>
      </c>
      <c r="D2290" s="3">
        <v>16.14</v>
      </c>
      <c r="E2290" s="3">
        <v>15.42</v>
      </c>
      <c r="F2290" s="3">
        <v>45</v>
      </c>
      <c r="G2290" s="3">
        <v>11</v>
      </c>
      <c r="H2290" s="3">
        <v>54.246999999999993</v>
      </c>
      <c r="I2290" s="3">
        <v>21.94</v>
      </c>
      <c r="J2290" s="3">
        <v>70.387</v>
      </c>
      <c r="K2290" s="3">
        <v>2973.2919999999999</v>
      </c>
      <c r="L2290" s="3">
        <v>-13.893799999999999</v>
      </c>
      <c r="M2290" s="3">
        <v>-13.9954</v>
      </c>
      <c r="N2290" s="3">
        <v>1080.3381999999999</v>
      </c>
      <c r="O2290" s="3">
        <v>29.489000000000001</v>
      </c>
      <c r="P2290" s="3">
        <v>1153.3886</v>
      </c>
      <c r="Q2290" s="3">
        <v>69.959999999999994</v>
      </c>
      <c r="R2290" s="25">
        <v>136.4</v>
      </c>
      <c r="S2290" s="25">
        <v>150</v>
      </c>
      <c r="T2290" s="25">
        <v>1313.8920000000001</v>
      </c>
      <c r="U2290" s="25">
        <v>57</v>
      </c>
      <c r="V2290" s="25">
        <v>435</v>
      </c>
      <c r="W2290" s="25">
        <v>824</v>
      </c>
      <c r="X2290" s="25">
        <v>57</v>
      </c>
    </row>
    <row r="2291" spans="1:24" x14ac:dyDescent="0.3">
      <c r="A2291" s="8">
        <v>44658</v>
      </c>
      <c r="B2291" s="3">
        <v>43</v>
      </c>
      <c r="C2291" s="3">
        <v>7</v>
      </c>
      <c r="D2291" s="3">
        <v>19.209</v>
      </c>
      <c r="E2291" s="3">
        <v>18.350000000000001</v>
      </c>
      <c r="F2291" s="3">
        <v>45</v>
      </c>
      <c r="G2291" s="3">
        <v>3.5</v>
      </c>
      <c r="H2291" s="3">
        <v>56.249500000000005</v>
      </c>
      <c r="I2291" s="3">
        <v>22.75</v>
      </c>
      <c r="J2291" s="3">
        <v>75.458500000000001</v>
      </c>
      <c r="K2291" s="3">
        <v>3145.7840000000001</v>
      </c>
      <c r="L2291" s="3">
        <v>-13.2842</v>
      </c>
      <c r="M2291" s="3">
        <v>-13.8049</v>
      </c>
      <c r="N2291" s="3">
        <v>1080.9477999999999</v>
      </c>
      <c r="O2291" s="3">
        <v>32.558</v>
      </c>
      <c r="P2291" s="3">
        <v>1153.5790999999999</v>
      </c>
      <c r="Q2291" s="3">
        <v>71.962500000000006</v>
      </c>
      <c r="R2291" s="25">
        <v>161.5</v>
      </c>
      <c r="S2291" s="25">
        <v>171</v>
      </c>
      <c r="T2291" s="25">
        <v>1422.7840000000001</v>
      </c>
      <c r="U2291" s="25">
        <v>85</v>
      </c>
      <c r="V2291" s="25">
        <v>399</v>
      </c>
      <c r="W2291" s="25">
        <v>890</v>
      </c>
      <c r="X2291" s="25">
        <v>16.5</v>
      </c>
    </row>
    <row r="2292" spans="1:24" x14ac:dyDescent="0.3">
      <c r="A2292" s="8">
        <v>44659</v>
      </c>
      <c r="B2292" s="3">
        <v>42</v>
      </c>
      <c r="C2292" s="3">
        <v>5</v>
      </c>
      <c r="D2292" s="3">
        <v>21.084</v>
      </c>
      <c r="E2292" s="3">
        <v>20.14</v>
      </c>
      <c r="F2292" s="3">
        <v>45</v>
      </c>
      <c r="G2292" s="3">
        <v>3.5</v>
      </c>
      <c r="H2292" s="3">
        <v>56.249500000000005</v>
      </c>
      <c r="I2292" s="3">
        <v>22.75</v>
      </c>
      <c r="J2292" s="3">
        <v>77.333500000000001</v>
      </c>
      <c r="K2292" s="3">
        <v>3056.42</v>
      </c>
      <c r="L2292" s="3">
        <v>-12.928599999999999</v>
      </c>
      <c r="M2292" s="3">
        <v>-13.8049</v>
      </c>
      <c r="N2292" s="3">
        <v>1081.3034</v>
      </c>
      <c r="O2292" s="3">
        <v>34.433</v>
      </c>
      <c r="P2292" s="3">
        <v>1153.5790999999999</v>
      </c>
      <c r="Q2292" s="3">
        <v>71.962500000000006</v>
      </c>
      <c r="R2292" s="25">
        <v>177.3</v>
      </c>
      <c r="S2292" s="25">
        <v>259</v>
      </c>
      <c r="T2292" s="25">
        <v>1223.1199999999999</v>
      </c>
      <c r="U2292" s="25">
        <v>131</v>
      </c>
      <c r="V2292" s="25">
        <v>293</v>
      </c>
      <c r="W2292" s="25">
        <v>928</v>
      </c>
      <c r="X2292" s="25">
        <v>45</v>
      </c>
    </row>
    <row r="2293" spans="1:24" x14ac:dyDescent="0.3">
      <c r="A2293" s="8">
        <v>44660</v>
      </c>
      <c r="B2293" s="3">
        <v>41</v>
      </c>
      <c r="C2293" s="3">
        <v>4</v>
      </c>
      <c r="D2293" s="3">
        <v>22.824999999999999</v>
      </c>
      <c r="E2293" s="3">
        <v>21.8</v>
      </c>
      <c r="F2293" s="3">
        <v>45</v>
      </c>
      <c r="G2293" s="3">
        <v>0.5</v>
      </c>
      <c r="H2293" s="3">
        <v>57.050499999999992</v>
      </c>
      <c r="I2293" s="3">
        <v>23.07</v>
      </c>
      <c r="J2293" s="3">
        <v>79.875499999999988</v>
      </c>
      <c r="K2293" s="3">
        <v>4549.9040000000005</v>
      </c>
      <c r="L2293" s="3">
        <v>-12.5984</v>
      </c>
      <c r="M2293" s="3">
        <v>-13.7287</v>
      </c>
      <c r="N2293" s="3">
        <v>1081.6335999999999</v>
      </c>
      <c r="O2293" s="3">
        <v>36.173999999999999</v>
      </c>
      <c r="P2293" s="3">
        <v>1153.6553000000001</v>
      </c>
      <c r="Q2293" s="3">
        <v>72.763499999999993</v>
      </c>
      <c r="R2293" s="25">
        <v>341.2</v>
      </c>
      <c r="S2293" s="25">
        <v>307</v>
      </c>
      <c r="T2293" s="25">
        <v>1700.704</v>
      </c>
      <c r="U2293" s="25">
        <v>270</v>
      </c>
      <c r="V2293" s="25">
        <v>541</v>
      </c>
      <c r="W2293" s="25">
        <v>1270</v>
      </c>
      <c r="X2293" s="25">
        <v>120</v>
      </c>
    </row>
    <row r="2294" spans="1:24" x14ac:dyDescent="0.3">
      <c r="A2294" s="8">
        <v>44661</v>
      </c>
      <c r="B2294" s="3">
        <v>40</v>
      </c>
      <c r="C2294" s="3">
        <v>10</v>
      </c>
      <c r="D2294" s="3">
        <v>23.627999999999997</v>
      </c>
      <c r="E2294" s="3">
        <v>22.57</v>
      </c>
      <c r="F2294" s="3">
        <v>45</v>
      </c>
      <c r="G2294" s="3">
        <v>5.5</v>
      </c>
      <c r="H2294" s="3">
        <v>55.715499999999999</v>
      </c>
      <c r="I2294" s="3">
        <v>22.53</v>
      </c>
      <c r="J2294" s="3">
        <v>79.343499999999992</v>
      </c>
      <c r="K2294" s="3">
        <v>4310.7479999999996</v>
      </c>
      <c r="L2294" s="3">
        <v>-12.446</v>
      </c>
      <c r="M2294" s="3">
        <v>-13.855699999999999</v>
      </c>
      <c r="N2294" s="3">
        <v>1081.7860000000001</v>
      </c>
      <c r="O2294" s="3">
        <v>36.976999999999997</v>
      </c>
      <c r="P2294" s="3">
        <v>1153.5282999999999</v>
      </c>
      <c r="Q2294" s="3">
        <v>71.4285</v>
      </c>
      <c r="R2294" s="25">
        <v>367.4</v>
      </c>
      <c r="S2294" s="25">
        <v>348</v>
      </c>
      <c r="T2294" s="25">
        <v>1588.848</v>
      </c>
      <c r="U2294" s="25">
        <v>216</v>
      </c>
      <c r="V2294" s="25">
        <v>431</v>
      </c>
      <c r="W2294" s="25">
        <v>1229</v>
      </c>
      <c r="X2294" s="25">
        <v>130.5</v>
      </c>
    </row>
    <row r="2295" spans="1:24" x14ac:dyDescent="0.3">
      <c r="A2295" s="8">
        <v>44662</v>
      </c>
      <c r="B2295" s="3">
        <v>40</v>
      </c>
      <c r="C2295" s="3">
        <v>7.5</v>
      </c>
      <c r="D2295" s="3">
        <v>23.962999999999997</v>
      </c>
      <c r="E2295" s="3">
        <v>22.89</v>
      </c>
      <c r="F2295" s="3">
        <v>45</v>
      </c>
      <c r="G2295" s="3">
        <v>8</v>
      </c>
      <c r="H2295" s="3">
        <v>55.047999999999995</v>
      </c>
      <c r="I2295" s="3">
        <v>22.26</v>
      </c>
      <c r="J2295" s="3">
        <v>79.010999999999996</v>
      </c>
      <c r="K2295" s="3">
        <v>3327.8159999999998</v>
      </c>
      <c r="L2295" s="3">
        <v>-12.3825</v>
      </c>
      <c r="M2295" s="3">
        <v>-13.9192</v>
      </c>
      <c r="N2295" s="3">
        <v>1081.8495</v>
      </c>
      <c r="O2295" s="3">
        <v>37.311999999999998</v>
      </c>
      <c r="P2295" s="3">
        <v>1153.4648</v>
      </c>
      <c r="Q2295" s="3">
        <v>70.760999999999996</v>
      </c>
      <c r="R2295" s="25">
        <v>316.8</v>
      </c>
      <c r="S2295" s="25">
        <v>224</v>
      </c>
      <c r="T2295" s="25">
        <v>1260.0160000000001</v>
      </c>
      <c r="U2295" s="25">
        <v>186</v>
      </c>
      <c r="V2295" s="25">
        <v>365</v>
      </c>
      <c r="W2295" s="25">
        <v>931</v>
      </c>
      <c r="X2295" s="25">
        <v>45</v>
      </c>
    </row>
    <row r="2296" spans="1:24" x14ac:dyDescent="0.3">
      <c r="A2296" s="8">
        <v>44663</v>
      </c>
      <c r="B2296" s="3">
        <v>40</v>
      </c>
      <c r="C2296" s="3">
        <v>4</v>
      </c>
      <c r="D2296" s="3">
        <v>24.431000000000001</v>
      </c>
      <c r="E2296" s="3">
        <v>23.34</v>
      </c>
      <c r="F2296" s="3">
        <v>45</v>
      </c>
      <c r="G2296" s="3">
        <v>10.5</v>
      </c>
      <c r="H2296" s="3">
        <v>54.380500000000005</v>
      </c>
      <c r="I2296" s="3">
        <v>21.99</v>
      </c>
      <c r="J2296" s="3">
        <v>78.811500000000009</v>
      </c>
      <c r="K2296" s="3">
        <v>2336.6040000000003</v>
      </c>
      <c r="L2296" s="3">
        <v>-12.2936</v>
      </c>
      <c r="M2296" s="3">
        <v>-13.982699999999999</v>
      </c>
      <c r="N2296" s="3">
        <v>1081.9384</v>
      </c>
      <c r="O2296" s="3">
        <v>37.78</v>
      </c>
      <c r="P2296" s="3">
        <v>1153.4013</v>
      </c>
      <c r="Q2296" s="3">
        <v>70.093500000000006</v>
      </c>
      <c r="R2296" s="25">
        <v>159.19999999999999</v>
      </c>
      <c r="S2296" s="25">
        <v>209</v>
      </c>
      <c r="T2296" s="25">
        <v>925.904</v>
      </c>
      <c r="U2296" s="25">
        <v>44</v>
      </c>
      <c r="V2296" s="25">
        <v>234</v>
      </c>
      <c r="W2296" s="25">
        <v>706</v>
      </c>
      <c r="X2296" s="25">
        <v>58.5</v>
      </c>
    </row>
    <row r="2297" spans="1:24" x14ac:dyDescent="0.3">
      <c r="A2297" s="8">
        <v>44664</v>
      </c>
      <c r="B2297" s="3">
        <v>39</v>
      </c>
      <c r="C2297" s="3">
        <v>6</v>
      </c>
      <c r="D2297" s="3">
        <v>25.77</v>
      </c>
      <c r="E2297" s="3">
        <v>24.62</v>
      </c>
      <c r="F2297" s="3">
        <v>45</v>
      </c>
      <c r="G2297" s="3">
        <v>9.5</v>
      </c>
      <c r="H2297" s="3">
        <v>54.647500000000001</v>
      </c>
      <c r="I2297" s="3">
        <v>22.1</v>
      </c>
      <c r="J2297" s="3">
        <v>80.417500000000004</v>
      </c>
      <c r="K2297" s="3">
        <v>3026.0839999999998</v>
      </c>
      <c r="L2297" s="3">
        <v>-12.0396</v>
      </c>
      <c r="M2297" s="3">
        <v>-13.9573</v>
      </c>
      <c r="N2297" s="3">
        <v>1082.1923999999999</v>
      </c>
      <c r="O2297" s="3">
        <v>39.119</v>
      </c>
      <c r="P2297" s="3">
        <v>1153.4267</v>
      </c>
      <c r="Q2297" s="3">
        <v>70.360500000000002</v>
      </c>
      <c r="R2297" s="25">
        <v>181.1</v>
      </c>
      <c r="S2297" s="25">
        <v>212</v>
      </c>
      <c r="T2297" s="25">
        <v>1238.9839999999999</v>
      </c>
      <c r="U2297" s="25">
        <v>123</v>
      </c>
      <c r="V2297" s="25">
        <v>355</v>
      </c>
      <c r="W2297" s="25">
        <v>865</v>
      </c>
      <c r="X2297" s="25">
        <v>51</v>
      </c>
    </row>
    <row r="2298" spans="1:24" x14ac:dyDescent="0.3">
      <c r="A2298" s="8">
        <v>44665</v>
      </c>
      <c r="B2298" s="3">
        <v>39</v>
      </c>
      <c r="C2298" s="3">
        <v>1</v>
      </c>
      <c r="D2298" s="3">
        <v>26.44</v>
      </c>
      <c r="E2298" s="3">
        <v>25.26</v>
      </c>
      <c r="F2298" s="3">
        <v>46</v>
      </c>
      <c r="G2298" s="3">
        <v>0</v>
      </c>
      <c r="H2298" s="3">
        <v>53.98</v>
      </c>
      <c r="I2298" s="3">
        <v>21.83</v>
      </c>
      <c r="J2298" s="3">
        <v>80.42</v>
      </c>
      <c r="K2298" s="3">
        <v>2704.9639999999999</v>
      </c>
      <c r="L2298" s="3">
        <v>-11.912599999999999</v>
      </c>
      <c r="M2298" s="3">
        <v>-14.020799999999999</v>
      </c>
      <c r="N2298" s="3">
        <v>1082.3193999999999</v>
      </c>
      <c r="O2298" s="3">
        <v>39.789000000000001</v>
      </c>
      <c r="P2298" s="3">
        <v>1153.3632</v>
      </c>
      <c r="Q2298" s="3">
        <v>69.692999999999998</v>
      </c>
      <c r="R2298" s="25">
        <v>179.4</v>
      </c>
      <c r="S2298" s="25">
        <v>226</v>
      </c>
      <c r="T2298" s="25">
        <v>1049.0640000000001</v>
      </c>
      <c r="U2298" s="25">
        <v>99</v>
      </c>
      <c r="V2298" s="25">
        <v>333</v>
      </c>
      <c r="W2298" s="25">
        <v>781</v>
      </c>
      <c r="X2298" s="25">
        <v>37.5</v>
      </c>
    </row>
    <row r="2299" spans="1:24" x14ac:dyDescent="0.3">
      <c r="A2299" s="8">
        <v>44666</v>
      </c>
      <c r="B2299" s="3">
        <v>38</v>
      </c>
      <c r="C2299" s="3">
        <v>9</v>
      </c>
      <c r="D2299" s="3">
        <v>26.976000000000003</v>
      </c>
      <c r="E2299" s="3">
        <v>25.77</v>
      </c>
      <c r="F2299" s="3">
        <v>46</v>
      </c>
      <c r="G2299" s="3">
        <v>2.5</v>
      </c>
      <c r="H2299" s="3">
        <v>53.312499999999993</v>
      </c>
      <c r="I2299" s="3">
        <v>21.56</v>
      </c>
      <c r="J2299" s="3">
        <v>80.288499999999999</v>
      </c>
      <c r="K2299" s="3">
        <v>2300.6999999999998</v>
      </c>
      <c r="L2299" s="3">
        <v>-11.811</v>
      </c>
      <c r="M2299" s="3">
        <v>-14.084299999999999</v>
      </c>
      <c r="N2299" s="3">
        <v>1082.421</v>
      </c>
      <c r="O2299" s="3">
        <v>40.325000000000003</v>
      </c>
      <c r="P2299" s="3">
        <v>1153.2997</v>
      </c>
      <c r="Q2299" s="3">
        <v>69.025499999999994</v>
      </c>
      <c r="R2299" s="25">
        <v>97.1</v>
      </c>
      <c r="S2299" s="25">
        <v>117</v>
      </c>
      <c r="T2299" s="25">
        <v>1080.5999999999999</v>
      </c>
      <c r="U2299" s="25">
        <v>73</v>
      </c>
      <c r="V2299" s="25">
        <v>300</v>
      </c>
      <c r="W2299" s="25">
        <v>615</v>
      </c>
      <c r="X2299" s="25">
        <v>18</v>
      </c>
    </row>
    <row r="2300" spans="1:24" x14ac:dyDescent="0.3">
      <c r="A2300" s="8">
        <v>44667</v>
      </c>
      <c r="B2300" s="3">
        <v>38</v>
      </c>
      <c r="C2300" s="3">
        <v>4</v>
      </c>
      <c r="D2300" s="3">
        <v>27.645</v>
      </c>
      <c r="E2300" s="3">
        <v>26.41</v>
      </c>
      <c r="F2300" s="3">
        <v>46</v>
      </c>
      <c r="G2300" s="3">
        <v>6</v>
      </c>
      <c r="H2300" s="3">
        <v>52.377999999999993</v>
      </c>
      <c r="I2300" s="3">
        <v>21.18</v>
      </c>
      <c r="J2300" s="3">
        <v>80.022999999999996</v>
      </c>
      <c r="K2300" s="3">
        <v>1395.5639999999999</v>
      </c>
      <c r="L2300" s="3">
        <v>-11.683999999999999</v>
      </c>
      <c r="M2300" s="3">
        <v>-14.1732</v>
      </c>
      <c r="N2300" s="3">
        <v>1082.548</v>
      </c>
      <c r="O2300" s="3">
        <v>40.994</v>
      </c>
      <c r="P2300" s="3">
        <v>1153.2108000000001</v>
      </c>
      <c r="Q2300" s="3">
        <v>68.090999999999994</v>
      </c>
      <c r="R2300" s="25">
        <v>96.5</v>
      </c>
      <c r="S2300" s="25">
        <v>138</v>
      </c>
      <c r="T2300" s="25">
        <v>698.06399999999996</v>
      </c>
      <c r="U2300" s="25">
        <v>44</v>
      </c>
      <c r="V2300" s="25">
        <v>128</v>
      </c>
      <c r="W2300" s="25">
        <v>291</v>
      </c>
      <c r="X2300" s="25">
        <v>0</v>
      </c>
    </row>
    <row r="2301" spans="1:24" x14ac:dyDescent="0.3">
      <c r="A2301" s="8">
        <v>44668</v>
      </c>
      <c r="B2301" s="3">
        <v>37</v>
      </c>
      <c r="C2301" s="3">
        <v>6</v>
      </c>
      <c r="D2301" s="3">
        <v>28.983999999999998</v>
      </c>
      <c r="E2301" s="3">
        <v>27.69</v>
      </c>
      <c r="F2301" s="3">
        <v>46</v>
      </c>
      <c r="G2301" s="3">
        <v>5</v>
      </c>
      <c r="H2301" s="3">
        <v>52.645000000000003</v>
      </c>
      <c r="I2301" s="3">
        <v>21.29</v>
      </c>
      <c r="J2301" s="3">
        <v>81.629000000000005</v>
      </c>
      <c r="K2301" s="3">
        <v>306.56399999999996</v>
      </c>
      <c r="L2301" s="3">
        <v>-11.43</v>
      </c>
      <c r="M2301" s="3">
        <v>-14.1478</v>
      </c>
      <c r="N2301" s="3">
        <v>1082.8019999999999</v>
      </c>
      <c r="O2301" s="3">
        <v>42.332999999999998</v>
      </c>
      <c r="P2301" s="3">
        <v>1153.2362000000001</v>
      </c>
      <c r="Q2301" s="3">
        <v>68.358000000000004</v>
      </c>
      <c r="R2301" s="25">
        <v>72.099999999999994</v>
      </c>
      <c r="S2301" s="25">
        <v>33</v>
      </c>
      <c r="T2301" s="25">
        <v>164.464</v>
      </c>
      <c r="U2301" s="25">
        <v>0</v>
      </c>
      <c r="V2301" s="25">
        <v>37</v>
      </c>
      <c r="W2301" s="25">
        <v>0</v>
      </c>
      <c r="X2301" s="25">
        <v>0</v>
      </c>
    </row>
    <row r="2302" spans="1:24" x14ac:dyDescent="0.3">
      <c r="A2302" s="8">
        <v>44669</v>
      </c>
      <c r="B2302" s="3">
        <v>36</v>
      </c>
      <c r="C2302" s="3">
        <v>9</v>
      </c>
      <c r="D2302" s="3">
        <v>30.188999999999997</v>
      </c>
      <c r="E2302" s="3">
        <v>28.84</v>
      </c>
      <c r="F2302" s="3">
        <v>46</v>
      </c>
      <c r="G2302" s="3">
        <v>3.5</v>
      </c>
      <c r="H2302" s="3">
        <v>53.045499999999997</v>
      </c>
      <c r="I2302" s="3">
        <v>21.45</v>
      </c>
      <c r="J2302" s="3">
        <v>83.234499999999997</v>
      </c>
      <c r="K2302" s="3">
        <v>1243.0519999999999</v>
      </c>
      <c r="L2302" s="3">
        <v>-11.2014</v>
      </c>
      <c r="M2302" s="3">
        <v>-14.1097</v>
      </c>
      <c r="N2302" s="3">
        <v>1083.0306</v>
      </c>
      <c r="O2302" s="3">
        <v>43.537999999999997</v>
      </c>
      <c r="P2302" s="3">
        <v>1153.2743</v>
      </c>
      <c r="Q2302" s="3">
        <v>68.758499999999998</v>
      </c>
      <c r="R2302" s="25">
        <v>67.7</v>
      </c>
      <c r="S2302" s="25">
        <v>62</v>
      </c>
      <c r="T2302" s="25">
        <v>499.85199999999998</v>
      </c>
      <c r="U2302" s="25">
        <v>53</v>
      </c>
      <c r="V2302" s="25">
        <v>204</v>
      </c>
      <c r="W2302" s="25">
        <v>334</v>
      </c>
      <c r="X2302" s="25">
        <v>22.5</v>
      </c>
    </row>
    <row r="2303" spans="1:24" x14ac:dyDescent="0.3">
      <c r="A2303" s="8">
        <v>44670</v>
      </c>
      <c r="B2303" s="3">
        <v>36</v>
      </c>
      <c r="C2303" s="3">
        <v>4</v>
      </c>
      <c r="D2303" s="3">
        <v>30.858999999999998</v>
      </c>
      <c r="E2303" s="3">
        <v>29.48</v>
      </c>
      <c r="F2303" s="3">
        <v>46</v>
      </c>
      <c r="G2303" s="3">
        <v>5</v>
      </c>
      <c r="H2303" s="3">
        <v>52.645000000000003</v>
      </c>
      <c r="I2303" s="3">
        <v>21.29</v>
      </c>
      <c r="J2303" s="3">
        <v>83.504000000000005</v>
      </c>
      <c r="K2303" s="3">
        <v>2928.8360000000002</v>
      </c>
      <c r="L2303" s="3">
        <v>-11.074399999999999</v>
      </c>
      <c r="M2303" s="3">
        <v>-14.1478</v>
      </c>
      <c r="N2303" s="3">
        <v>1083.1576</v>
      </c>
      <c r="O2303" s="3">
        <v>44.207999999999998</v>
      </c>
      <c r="P2303" s="3">
        <v>1153.2362000000001</v>
      </c>
      <c r="Q2303" s="3">
        <v>68.358000000000004</v>
      </c>
      <c r="R2303" s="25">
        <v>189</v>
      </c>
      <c r="S2303" s="25">
        <v>241</v>
      </c>
      <c r="T2303" s="25">
        <v>1178.836</v>
      </c>
      <c r="U2303" s="25">
        <v>181</v>
      </c>
      <c r="V2303" s="25">
        <v>308</v>
      </c>
      <c r="W2303" s="25">
        <v>831</v>
      </c>
      <c r="X2303" s="25">
        <v>0</v>
      </c>
    </row>
    <row r="2304" spans="1:24" x14ac:dyDescent="0.3">
      <c r="A2304" s="8">
        <v>44671</v>
      </c>
      <c r="B2304" s="3">
        <v>36</v>
      </c>
      <c r="C2304" s="3">
        <v>1</v>
      </c>
      <c r="D2304" s="3">
        <v>31.26</v>
      </c>
      <c r="E2304" s="3">
        <v>29.86</v>
      </c>
      <c r="F2304" s="3">
        <v>46</v>
      </c>
      <c r="G2304" s="3">
        <v>7.5</v>
      </c>
      <c r="H2304" s="3">
        <v>51.977499999999999</v>
      </c>
      <c r="I2304" s="3">
        <v>21.02</v>
      </c>
      <c r="J2304" s="3">
        <v>83.237499999999997</v>
      </c>
      <c r="K2304" s="3">
        <v>3401</v>
      </c>
      <c r="L2304" s="3">
        <v>-10.998199999999999</v>
      </c>
      <c r="M2304" s="3">
        <v>-14.2113</v>
      </c>
      <c r="N2304" s="3">
        <v>1083.2338</v>
      </c>
      <c r="O2304" s="3">
        <v>44.609000000000002</v>
      </c>
      <c r="P2304" s="3">
        <v>1153.1727000000001</v>
      </c>
      <c r="Q2304" s="3">
        <v>67.6905</v>
      </c>
      <c r="R2304" s="25">
        <v>320.10000000000002</v>
      </c>
      <c r="S2304" s="25">
        <v>280</v>
      </c>
      <c r="T2304" s="25">
        <v>1210.4000000000001</v>
      </c>
      <c r="U2304" s="25">
        <v>267</v>
      </c>
      <c r="V2304" s="25">
        <v>347</v>
      </c>
      <c r="W2304" s="25">
        <v>921</v>
      </c>
      <c r="X2304" s="25">
        <v>55.5</v>
      </c>
    </row>
    <row r="2305" spans="1:24" x14ac:dyDescent="0.3">
      <c r="A2305" s="8">
        <v>44672</v>
      </c>
      <c r="B2305" s="3">
        <v>36</v>
      </c>
      <c r="C2305" s="3">
        <v>4</v>
      </c>
      <c r="D2305" s="3">
        <v>30.858999999999998</v>
      </c>
      <c r="E2305" s="3">
        <v>29.48</v>
      </c>
      <c r="F2305" s="3">
        <v>47</v>
      </c>
      <c r="G2305" s="3">
        <v>0</v>
      </c>
      <c r="H2305" s="3">
        <v>50.776000000000003</v>
      </c>
      <c r="I2305" s="3">
        <v>20.54</v>
      </c>
      <c r="J2305" s="3">
        <v>81.635000000000005</v>
      </c>
      <c r="K2305" s="3">
        <v>4095.6840000000002</v>
      </c>
      <c r="L2305" s="3">
        <v>-11.074399999999999</v>
      </c>
      <c r="M2305" s="3">
        <v>-14.3256</v>
      </c>
      <c r="N2305" s="3">
        <v>1083.1576</v>
      </c>
      <c r="O2305" s="3">
        <v>44.207999999999998</v>
      </c>
      <c r="P2305" s="3">
        <v>1153.0584000000001</v>
      </c>
      <c r="Q2305" s="3">
        <v>66.489000000000004</v>
      </c>
      <c r="R2305" s="25">
        <v>345.7</v>
      </c>
      <c r="S2305" s="25">
        <v>354</v>
      </c>
      <c r="T2305" s="25">
        <v>1446.9839999999999</v>
      </c>
      <c r="U2305" s="25">
        <v>273</v>
      </c>
      <c r="V2305" s="25">
        <v>530</v>
      </c>
      <c r="W2305" s="25">
        <v>1113</v>
      </c>
      <c r="X2305" s="25">
        <v>33</v>
      </c>
    </row>
    <row r="2306" spans="1:24" x14ac:dyDescent="0.3">
      <c r="A2306" s="8">
        <v>44673</v>
      </c>
      <c r="B2306" s="3">
        <v>36</v>
      </c>
      <c r="C2306" s="3">
        <v>6.5</v>
      </c>
      <c r="D2306" s="3">
        <v>30.523999999999997</v>
      </c>
      <c r="E2306" s="3">
        <v>29.16</v>
      </c>
      <c r="F2306" s="3">
        <v>47</v>
      </c>
      <c r="G2306" s="3">
        <v>7</v>
      </c>
      <c r="H2306" s="3">
        <v>48.907000000000004</v>
      </c>
      <c r="I2306" s="3">
        <v>19.78</v>
      </c>
      <c r="J2306" s="3">
        <v>79.430999999999997</v>
      </c>
      <c r="K2306" s="3">
        <v>2416.94</v>
      </c>
      <c r="L2306" s="3">
        <v>-11.1379</v>
      </c>
      <c r="M2306" s="3">
        <v>-14.503399999999999</v>
      </c>
      <c r="N2306" s="3">
        <v>1083.0941</v>
      </c>
      <c r="O2306" s="3">
        <v>43.872999999999998</v>
      </c>
      <c r="P2306" s="3">
        <v>1152.8806</v>
      </c>
      <c r="Q2306" s="3">
        <v>64.62</v>
      </c>
      <c r="R2306" s="25">
        <v>151.5</v>
      </c>
      <c r="S2306" s="25">
        <v>214</v>
      </c>
      <c r="T2306" s="25">
        <v>963.44</v>
      </c>
      <c r="U2306" s="25">
        <v>102</v>
      </c>
      <c r="V2306" s="25">
        <v>362</v>
      </c>
      <c r="W2306" s="25">
        <v>624</v>
      </c>
      <c r="X2306" s="25">
        <v>0</v>
      </c>
    </row>
    <row r="2307" spans="1:24" x14ac:dyDescent="0.3">
      <c r="A2307" s="8">
        <v>44674</v>
      </c>
      <c r="B2307" s="3">
        <v>35</v>
      </c>
      <c r="C2307" s="3">
        <v>8</v>
      </c>
      <c r="D2307" s="3">
        <v>31.930000000000003</v>
      </c>
      <c r="E2307" s="3">
        <v>30.5</v>
      </c>
      <c r="F2307" s="3">
        <v>47</v>
      </c>
      <c r="G2307" s="3">
        <v>8.5</v>
      </c>
      <c r="H2307" s="3">
        <v>48.506499999999996</v>
      </c>
      <c r="I2307" s="3">
        <v>19.62</v>
      </c>
      <c r="J2307" s="3">
        <v>80.436499999999995</v>
      </c>
      <c r="K2307" s="3">
        <v>1960.64</v>
      </c>
      <c r="L2307" s="3">
        <v>-10.8712</v>
      </c>
      <c r="M2307" s="3">
        <v>-14.541499999999999</v>
      </c>
      <c r="N2307" s="3">
        <v>1083.3607999999999</v>
      </c>
      <c r="O2307" s="3">
        <v>45.279000000000003</v>
      </c>
      <c r="P2307" s="3">
        <v>1152.8425</v>
      </c>
      <c r="Q2307" s="3">
        <v>64.219499999999996</v>
      </c>
      <c r="R2307" s="25">
        <v>331.3</v>
      </c>
      <c r="S2307" s="25">
        <v>56</v>
      </c>
      <c r="T2307" s="25">
        <v>687.84</v>
      </c>
      <c r="U2307" s="25">
        <v>112</v>
      </c>
      <c r="V2307" s="25">
        <v>110</v>
      </c>
      <c r="W2307" s="25">
        <v>593</v>
      </c>
      <c r="X2307" s="25">
        <v>70.5</v>
      </c>
    </row>
    <row r="2308" spans="1:24" x14ac:dyDescent="0.3">
      <c r="A2308" s="8">
        <v>44675</v>
      </c>
      <c r="B2308" s="3">
        <v>34</v>
      </c>
      <c r="C2308" s="3">
        <v>9</v>
      </c>
      <c r="D2308" s="3">
        <v>33.433999999999997</v>
      </c>
      <c r="E2308" s="3">
        <v>31.94</v>
      </c>
      <c r="F2308" s="3">
        <v>47</v>
      </c>
      <c r="G2308" s="3">
        <v>6</v>
      </c>
      <c r="H2308" s="3">
        <v>49.173999999999999</v>
      </c>
      <c r="I2308" s="3">
        <v>19.89</v>
      </c>
      <c r="J2308" s="3">
        <v>82.608000000000004</v>
      </c>
      <c r="K2308" s="3">
        <v>2387.616</v>
      </c>
      <c r="L2308" s="3">
        <v>-10.591799999999999</v>
      </c>
      <c r="M2308" s="3">
        <v>-14.478</v>
      </c>
      <c r="N2308" s="3">
        <v>1083.6402</v>
      </c>
      <c r="O2308" s="3">
        <v>46.783000000000001</v>
      </c>
      <c r="P2308" s="3">
        <v>1152.9059999999999</v>
      </c>
      <c r="Q2308" s="3">
        <v>64.887</v>
      </c>
      <c r="R2308" s="25">
        <v>97.8</v>
      </c>
      <c r="S2308" s="25">
        <v>339</v>
      </c>
      <c r="T2308" s="25">
        <v>762.31600000000003</v>
      </c>
      <c r="U2308" s="25">
        <v>195</v>
      </c>
      <c r="V2308" s="25">
        <v>225</v>
      </c>
      <c r="W2308" s="25">
        <v>656</v>
      </c>
      <c r="X2308" s="25">
        <v>112.5</v>
      </c>
    </row>
    <row r="2309" spans="1:24" x14ac:dyDescent="0.3">
      <c r="A2309" s="8">
        <v>44676</v>
      </c>
      <c r="B2309" s="3">
        <v>34</v>
      </c>
      <c r="C2309" s="3">
        <v>7.5</v>
      </c>
      <c r="D2309" s="3">
        <v>33.649999999999991</v>
      </c>
      <c r="E2309" s="3">
        <v>32.14</v>
      </c>
      <c r="F2309" s="3">
        <v>47</v>
      </c>
      <c r="G2309" s="3">
        <v>8.5</v>
      </c>
      <c r="H2309" s="3">
        <v>48.506499999999996</v>
      </c>
      <c r="I2309" s="3">
        <v>19.62</v>
      </c>
      <c r="J2309" s="3">
        <v>82.156499999999994</v>
      </c>
      <c r="K2309" s="3">
        <v>3654.34</v>
      </c>
      <c r="L2309" s="3">
        <v>-10.553699999999999</v>
      </c>
      <c r="M2309" s="3">
        <v>-14.541499999999999</v>
      </c>
      <c r="N2309" s="3">
        <v>1083.6783</v>
      </c>
      <c r="O2309" s="3">
        <v>46.998999999999995</v>
      </c>
      <c r="P2309" s="3">
        <v>1152.8425</v>
      </c>
      <c r="Q2309" s="3">
        <v>64.219499999999996</v>
      </c>
      <c r="R2309" s="25">
        <v>315.7</v>
      </c>
      <c r="S2309" s="25">
        <v>300</v>
      </c>
      <c r="T2309" s="25">
        <v>1353.14</v>
      </c>
      <c r="U2309" s="25">
        <v>228</v>
      </c>
      <c r="V2309" s="25">
        <v>409</v>
      </c>
      <c r="W2309" s="25">
        <v>987</v>
      </c>
      <c r="X2309" s="25">
        <v>61.5</v>
      </c>
    </row>
    <row r="2310" spans="1:24" x14ac:dyDescent="0.3">
      <c r="A2310" s="8">
        <v>44677</v>
      </c>
      <c r="B2310" s="3">
        <v>34</v>
      </c>
      <c r="C2310" s="3">
        <v>6</v>
      </c>
      <c r="D2310" s="3">
        <v>33.866</v>
      </c>
      <c r="E2310" s="3">
        <v>32.35</v>
      </c>
      <c r="F2310" s="3">
        <v>48</v>
      </c>
      <c r="G2310" s="3">
        <v>0</v>
      </c>
      <c r="H2310" s="3">
        <v>47.571999999999996</v>
      </c>
      <c r="I2310" s="3">
        <v>19.239999999999998</v>
      </c>
      <c r="J2310" s="3">
        <v>81.437999999999988</v>
      </c>
      <c r="K2310" s="3">
        <v>3903.8720000000003</v>
      </c>
      <c r="L2310" s="3">
        <v>-10.515599999999999</v>
      </c>
      <c r="M2310" s="3">
        <v>-14.6304</v>
      </c>
      <c r="N2310" s="3">
        <v>1083.7164</v>
      </c>
      <c r="O2310" s="3">
        <v>47.215000000000003</v>
      </c>
      <c r="P2310" s="3">
        <v>1152.7536</v>
      </c>
      <c r="Q2310" s="3">
        <v>63.284999999999997</v>
      </c>
      <c r="R2310" s="25">
        <v>344.2</v>
      </c>
      <c r="S2310" s="25">
        <v>266</v>
      </c>
      <c r="T2310" s="25">
        <v>1490.672</v>
      </c>
      <c r="U2310" s="25">
        <v>241</v>
      </c>
      <c r="V2310" s="25">
        <v>439</v>
      </c>
      <c r="W2310" s="25">
        <v>1018</v>
      </c>
      <c r="X2310" s="25">
        <v>105</v>
      </c>
    </row>
    <row r="2311" spans="1:24" x14ac:dyDescent="0.3">
      <c r="A2311" s="8">
        <v>44678</v>
      </c>
      <c r="B2311" s="3">
        <v>34</v>
      </c>
      <c r="C2311" s="3">
        <v>3</v>
      </c>
      <c r="D2311" s="3">
        <v>34.299000000000007</v>
      </c>
      <c r="E2311" s="3">
        <v>32.76</v>
      </c>
      <c r="F2311" s="3">
        <v>48</v>
      </c>
      <c r="G2311" s="3">
        <v>4.5</v>
      </c>
      <c r="H2311" s="3">
        <v>46.3705</v>
      </c>
      <c r="I2311" s="3">
        <v>18.75</v>
      </c>
      <c r="J2311" s="3">
        <v>80.669499999999999</v>
      </c>
      <c r="K2311" s="3">
        <v>3836.5</v>
      </c>
      <c r="L2311" s="3">
        <v>-10.439399999999999</v>
      </c>
      <c r="M2311" s="3">
        <v>-14.7447</v>
      </c>
      <c r="N2311" s="3">
        <v>1083.7926</v>
      </c>
      <c r="O2311" s="3">
        <v>47.64800000000001</v>
      </c>
      <c r="P2311" s="3">
        <v>1152.6393</v>
      </c>
      <c r="Q2311" s="3">
        <v>62.083500000000001</v>
      </c>
      <c r="R2311" s="25">
        <v>380.6</v>
      </c>
      <c r="S2311" s="25">
        <v>366</v>
      </c>
      <c r="T2311" s="25">
        <v>1286.4000000000001</v>
      </c>
      <c r="U2311" s="25">
        <v>288</v>
      </c>
      <c r="V2311" s="25">
        <v>437</v>
      </c>
      <c r="W2311" s="25">
        <v>1026</v>
      </c>
      <c r="X2311" s="25">
        <v>52.5</v>
      </c>
    </row>
    <row r="2312" spans="1:24" x14ac:dyDescent="0.3">
      <c r="A2312" s="8">
        <v>44679</v>
      </c>
      <c r="B2312" s="3">
        <v>34</v>
      </c>
      <c r="C2312" s="3">
        <v>3</v>
      </c>
      <c r="D2312" s="3">
        <v>34.299000000000007</v>
      </c>
      <c r="E2312" s="3">
        <v>32.76</v>
      </c>
      <c r="F2312" s="3">
        <v>48</v>
      </c>
      <c r="G2312" s="3">
        <v>9.5</v>
      </c>
      <c r="H2312" s="3">
        <v>45.115500000000004</v>
      </c>
      <c r="I2312" s="3">
        <v>18.25</v>
      </c>
      <c r="J2312" s="3">
        <v>79.414500000000004</v>
      </c>
      <c r="K2312" s="3">
        <v>2916.788</v>
      </c>
      <c r="L2312" s="3">
        <v>-10.439399999999999</v>
      </c>
      <c r="M2312" s="3">
        <v>-14.871699999999999</v>
      </c>
      <c r="N2312" s="3">
        <v>1083.7926</v>
      </c>
      <c r="O2312" s="3">
        <v>47.64800000000001</v>
      </c>
      <c r="P2312" s="3">
        <v>1152.5123000000001</v>
      </c>
      <c r="Q2312" s="3">
        <v>60.828500000000005</v>
      </c>
      <c r="R2312" s="25">
        <v>222.9</v>
      </c>
      <c r="S2312" s="25">
        <v>247</v>
      </c>
      <c r="T2312" s="25">
        <v>1118.8879999999999</v>
      </c>
      <c r="U2312" s="25">
        <v>143</v>
      </c>
      <c r="V2312" s="25">
        <v>334</v>
      </c>
      <c r="W2312" s="25">
        <v>794</v>
      </c>
      <c r="X2312" s="25">
        <v>57</v>
      </c>
    </row>
    <row r="2313" spans="1:24" x14ac:dyDescent="0.3">
      <c r="A2313" s="8">
        <v>44680</v>
      </c>
      <c r="B2313" s="3">
        <v>33</v>
      </c>
      <c r="C2313" s="3">
        <v>4</v>
      </c>
      <c r="D2313" s="3">
        <v>35.885000000000005</v>
      </c>
      <c r="E2313" s="3">
        <v>34.28</v>
      </c>
      <c r="F2313" s="3">
        <v>49</v>
      </c>
      <c r="G2313" s="3">
        <v>0</v>
      </c>
      <c r="H2313" s="3">
        <v>44.475000000000001</v>
      </c>
      <c r="I2313" s="3">
        <v>17.989999999999998</v>
      </c>
      <c r="J2313" s="3">
        <v>80.360000000000014</v>
      </c>
      <c r="K2313" s="3">
        <v>2586.4319999999998</v>
      </c>
      <c r="L2313" s="3">
        <v>-10.16</v>
      </c>
      <c r="M2313" s="3">
        <v>-14.9352</v>
      </c>
      <c r="N2313" s="3">
        <v>1084.0719999999999</v>
      </c>
      <c r="O2313" s="3">
        <v>49.234000000000009</v>
      </c>
      <c r="P2313" s="3">
        <v>1152.4488000000001</v>
      </c>
      <c r="Q2313" s="3">
        <v>60.188000000000002</v>
      </c>
      <c r="R2313" s="25">
        <v>308.60000000000002</v>
      </c>
      <c r="S2313" s="25">
        <v>194</v>
      </c>
      <c r="T2313" s="25">
        <v>896.83199999999999</v>
      </c>
      <c r="U2313" s="25">
        <v>202</v>
      </c>
      <c r="V2313" s="25">
        <v>223</v>
      </c>
      <c r="W2313" s="25">
        <v>709</v>
      </c>
      <c r="X2313" s="25">
        <v>53</v>
      </c>
    </row>
    <row r="2314" spans="1:24" x14ac:dyDescent="0.3">
      <c r="A2314" s="8">
        <v>44681</v>
      </c>
      <c r="B2314" s="3">
        <v>32</v>
      </c>
      <c r="C2314" s="3">
        <v>1</v>
      </c>
      <c r="D2314" s="3">
        <v>38.048000000000002</v>
      </c>
      <c r="E2314" s="3">
        <v>36.340000000000003</v>
      </c>
      <c r="F2314" s="3">
        <v>48</v>
      </c>
      <c r="G2314" s="3">
        <v>10.5</v>
      </c>
      <c r="H2314" s="3">
        <v>44.866499999999995</v>
      </c>
      <c r="I2314" s="3">
        <v>18.149999999999999</v>
      </c>
      <c r="J2314" s="3">
        <v>82.914500000000004</v>
      </c>
      <c r="K2314" s="3">
        <v>3687.6959999999999</v>
      </c>
      <c r="L2314" s="3">
        <v>-9.7789999999999999</v>
      </c>
      <c r="M2314" s="3">
        <v>-14.8971</v>
      </c>
      <c r="N2314" s="3">
        <v>1084.453</v>
      </c>
      <c r="O2314" s="3">
        <v>51.397000000000006</v>
      </c>
      <c r="P2314" s="3">
        <v>1152.4869000000001</v>
      </c>
      <c r="Q2314" s="3">
        <v>60.579499999999996</v>
      </c>
      <c r="R2314" s="25">
        <v>357.1</v>
      </c>
      <c r="S2314" s="25">
        <v>254</v>
      </c>
      <c r="T2314" s="25">
        <v>1303.096</v>
      </c>
      <c r="U2314" s="25">
        <v>220</v>
      </c>
      <c r="V2314" s="25">
        <v>454</v>
      </c>
      <c r="W2314" s="25">
        <v>1003</v>
      </c>
      <c r="X2314" s="25">
        <v>96.5</v>
      </c>
    </row>
    <row r="2315" spans="1:24" x14ac:dyDescent="0.3">
      <c r="A2315" s="8">
        <v>44682</v>
      </c>
      <c r="B2315" s="3">
        <v>31</v>
      </c>
      <c r="C2315" s="3">
        <v>8</v>
      </c>
      <c r="D2315" s="3">
        <v>38.769000000000005</v>
      </c>
      <c r="E2315" s="3">
        <v>37.03</v>
      </c>
      <c r="F2315" s="3">
        <v>49</v>
      </c>
      <c r="G2315" s="3">
        <v>4</v>
      </c>
      <c r="H2315" s="3">
        <v>43.478000000000002</v>
      </c>
      <c r="I2315" s="3">
        <v>17.579999999999998</v>
      </c>
      <c r="J2315" s="3">
        <v>82.247000000000014</v>
      </c>
      <c r="K2315" s="3">
        <v>2090.172</v>
      </c>
      <c r="L2315" s="3">
        <v>-9.6519999999999992</v>
      </c>
      <c r="M2315" s="3">
        <v>-15.036799999999999</v>
      </c>
      <c r="N2315" s="3">
        <v>1084.58</v>
      </c>
      <c r="O2315" s="3">
        <v>52.118000000000009</v>
      </c>
      <c r="P2315" s="3">
        <v>1152.3471999999999</v>
      </c>
      <c r="Q2315" s="3">
        <v>59.191000000000003</v>
      </c>
      <c r="R2315" s="25">
        <v>293</v>
      </c>
      <c r="S2315" s="25">
        <v>259</v>
      </c>
      <c r="T2315" s="25">
        <v>567.67200000000003</v>
      </c>
      <c r="U2315" s="25">
        <v>223</v>
      </c>
      <c r="V2315" s="25">
        <v>140</v>
      </c>
      <c r="W2315" s="25">
        <v>561</v>
      </c>
      <c r="X2315" s="25">
        <v>46.5</v>
      </c>
    </row>
    <row r="2316" spans="1:24" x14ac:dyDescent="0.3">
      <c r="A2316" s="8">
        <v>44683</v>
      </c>
      <c r="B2316" s="3">
        <v>31</v>
      </c>
      <c r="C2316" s="3">
        <v>5</v>
      </c>
      <c r="D2316" s="3">
        <v>39.201999999999998</v>
      </c>
      <c r="E2316" s="3">
        <v>37.450000000000003</v>
      </c>
      <c r="F2316" s="3">
        <v>49</v>
      </c>
      <c r="G2316" s="3">
        <v>4</v>
      </c>
      <c r="H2316" s="3">
        <v>43.478000000000002</v>
      </c>
      <c r="I2316" s="3">
        <v>17.579999999999998</v>
      </c>
      <c r="J2316" s="3">
        <v>82.68</v>
      </c>
      <c r="K2316" s="3">
        <v>2918</v>
      </c>
      <c r="L2316" s="3">
        <v>-9.5757999999999992</v>
      </c>
      <c r="M2316" s="3">
        <v>-15.036799999999999</v>
      </c>
      <c r="N2316" s="3">
        <v>1084.6561999999999</v>
      </c>
      <c r="O2316" s="3">
        <v>52.551000000000002</v>
      </c>
      <c r="P2316" s="3">
        <v>1152.3471999999999</v>
      </c>
      <c r="Q2316" s="3">
        <v>59.191000000000003</v>
      </c>
      <c r="R2316" s="25">
        <v>332.3</v>
      </c>
      <c r="S2316" s="25">
        <v>273</v>
      </c>
      <c r="T2316" s="25">
        <v>928.2</v>
      </c>
      <c r="U2316" s="25">
        <v>203</v>
      </c>
      <c r="V2316" s="25">
        <v>198</v>
      </c>
      <c r="W2316" s="25">
        <v>934</v>
      </c>
      <c r="X2316" s="25">
        <v>49.5</v>
      </c>
    </row>
    <row r="2317" spans="1:24" x14ac:dyDescent="0.3">
      <c r="A2317" s="8">
        <v>44684</v>
      </c>
      <c r="B2317" s="3">
        <v>31</v>
      </c>
      <c r="C2317" s="3">
        <v>2</v>
      </c>
      <c r="D2317" s="3">
        <v>39.634</v>
      </c>
      <c r="E2317" s="3">
        <v>37.86</v>
      </c>
      <c r="F2317" s="3">
        <v>49</v>
      </c>
      <c r="G2317" s="3">
        <v>2.5</v>
      </c>
      <c r="H2317" s="3">
        <v>43.851499999999994</v>
      </c>
      <c r="I2317" s="3">
        <v>17.739999999999998</v>
      </c>
      <c r="J2317" s="3">
        <v>83.485500000000002</v>
      </c>
      <c r="K2317" s="3">
        <v>4923.1959999999999</v>
      </c>
      <c r="L2317" s="3">
        <v>-9.4995999999999992</v>
      </c>
      <c r="M2317" s="3">
        <v>-14.998699999999999</v>
      </c>
      <c r="N2317" s="3">
        <v>1084.7323999999999</v>
      </c>
      <c r="O2317" s="3">
        <v>52.983000000000004</v>
      </c>
      <c r="P2317" s="3">
        <v>1152.3852999999999</v>
      </c>
      <c r="Q2317" s="3">
        <v>59.564499999999995</v>
      </c>
      <c r="R2317" s="25">
        <v>488.8</v>
      </c>
      <c r="S2317" s="25">
        <v>420</v>
      </c>
      <c r="T2317" s="25">
        <v>1604.896</v>
      </c>
      <c r="U2317" s="25">
        <v>363</v>
      </c>
      <c r="V2317" s="25">
        <v>454</v>
      </c>
      <c r="W2317" s="25">
        <v>1442</v>
      </c>
      <c r="X2317" s="25">
        <v>150.5</v>
      </c>
    </row>
    <row r="2318" spans="1:24" x14ac:dyDescent="0.3">
      <c r="A2318" s="8">
        <v>44685</v>
      </c>
      <c r="B2318" s="3">
        <v>31</v>
      </c>
      <c r="C2318" s="3">
        <v>6.5</v>
      </c>
      <c r="D2318" s="3">
        <v>38.984999999999999</v>
      </c>
      <c r="E2318" s="3">
        <v>37.24</v>
      </c>
      <c r="F2318" s="3">
        <v>49</v>
      </c>
      <c r="G2318" s="3">
        <v>8.5</v>
      </c>
      <c r="H2318" s="3">
        <v>42.356500000000004</v>
      </c>
      <c r="I2318" s="3">
        <v>17.13</v>
      </c>
      <c r="J2318" s="3">
        <v>81.341499999999996</v>
      </c>
      <c r="K2318" s="3">
        <v>3222.3119999999999</v>
      </c>
      <c r="L2318" s="3">
        <v>-9.6138999999999992</v>
      </c>
      <c r="M2318" s="3">
        <v>-15.1511</v>
      </c>
      <c r="N2318" s="3">
        <v>1084.6180999999999</v>
      </c>
      <c r="O2318" s="3">
        <v>52.334000000000003</v>
      </c>
      <c r="P2318" s="3">
        <v>1152.2329</v>
      </c>
      <c r="Q2318" s="3">
        <v>58.069500000000005</v>
      </c>
      <c r="R2318" s="25">
        <v>365.7</v>
      </c>
      <c r="S2318" s="25">
        <v>336</v>
      </c>
      <c r="T2318" s="25">
        <v>999.11199999999997</v>
      </c>
      <c r="U2318" s="25">
        <v>277</v>
      </c>
      <c r="V2318" s="25">
        <v>270</v>
      </c>
      <c r="W2318" s="25">
        <v>904</v>
      </c>
      <c r="X2318" s="25">
        <v>70.5</v>
      </c>
    </row>
    <row r="2319" spans="1:24" x14ac:dyDescent="0.3">
      <c r="A2319" s="8">
        <v>44686</v>
      </c>
      <c r="B2319" s="3">
        <v>31</v>
      </c>
      <c r="C2319" s="3">
        <v>9</v>
      </c>
      <c r="D2319" s="3">
        <v>38.625</v>
      </c>
      <c r="E2319" s="3">
        <v>36.89</v>
      </c>
      <c r="F2319" s="3">
        <v>50</v>
      </c>
      <c r="G2319" s="3">
        <v>0.5</v>
      </c>
      <c r="H2319" s="3">
        <v>41.378999999999998</v>
      </c>
      <c r="I2319" s="3">
        <v>16.739999999999998</v>
      </c>
      <c r="J2319" s="3">
        <v>80.003999999999991</v>
      </c>
      <c r="K2319" s="3">
        <v>4137.7</v>
      </c>
      <c r="L2319" s="3">
        <v>-9.6774000000000004</v>
      </c>
      <c r="M2319" s="3">
        <v>-15.252699999999999</v>
      </c>
      <c r="N2319" s="3">
        <v>1084.5545999999999</v>
      </c>
      <c r="O2319" s="3">
        <v>51.974000000000004</v>
      </c>
      <c r="P2319" s="3">
        <v>1152.1313</v>
      </c>
      <c r="Q2319" s="3">
        <v>57.091999999999999</v>
      </c>
      <c r="R2319" s="25">
        <v>581.5</v>
      </c>
      <c r="S2319" s="25">
        <v>491</v>
      </c>
      <c r="T2319" s="25">
        <v>994.2</v>
      </c>
      <c r="U2319" s="25">
        <v>450</v>
      </c>
      <c r="V2319" s="25">
        <v>335</v>
      </c>
      <c r="W2319" s="25">
        <v>1160</v>
      </c>
      <c r="X2319" s="25">
        <v>126</v>
      </c>
    </row>
    <row r="2320" spans="1:24" x14ac:dyDescent="0.3">
      <c r="A2320" s="8">
        <v>44687</v>
      </c>
      <c r="B2320" s="3">
        <v>32</v>
      </c>
      <c r="C2320" s="3">
        <v>5</v>
      </c>
      <c r="D2320" s="3">
        <v>37.471000000000004</v>
      </c>
      <c r="E2320" s="3">
        <v>35.79</v>
      </c>
      <c r="F2320" s="3">
        <v>50</v>
      </c>
      <c r="G2320" s="3">
        <v>3</v>
      </c>
      <c r="H2320" s="3">
        <v>40.853999999999999</v>
      </c>
      <c r="I2320" s="3">
        <v>16.52</v>
      </c>
      <c r="J2320" s="3">
        <v>78.325000000000003</v>
      </c>
      <c r="K2320" s="3">
        <v>2922.4380000000001</v>
      </c>
      <c r="L2320" s="3">
        <v>-9.8805999999999994</v>
      </c>
      <c r="M2320" s="3">
        <v>-15.3162</v>
      </c>
      <c r="N2320" s="3">
        <v>1084.3514</v>
      </c>
      <c r="O2320" s="3">
        <v>50.820000000000007</v>
      </c>
      <c r="P2320" s="3">
        <v>1152.0678</v>
      </c>
      <c r="Q2320" s="3">
        <v>56.567</v>
      </c>
      <c r="R2320" s="25">
        <v>493.6</v>
      </c>
      <c r="S2320" s="25">
        <v>384</v>
      </c>
      <c r="T2320" s="25">
        <v>630.83799999999997</v>
      </c>
      <c r="U2320" s="25">
        <v>386</v>
      </c>
      <c r="V2320" s="25">
        <v>140</v>
      </c>
      <c r="W2320" s="25">
        <v>816</v>
      </c>
      <c r="X2320" s="25">
        <v>72</v>
      </c>
    </row>
    <row r="2321" spans="1:24" x14ac:dyDescent="0.3">
      <c r="A2321" s="8">
        <v>44688</v>
      </c>
      <c r="B2321" s="3">
        <v>33</v>
      </c>
      <c r="C2321" s="3">
        <v>0</v>
      </c>
      <c r="D2321" s="3">
        <v>36.462000000000003</v>
      </c>
      <c r="E2321" s="3">
        <v>34.83</v>
      </c>
      <c r="F2321" s="3">
        <v>50</v>
      </c>
      <c r="G2321" s="3">
        <v>1.5</v>
      </c>
      <c r="H2321" s="3">
        <v>41.169000000000004</v>
      </c>
      <c r="I2321" s="3">
        <v>16.649999999999999</v>
      </c>
      <c r="J2321" s="3">
        <v>77.631</v>
      </c>
      <c r="K2321" s="3">
        <v>4198.518</v>
      </c>
      <c r="L2321" s="3">
        <v>-10.058399999999999</v>
      </c>
      <c r="M2321" s="3">
        <v>-15.2781</v>
      </c>
      <c r="N2321" s="3">
        <v>1084.1736000000001</v>
      </c>
      <c r="O2321" s="3">
        <v>49.811000000000007</v>
      </c>
      <c r="P2321" s="3">
        <v>1152.1059</v>
      </c>
      <c r="Q2321" s="3">
        <v>56.882000000000005</v>
      </c>
      <c r="R2321" s="25">
        <v>590.70000000000005</v>
      </c>
      <c r="S2321" s="25">
        <v>503</v>
      </c>
      <c r="T2321" s="25">
        <v>1059.818</v>
      </c>
      <c r="U2321" s="25">
        <v>463</v>
      </c>
      <c r="V2321" s="25">
        <v>336</v>
      </c>
      <c r="W2321" s="25">
        <v>1150</v>
      </c>
      <c r="X2321" s="25">
        <v>96</v>
      </c>
    </row>
    <row r="2322" spans="1:24" x14ac:dyDescent="0.3">
      <c r="A2322" s="8">
        <v>44689</v>
      </c>
      <c r="B2322" s="3">
        <v>34</v>
      </c>
      <c r="C2322" s="3">
        <v>1</v>
      </c>
      <c r="D2322" s="3">
        <v>34.587000000000003</v>
      </c>
      <c r="E2322" s="3">
        <v>33.04</v>
      </c>
      <c r="F2322" s="3">
        <v>50</v>
      </c>
      <c r="G2322" s="3">
        <v>8</v>
      </c>
      <c r="H2322" s="3">
        <v>39.804000000000002</v>
      </c>
      <c r="I2322" s="3">
        <v>16.100000000000001</v>
      </c>
      <c r="J2322" s="3">
        <v>74.391000000000005</v>
      </c>
      <c r="K2322" s="3">
        <v>5703.05</v>
      </c>
      <c r="L2322" s="3">
        <v>-10.3886</v>
      </c>
      <c r="M2322" s="3">
        <v>-15.443199999999999</v>
      </c>
      <c r="N2322" s="3">
        <v>1083.8434</v>
      </c>
      <c r="O2322" s="3">
        <v>47.936000000000007</v>
      </c>
      <c r="P2322" s="3">
        <v>1151.9408000000001</v>
      </c>
      <c r="Q2322" s="3">
        <v>55.517000000000003</v>
      </c>
      <c r="R2322" s="25">
        <v>668.8</v>
      </c>
      <c r="S2322" s="25">
        <v>571</v>
      </c>
      <c r="T2322" s="25">
        <v>1660.75</v>
      </c>
      <c r="U2322" s="25">
        <v>588</v>
      </c>
      <c r="V2322" s="25">
        <v>538</v>
      </c>
      <c r="W2322" s="25">
        <v>1558</v>
      </c>
      <c r="X2322" s="25">
        <v>118.5</v>
      </c>
    </row>
    <row r="2323" spans="1:24" x14ac:dyDescent="0.3">
      <c r="A2323" s="8">
        <v>44690</v>
      </c>
      <c r="B2323" s="3">
        <v>35</v>
      </c>
      <c r="C2323" s="3">
        <v>1</v>
      </c>
      <c r="D2323" s="3">
        <v>32.867000000000004</v>
      </c>
      <c r="E2323" s="3">
        <v>31.39</v>
      </c>
      <c r="F2323" s="3">
        <v>51</v>
      </c>
      <c r="G2323" s="3">
        <v>3</v>
      </c>
      <c r="H2323" s="3">
        <v>38.333999999999996</v>
      </c>
      <c r="I2323" s="3">
        <v>15.5</v>
      </c>
      <c r="J2323" s="3">
        <v>71.200999999999993</v>
      </c>
      <c r="K2323" s="3">
        <v>4645.7039999999997</v>
      </c>
      <c r="L2323" s="3">
        <v>-10.693399999999999</v>
      </c>
      <c r="M2323" s="3">
        <v>-15.620999999999999</v>
      </c>
      <c r="N2323" s="3">
        <v>1083.5385999999999</v>
      </c>
      <c r="O2323" s="3">
        <v>46.216000000000008</v>
      </c>
      <c r="P2323" s="3">
        <v>1151.7629999999999</v>
      </c>
      <c r="Q2323" s="3">
        <v>54.046999999999997</v>
      </c>
      <c r="R2323" s="25">
        <v>562.6</v>
      </c>
      <c r="S2323" s="25">
        <v>496</v>
      </c>
      <c r="T2323" s="25">
        <v>1275.604</v>
      </c>
      <c r="U2323" s="25">
        <v>437</v>
      </c>
      <c r="V2323" s="25">
        <v>360</v>
      </c>
      <c r="W2323" s="25">
        <v>1330</v>
      </c>
      <c r="X2323" s="25">
        <v>184.5</v>
      </c>
    </row>
    <row r="2324" spans="1:24" x14ac:dyDescent="0.3">
      <c r="A2324" s="8">
        <v>44691</v>
      </c>
      <c r="B2324" s="3">
        <v>35</v>
      </c>
      <c r="C2324" s="3">
        <v>3</v>
      </c>
      <c r="D2324" s="3">
        <v>32.599000000000004</v>
      </c>
      <c r="E2324" s="3">
        <v>31.14</v>
      </c>
      <c r="F2324" s="3">
        <v>49</v>
      </c>
      <c r="G2324" s="3">
        <v>10.5</v>
      </c>
      <c r="H2324" s="3">
        <v>41.857999999999997</v>
      </c>
      <c r="I2324" s="3">
        <v>16.93</v>
      </c>
      <c r="J2324" s="3">
        <v>74.456999999999994</v>
      </c>
      <c r="K2324" s="3">
        <v>4425.2700000000004</v>
      </c>
      <c r="L2324" s="3">
        <v>-10.744199999999999</v>
      </c>
      <c r="M2324" s="3">
        <v>-15.2019</v>
      </c>
      <c r="N2324" s="3">
        <v>1083.4877999999999</v>
      </c>
      <c r="O2324" s="3">
        <v>45.948000000000008</v>
      </c>
      <c r="P2324" s="3">
        <v>1152.1821</v>
      </c>
      <c r="Q2324" s="3">
        <v>57.570999999999998</v>
      </c>
      <c r="R2324" s="25">
        <v>521.6</v>
      </c>
      <c r="S2324" s="25">
        <v>439</v>
      </c>
      <c r="T2324" s="25">
        <v>1314.17</v>
      </c>
      <c r="U2324" s="25">
        <v>117</v>
      </c>
      <c r="V2324" s="25">
        <v>40</v>
      </c>
      <c r="W2324" s="25">
        <v>1659</v>
      </c>
      <c r="X2324" s="25">
        <v>334.5</v>
      </c>
    </row>
    <row r="2325" spans="1:24" x14ac:dyDescent="0.3">
      <c r="A2325" s="8">
        <v>44692</v>
      </c>
      <c r="B2325" s="3">
        <v>31</v>
      </c>
      <c r="C2325" s="3">
        <v>1</v>
      </c>
      <c r="D2325" s="3">
        <v>39.778000000000006</v>
      </c>
      <c r="E2325" s="3">
        <v>38</v>
      </c>
      <c r="F2325" s="3">
        <v>44</v>
      </c>
      <c r="G2325" s="3">
        <v>0.5</v>
      </c>
      <c r="H2325" s="3">
        <v>60.49049999999999</v>
      </c>
      <c r="I2325" s="3">
        <v>24.46</v>
      </c>
      <c r="J2325" s="3">
        <v>100.26849999999999</v>
      </c>
      <c r="K2325" s="3">
        <v>5495.942</v>
      </c>
      <c r="L2325" s="3">
        <v>-9.4741999999999997</v>
      </c>
      <c r="M2325" s="3">
        <v>-13.4239</v>
      </c>
      <c r="N2325" s="3">
        <v>1084.7577999999999</v>
      </c>
      <c r="O2325" s="3">
        <v>53.12700000000001</v>
      </c>
      <c r="P2325" s="3">
        <v>1153.9601</v>
      </c>
      <c r="Q2325" s="3">
        <v>76.203499999999991</v>
      </c>
      <c r="R2325" s="25">
        <v>595.29999999999995</v>
      </c>
      <c r="S2325" s="25">
        <v>462</v>
      </c>
      <c r="T2325" s="25">
        <v>1902.6420000000001</v>
      </c>
      <c r="U2325" s="25">
        <v>87</v>
      </c>
      <c r="V2325" s="25">
        <v>60</v>
      </c>
      <c r="W2325" s="25">
        <v>1879</v>
      </c>
      <c r="X2325" s="25">
        <v>510</v>
      </c>
    </row>
    <row r="2326" spans="1:24" x14ac:dyDescent="0.3">
      <c r="A2326" s="8">
        <v>44693</v>
      </c>
      <c r="B2326" s="3">
        <v>28</v>
      </c>
      <c r="C2326" s="3">
        <v>8</v>
      </c>
      <c r="D2326" s="3">
        <v>44.125</v>
      </c>
      <c r="E2326" s="3">
        <v>42.15</v>
      </c>
      <c r="F2326" s="3">
        <v>40</v>
      </c>
      <c r="G2326" s="3">
        <v>6</v>
      </c>
      <c r="H2326" s="3">
        <v>72.804000000000002</v>
      </c>
      <c r="I2326" s="3">
        <v>29.44</v>
      </c>
      <c r="J2326" s="3">
        <v>116.929</v>
      </c>
      <c r="K2326" s="3">
        <v>5426.4840000000004</v>
      </c>
      <c r="L2326" s="3">
        <v>-8.7376000000000005</v>
      </c>
      <c r="M2326" s="3">
        <v>-12.3444</v>
      </c>
      <c r="N2326" s="3">
        <v>1085.4944</v>
      </c>
      <c r="O2326" s="3">
        <v>57.474000000000004</v>
      </c>
      <c r="P2326" s="3">
        <v>1155.0396000000001</v>
      </c>
      <c r="Q2326" s="3">
        <v>88.516999999999996</v>
      </c>
      <c r="R2326" s="25">
        <v>590.9</v>
      </c>
      <c r="S2326" s="25">
        <v>546</v>
      </c>
      <c r="T2326" s="25">
        <v>1549.5840000000001</v>
      </c>
      <c r="U2326" s="25">
        <v>345</v>
      </c>
      <c r="V2326" s="25">
        <v>271</v>
      </c>
      <c r="W2326" s="25">
        <v>1683</v>
      </c>
      <c r="X2326" s="25">
        <v>441</v>
      </c>
    </row>
    <row r="2327" spans="1:24" x14ac:dyDescent="0.3">
      <c r="A2327" s="8">
        <v>44694</v>
      </c>
      <c r="B2327" s="3">
        <v>27</v>
      </c>
      <c r="C2327" s="3">
        <v>5</v>
      </c>
      <c r="D2327" s="3">
        <v>46.441999999999993</v>
      </c>
      <c r="E2327" s="3">
        <v>44.36</v>
      </c>
      <c r="F2327" s="3">
        <v>38</v>
      </c>
      <c r="G2327" s="3">
        <v>6</v>
      </c>
      <c r="H2327" s="3">
        <v>79.865000000000009</v>
      </c>
      <c r="I2327" s="3">
        <v>32.299999999999997</v>
      </c>
      <c r="J2327" s="3">
        <v>126.307</v>
      </c>
      <c r="K2327" s="3">
        <v>5885.0320000000002</v>
      </c>
      <c r="L2327" s="3">
        <v>-8.3566000000000003</v>
      </c>
      <c r="M2327" s="3">
        <v>-11.7348</v>
      </c>
      <c r="N2327" s="3">
        <v>1085.8753999999999</v>
      </c>
      <c r="O2327" s="3">
        <v>59.790999999999997</v>
      </c>
      <c r="P2327" s="3">
        <v>1155.6492000000001</v>
      </c>
      <c r="Q2327" s="3">
        <v>95.578000000000003</v>
      </c>
      <c r="R2327" s="25">
        <v>650.70000000000005</v>
      </c>
      <c r="S2327" s="25">
        <v>583</v>
      </c>
      <c r="T2327" s="25">
        <v>1882.3320000000001</v>
      </c>
      <c r="U2327" s="25">
        <v>84</v>
      </c>
      <c r="V2327" s="25">
        <v>28</v>
      </c>
      <c r="W2327" s="25">
        <v>1943</v>
      </c>
      <c r="X2327" s="25">
        <v>714</v>
      </c>
    </row>
    <row r="2328" spans="1:24" x14ac:dyDescent="0.3">
      <c r="A2328" s="8">
        <v>44695</v>
      </c>
      <c r="B2328" s="3">
        <v>24</v>
      </c>
      <c r="C2328" s="3">
        <v>7</v>
      </c>
      <c r="D2328" s="3">
        <v>51.747</v>
      </c>
      <c r="E2328" s="3">
        <v>49.43</v>
      </c>
      <c r="F2328" s="3">
        <v>33</v>
      </c>
      <c r="G2328" s="3">
        <v>10.5</v>
      </c>
      <c r="H2328" s="3">
        <v>96.251500000000007</v>
      </c>
      <c r="I2328" s="3">
        <v>38.93</v>
      </c>
      <c r="J2328" s="3">
        <v>147.99850000000001</v>
      </c>
      <c r="K2328" s="3">
        <v>6263.5560000000005</v>
      </c>
      <c r="L2328" s="3">
        <v>-7.4929999999999994</v>
      </c>
      <c r="M2328" s="3">
        <v>-10.325099999999999</v>
      </c>
      <c r="N2328" s="3">
        <v>1086.739</v>
      </c>
      <c r="O2328" s="3">
        <v>65.096000000000004</v>
      </c>
      <c r="P2328" s="3">
        <v>1157.0589</v>
      </c>
      <c r="Q2328" s="3">
        <v>111.9645</v>
      </c>
      <c r="R2328" s="25">
        <v>688.6</v>
      </c>
      <c r="S2328" s="25">
        <v>572</v>
      </c>
      <c r="T2328" s="25">
        <v>2099.9560000000001</v>
      </c>
      <c r="U2328" s="25">
        <v>128</v>
      </c>
      <c r="V2328" s="25">
        <v>71</v>
      </c>
      <c r="W2328" s="25">
        <v>1993</v>
      </c>
      <c r="X2328" s="25">
        <v>711</v>
      </c>
    </row>
    <row r="2329" spans="1:24" x14ac:dyDescent="0.3">
      <c r="A2329" s="8">
        <v>44696</v>
      </c>
      <c r="B2329" s="3">
        <v>21</v>
      </c>
      <c r="C2329" s="3">
        <v>2</v>
      </c>
      <c r="D2329" s="3">
        <v>58.503999999999991</v>
      </c>
      <c r="E2329" s="3">
        <v>55.88</v>
      </c>
      <c r="F2329" s="3">
        <v>30</v>
      </c>
      <c r="G2329" s="3">
        <v>0.5</v>
      </c>
      <c r="H2329" s="3">
        <v>109.98350000000001</v>
      </c>
      <c r="I2329" s="3">
        <v>44.48</v>
      </c>
      <c r="J2329" s="3">
        <v>168.48750000000001</v>
      </c>
      <c r="K2329" s="3">
        <v>5187.5839999999998</v>
      </c>
      <c r="L2329" s="3">
        <v>-6.4516</v>
      </c>
      <c r="M2329" s="3">
        <v>-9.156699999999999</v>
      </c>
      <c r="N2329" s="3">
        <v>1087.7803999999999</v>
      </c>
      <c r="O2329" s="3">
        <v>71.852999999999994</v>
      </c>
      <c r="P2329" s="3">
        <v>1158.2273</v>
      </c>
      <c r="Q2329" s="3">
        <v>125.6965</v>
      </c>
      <c r="R2329" s="25">
        <v>579</v>
      </c>
      <c r="S2329" s="25">
        <v>518</v>
      </c>
      <c r="T2329" s="25">
        <v>1483.0840000000001</v>
      </c>
      <c r="U2329" s="25">
        <v>214</v>
      </c>
      <c r="V2329" s="25">
        <v>76</v>
      </c>
      <c r="W2329" s="25">
        <v>1776</v>
      </c>
      <c r="X2329" s="25">
        <v>541.5</v>
      </c>
    </row>
    <row r="2330" spans="1:24" x14ac:dyDescent="0.3">
      <c r="A2330" s="8">
        <v>44697</v>
      </c>
      <c r="B2330" s="3">
        <v>19</v>
      </c>
      <c r="C2330" s="3">
        <v>4</v>
      </c>
      <c r="D2330" s="3">
        <v>62.212000000000003</v>
      </c>
      <c r="E2330" s="3">
        <v>59.43</v>
      </c>
      <c r="F2330" s="3">
        <v>28</v>
      </c>
      <c r="G2330" s="3">
        <v>5.5</v>
      </c>
      <c r="H2330" s="3">
        <v>115.65549999999999</v>
      </c>
      <c r="I2330" s="3">
        <v>46.78</v>
      </c>
      <c r="J2330" s="3">
        <v>177.86750000000001</v>
      </c>
      <c r="K2330" s="3">
        <v>3977</v>
      </c>
      <c r="L2330" s="3">
        <v>-5.8927999999999994</v>
      </c>
      <c r="M2330" s="3">
        <v>-8.6740999999999993</v>
      </c>
      <c r="N2330" s="3">
        <v>1088.3391999999999</v>
      </c>
      <c r="O2330" s="3">
        <v>75.561000000000007</v>
      </c>
      <c r="P2330" s="3">
        <v>1158.7099000000001</v>
      </c>
      <c r="Q2330" s="3">
        <v>131.36849999999998</v>
      </c>
      <c r="R2330" s="25">
        <v>470.8</v>
      </c>
      <c r="S2330" s="25">
        <v>490</v>
      </c>
      <c r="T2330" s="25">
        <v>1039.2</v>
      </c>
      <c r="U2330" s="25">
        <v>157</v>
      </c>
      <c r="V2330" s="25">
        <v>56</v>
      </c>
      <c r="W2330" s="25">
        <v>1329</v>
      </c>
      <c r="X2330" s="25">
        <v>435</v>
      </c>
    </row>
    <row r="2331" spans="1:24" x14ac:dyDescent="0.3">
      <c r="A2331" s="8">
        <v>44698</v>
      </c>
      <c r="B2331" s="3">
        <v>18</v>
      </c>
      <c r="C2331" s="3">
        <v>1</v>
      </c>
      <c r="D2331" s="3">
        <v>64.837999999999994</v>
      </c>
      <c r="E2331" s="3">
        <v>61.93</v>
      </c>
      <c r="F2331" s="3">
        <v>26</v>
      </c>
      <c r="G2331" s="3">
        <v>11.5</v>
      </c>
      <c r="H2331" s="3">
        <v>121.029</v>
      </c>
      <c r="I2331" s="3">
        <v>48.95</v>
      </c>
      <c r="J2331" s="3">
        <v>185.86699999999999</v>
      </c>
      <c r="K2331" s="3">
        <v>5487.768</v>
      </c>
      <c r="L2331" s="3">
        <v>-5.5118</v>
      </c>
      <c r="M2331" s="3">
        <v>-8.216899999999999</v>
      </c>
      <c r="N2331" s="3">
        <v>1088.7202</v>
      </c>
      <c r="O2331" s="3">
        <v>78.186999999999998</v>
      </c>
      <c r="P2331" s="3">
        <v>1159.1671000000001</v>
      </c>
      <c r="Q2331" s="3">
        <v>136.74199999999999</v>
      </c>
      <c r="R2331" s="25">
        <v>661.6</v>
      </c>
      <c r="S2331" s="25">
        <v>576</v>
      </c>
      <c r="T2331" s="25">
        <v>1498.6679999999999</v>
      </c>
      <c r="U2331" s="25">
        <v>285</v>
      </c>
      <c r="V2331" s="25">
        <v>68</v>
      </c>
      <c r="W2331" s="25">
        <v>1869</v>
      </c>
      <c r="X2331" s="25">
        <v>529.5</v>
      </c>
    </row>
    <row r="2332" spans="1:24" x14ac:dyDescent="0.3">
      <c r="A2332" s="8">
        <v>44699</v>
      </c>
      <c r="B2332" s="3">
        <v>16</v>
      </c>
      <c r="C2332" s="3">
        <v>11</v>
      </c>
      <c r="D2332" s="3">
        <v>67.289999999999992</v>
      </c>
      <c r="E2332" s="3">
        <v>64.28</v>
      </c>
      <c r="F2332" s="3">
        <v>24</v>
      </c>
      <c r="G2332" s="3">
        <v>6.5</v>
      </c>
      <c r="H2332" s="3">
        <v>130.08349999999999</v>
      </c>
      <c r="I2332" s="3">
        <v>52.61</v>
      </c>
      <c r="J2332" s="3">
        <v>197.37349999999998</v>
      </c>
      <c r="K2332" s="3">
        <v>6350.7060000000001</v>
      </c>
      <c r="L2332" s="3">
        <v>-5.1562000000000001</v>
      </c>
      <c r="M2332" s="3">
        <v>-7.4802999999999997</v>
      </c>
      <c r="N2332" s="3">
        <v>1089.0758000000001</v>
      </c>
      <c r="O2332" s="3">
        <v>80.638999999999996</v>
      </c>
      <c r="P2332" s="3">
        <v>1159.9037000000001</v>
      </c>
      <c r="Q2332" s="3">
        <v>145.79649999999998</v>
      </c>
      <c r="R2332" s="25">
        <v>686.7</v>
      </c>
      <c r="S2332" s="25">
        <v>567</v>
      </c>
      <c r="T2332" s="25">
        <v>1903.5060000000001</v>
      </c>
      <c r="U2332" s="25">
        <v>380</v>
      </c>
      <c r="V2332" s="25">
        <v>256</v>
      </c>
      <c r="W2332" s="25">
        <v>2001</v>
      </c>
      <c r="X2332" s="25">
        <v>556.5</v>
      </c>
    </row>
    <row r="2333" spans="1:24" x14ac:dyDescent="0.3">
      <c r="A2333" s="8">
        <v>44700</v>
      </c>
      <c r="B2333" s="3">
        <v>15</v>
      </c>
      <c r="C2333" s="3">
        <v>7</v>
      </c>
      <c r="D2333" s="3">
        <v>70.090999999999994</v>
      </c>
      <c r="E2333" s="3">
        <v>66.95</v>
      </c>
      <c r="F2333" s="3">
        <v>21</v>
      </c>
      <c r="G2333" s="3">
        <v>11.5</v>
      </c>
      <c r="H2333" s="3">
        <v>140.072</v>
      </c>
      <c r="I2333" s="3">
        <v>56.65</v>
      </c>
      <c r="J2333" s="3">
        <v>210.16300000000001</v>
      </c>
      <c r="K2333" s="3">
        <v>6149.3</v>
      </c>
      <c r="L2333" s="3">
        <v>-4.7497999999999996</v>
      </c>
      <c r="M2333" s="3">
        <v>-6.6928999999999998</v>
      </c>
      <c r="N2333" s="3">
        <v>1089.4821999999999</v>
      </c>
      <c r="O2333" s="3">
        <v>83.44</v>
      </c>
      <c r="P2333" s="3">
        <v>1160.6911</v>
      </c>
      <c r="Q2333" s="3">
        <v>155.785</v>
      </c>
      <c r="R2333" s="25">
        <v>668.5</v>
      </c>
      <c r="S2333" s="25">
        <v>590</v>
      </c>
      <c r="T2333" s="25">
        <v>1814.3</v>
      </c>
      <c r="U2333" s="25">
        <v>333</v>
      </c>
      <c r="V2333" s="25">
        <v>153</v>
      </c>
      <c r="W2333" s="25">
        <v>2028</v>
      </c>
      <c r="X2333" s="25">
        <v>562.5</v>
      </c>
    </row>
    <row r="2334" spans="1:24" x14ac:dyDescent="0.3">
      <c r="A2334" s="8">
        <v>44701</v>
      </c>
      <c r="B2334" s="3">
        <v>14</v>
      </c>
      <c r="C2334" s="3">
        <v>6.5</v>
      </c>
      <c r="D2334" s="3">
        <v>72.336500000000001</v>
      </c>
      <c r="E2334" s="3">
        <v>69.099999999999994</v>
      </c>
      <c r="F2334" s="3">
        <v>19</v>
      </c>
      <c r="G2334" s="3">
        <v>8.5</v>
      </c>
      <c r="H2334" s="3">
        <v>150.422</v>
      </c>
      <c r="I2334" s="3">
        <v>60.84</v>
      </c>
      <c r="J2334" s="3">
        <v>222.7585</v>
      </c>
      <c r="K2334" s="3">
        <v>6807.7119999999995</v>
      </c>
      <c r="L2334" s="3">
        <v>-4.4322999999999997</v>
      </c>
      <c r="M2334" s="3">
        <v>-6.0070999999999994</v>
      </c>
      <c r="N2334" s="3">
        <v>1089.7997</v>
      </c>
      <c r="O2334" s="3">
        <v>85.685500000000005</v>
      </c>
      <c r="P2334" s="3">
        <v>1161.3769</v>
      </c>
      <c r="Q2334" s="3">
        <v>166.13499999999999</v>
      </c>
      <c r="R2334" s="25">
        <v>638.6</v>
      </c>
      <c r="S2334" s="25">
        <v>590</v>
      </c>
      <c r="T2334" s="25">
        <v>2158.1120000000001</v>
      </c>
      <c r="U2334" s="25">
        <v>361</v>
      </c>
      <c r="V2334" s="25">
        <v>520</v>
      </c>
      <c r="W2334" s="25">
        <v>2015</v>
      </c>
      <c r="X2334" s="25">
        <v>525</v>
      </c>
    </row>
    <row r="2335" spans="1:24" x14ac:dyDescent="0.3">
      <c r="A2335" s="8">
        <v>44702</v>
      </c>
      <c r="B2335" s="3">
        <v>14</v>
      </c>
      <c r="C2335" s="3">
        <v>0.5</v>
      </c>
      <c r="D2335" s="3">
        <v>73.448999999999998</v>
      </c>
      <c r="E2335" s="3">
        <v>70.16</v>
      </c>
      <c r="F2335" s="3">
        <v>18</v>
      </c>
      <c r="G2335" s="3">
        <v>11.5</v>
      </c>
      <c r="H2335" s="3">
        <v>153.93300000000002</v>
      </c>
      <c r="I2335" s="3">
        <v>62.26</v>
      </c>
      <c r="J2335" s="3">
        <v>227.38200000000001</v>
      </c>
      <c r="K2335" s="3">
        <v>6894</v>
      </c>
      <c r="L2335" s="3">
        <v>-4.2798999999999996</v>
      </c>
      <c r="M2335" s="3">
        <v>-5.7785000000000002</v>
      </c>
      <c r="N2335" s="3">
        <v>1089.9521</v>
      </c>
      <c r="O2335" s="3">
        <v>86.798000000000002</v>
      </c>
      <c r="P2335" s="3">
        <v>1161.6055000000001</v>
      </c>
      <c r="Q2335" s="3">
        <v>169.64600000000002</v>
      </c>
      <c r="R2335" s="25">
        <v>689.4</v>
      </c>
      <c r="S2335" s="25">
        <v>590</v>
      </c>
      <c r="T2335" s="25">
        <v>2094.6</v>
      </c>
      <c r="U2335" s="25">
        <v>482</v>
      </c>
      <c r="V2335" s="25">
        <v>593</v>
      </c>
      <c r="W2335" s="25">
        <v>1932</v>
      </c>
      <c r="X2335" s="25">
        <v>513</v>
      </c>
    </row>
    <row r="2336" spans="1:24" x14ac:dyDescent="0.3">
      <c r="A2336" s="8">
        <v>44703</v>
      </c>
      <c r="B2336" s="3">
        <v>13</v>
      </c>
      <c r="C2336" s="3">
        <v>10</v>
      </c>
      <c r="D2336" s="3">
        <v>73.912999999999997</v>
      </c>
      <c r="E2336" s="3">
        <v>70.599999999999994</v>
      </c>
      <c r="F2336" s="3">
        <v>18</v>
      </c>
      <c r="G2336" s="3">
        <v>8.5</v>
      </c>
      <c r="H2336" s="3">
        <v>155.1635</v>
      </c>
      <c r="I2336" s="3">
        <v>62.75</v>
      </c>
      <c r="J2336" s="3">
        <v>229.07650000000001</v>
      </c>
      <c r="K2336" s="3">
        <v>7231.0240000000003</v>
      </c>
      <c r="L2336" s="3">
        <v>-4.2164000000000001</v>
      </c>
      <c r="M2336" s="3">
        <v>-5.7023000000000001</v>
      </c>
      <c r="N2336" s="3">
        <v>1090.0155999999999</v>
      </c>
      <c r="O2336" s="3">
        <v>87.262</v>
      </c>
      <c r="P2336" s="3">
        <v>1161.6817000000001</v>
      </c>
      <c r="Q2336" s="3">
        <v>170.87649999999999</v>
      </c>
      <c r="R2336" s="25">
        <v>684.7</v>
      </c>
      <c r="S2336" s="25">
        <v>571</v>
      </c>
      <c r="T2336" s="25">
        <v>2318.3240000000001</v>
      </c>
      <c r="U2336" s="25">
        <v>458</v>
      </c>
      <c r="V2336" s="25">
        <v>654</v>
      </c>
      <c r="W2336" s="25">
        <v>2017</v>
      </c>
      <c r="X2336" s="25">
        <v>528</v>
      </c>
    </row>
    <row r="2337" spans="1:24" x14ac:dyDescent="0.3">
      <c r="A2337" s="8">
        <v>44704</v>
      </c>
      <c r="B2337" s="3">
        <v>13</v>
      </c>
      <c r="C2337" s="3">
        <v>10</v>
      </c>
      <c r="D2337" s="3">
        <v>73.912999999999997</v>
      </c>
      <c r="E2337" s="3">
        <v>70.599999999999994</v>
      </c>
      <c r="F2337" s="3">
        <v>18</v>
      </c>
      <c r="G2337" s="3">
        <v>8</v>
      </c>
      <c r="H2337" s="3">
        <v>155.369</v>
      </c>
      <c r="I2337" s="3">
        <v>62.84</v>
      </c>
      <c r="J2337" s="3">
        <v>229.28199999999998</v>
      </c>
      <c r="K2337" s="3">
        <v>6907.768</v>
      </c>
      <c r="L2337" s="3">
        <v>-4.2164000000000001</v>
      </c>
      <c r="M2337" s="3">
        <v>-5.6895999999999995</v>
      </c>
      <c r="N2337" s="3">
        <v>1090.0155999999999</v>
      </c>
      <c r="O2337" s="3">
        <v>87.262</v>
      </c>
      <c r="P2337" s="3">
        <v>1161.6944000000001</v>
      </c>
      <c r="Q2337" s="3">
        <v>171.08199999999999</v>
      </c>
      <c r="R2337" s="25">
        <v>683.8</v>
      </c>
      <c r="S2337" s="25">
        <v>586</v>
      </c>
      <c r="T2337" s="25">
        <v>2160.9679999999998</v>
      </c>
      <c r="U2337" s="25">
        <v>456</v>
      </c>
      <c r="V2337" s="25">
        <v>587</v>
      </c>
      <c r="W2337" s="25">
        <v>1936</v>
      </c>
      <c r="X2337" s="25">
        <v>498</v>
      </c>
    </row>
    <row r="2338" spans="1:24" x14ac:dyDescent="0.3">
      <c r="A2338" s="8">
        <v>44705</v>
      </c>
      <c r="B2338" s="3">
        <v>13</v>
      </c>
      <c r="C2338" s="3">
        <v>10</v>
      </c>
      <c r="D2338" s="3">
        <v>73.912999999999997</v>
      </c>
      <c r="E2338" s="3">
        <v>70.599999999999994</v>
      </c>
      <c r="F2338" s="3">
        <v>18</v>
      </c>
      <c r="G2338" s="3">
        <v>7.5</v>
      </c>
      <c r="H2338" s="3">
        <v>155.57399999999998</v>
      </c>
      <c r="I2338" s="3">
        <v>62.92</v>
      </c>
      <c r="J2338" s="3">
        <v>229.48699999999997</v>
      </c>
      <c r="K2338" s="3">
        <v>6558.1559999999999</v>
      </c>
      <c r="L2338" s="3">
        <v>-4.2164000000000001</v>
      </c>
      <c r="M2338" s="3">
        <v>-5.6768999999999998</v>
      </c>
      <c r="N2338" s="3">
        <v>1090.0155999999999</v>
      </c>
      <c r="O2338" s="3">
        <v>87.262</v>
      </c>
      <c r="P2338" s="3">
        <v>1161.7071000000001</v>
      </c>
      <c r="Q2338" s="3">
        <v>171.28699999999998</v>
      </c>
      <c r="R2338" s="25">
        <v>682.2</v>
      </c>
      <c r="S2338" s="25">
        <v>567</v>
      </c>
      <c r="T2338" s="25">
        <v>2013.9559999999999</v>
      </c>
      <c r="U2338" s="25">
        <v>332</v>
      </c>
      <c r="V2338" s="25">
        <v>466</v>
      </c>
      <c r="W2338" s="25">
        <v>1921</v>
      </c>
      <c r="X2338" s="25">
        <v>576</v>
      </c>
    </row>
    <row r="2339" spans="1:24" x14ac:dyDescent="0.3">
      <c r="A2339" s="8">
        <v>44706</v>
      </c>
      <c r="B2339" s="3">
        <v>13</v>
      </c>
      <c r="C2339" s="3">
        <v>4.5</v>
      </c>
      <c r="D2339" s="3">
        <v>74.93249999999999</v>
      </c>
      <c r="E2339" s="3">
        <v>71.58</v>
      </c>
      <c r="F2339" s="3">
        <v>17</v>
      </c>
      <c r="G2339" s="3">
        <v>7.5</v>
      </c>
      <c r="H2339" s="3">
        <v>160.49600000000001</v>
      </c>
      <c r="I2339" s="3">
        <v>64.91</v>
      </c>
      <c r="J2339" s="3">
        <v>235.42849999999999</v>
      </c>
      <c r="K2339" s="3">
        <v>5848.4359999999997</v>
      </c>
      <c r="L2339" s="3">
        <v>-4.0766999999999998</v>
      </c>
      <c r="M2339" s="3">
        <v>-5.3720999999999997</v>
      </c>
      <c r="N2339" s="3">
        <v>1090.1552999999999</v>
      </c>
      <c r="O2339" s="3">
        <v>88.281499999999994</v>
      </c>
      <c r="P2339" s="3">
        <v>1162.0119</v>
      </c>
      <c r="Q2339" s="3">
        <v>176.209</v>
      </c>
      <c r="R2339" s="25">
        <v>621.4</v>
      </c>
      <c r="S2339" s="25">
        <v>509</v>
      </c>
      <c r="T2339" s="25">
        <v>1674.0360000000001</v>
      </c>
      <c r="U2339" s="25">
        <v>389</v>
      </c>
      <c r="V2339" s="25">
        <v>472</v>
      </c>
      <c r="W2339" s="25">
        <v>1717</v>
      </c>
      <c r="X2339" s="25">
        <v>466</v>
      </c>
    </row>
    <row r="2340" spans="1:24" x14ac:dyDescent="0.3">
      <c r="A2340" s="8">
        <v>44707</v>
      </c>
      <c r="B2340" s="3">
        <v>13</v>
      </c>
      <c r="C2340" s="3">
        <v>4.5</v>
      </c>
      <c r="D2340" s="3">
        <v>74.93249999999999</v>
      </c>
      <c r="E2340" s="3">
        <v>71.58</v>
      </c>
      <c r="F2340" s="3">
        <v>17</v>
      </c>
      <c r="G2340" s="3">
        <v>4</v>
      </c>
      <c r="H2340" s="3">
        <v>161.93200000000002</v>
      </c>
      <c r="I2340" s="3">
        <v>65.489999999999995</v>
      </c>
      <c r="J2340" s="3">
        <v>236.86450000000002</v>
      </c>
      <c r="K2340" s="3">
        <v>6174.9080000000004</v>
      </c>
      <c r="L2340" s="3">
        <v>-4.0766999999999998</v>
      </c>
      <c r="M2340" s="3">
        <v>-5.2831999999999999</v>
      </c>
      <c r="N2340" s="3">
        <v>1090.1552999999999</v>
      </c>
      <c r="O2340" s="3">
        <v>88.281499999999994</v>
      </c>
      <c r="P2340" s="3">
        <v>1162.1007999999999</v>
      </c>
      <c r="Q2340" s="3">
        <v>177.64500000000001</v>
      </c>
      <c r="R2340" s="25">
        <v>672.4</v>
      </c>
      <c r="S2340" s="25">
        <v>563</v>
      </c>
      <c r="T2340" s="25">
        <v>1796.008</v>
      </c>
      <c r="U2340" s="25">
        <v>429</v>
      </c>
      <c r="V2340" s="25">
        <v>444</v>
      </c>
      <c r="W2340" s="25">
        <v>1778</v>
      </c>
      <c r="X2340" s="25">
        <v>492.5</v>
      </c>
    </row>
    <row r="2341" spans="1:24" x14ac:dyDescent="0.3">
      <c r="A2341" s="8">
        <v>44708</v>
      </c>
      <c r="B2341" s="3">
        <v>13</v>
      </c>
      <c r="C2341" s="3">
        <v>4.5</v>
      </c>
      <c r="D2341" s="3">
        <v>74.93249999999999</v>
      </c>
      <c r="E2341" s="3">
        <v>71.58</v>
      </c>
      <c r="F2341" s="3">
        <v>16</v>
      </c>
      <c r="G2341" s="3">
        <v>8.5</v>
      </c>
      <c r="H2341" s="3">
        <v>165.0085</v>
      </c>
      <c r="I2341" s="3">
        <v>66.739999999999995</v>
      </c>
      <c r="J2341" s="3">
        <v>239.94099999999997</v>
      </c>
      <c r="K2341" s="3">
        <v>6233.116</v>
      </c>
      <c r="L2341" s="3">
        <v>-4.0766999999999998</v>
      </c>
      <c r="M2341" s="3">
        <v>-5.0926999999999998</v>
      </c>
      <c r="N2341" s="3">
        <v>1090.1552999999999</v>
      </c>
      <c r="O2341" s="3">
        <v>88.281499999999994</v>
      </c>
      <c r="P2341" s="3">
        <v>1162.2913000000001</v>
      </c>
      <c r="Q2341" s="3">
        <v>180.72149999999999</v>
      </c>
      <c r="R2341" s="25">
        <v>676.6</v>
      </c>
      <c r="S2341" s="25">
        <v>574</v>
      </c>
      <c r="T2341" s="25">
        <v>1749.0160000000001</v>
      </c>
      <c r="U2341" s="25">
        <v>457</v>
      </c>
      <c r="V2341" s="25">
        <v>484</v>
      </c>
      <c r="W2341" s="25">
        <v>1751</v>
      </c>
      <c r="X2341" s="25">
        <v>541.5</v>
      </c>
    </row>
    <row r="2342" spans="1:24" x14ac:dyDescent="0.3">
      <c r="A2342" s="8">
        <v>44709</v>
      </c>
      <c r="B2342" s="3">
        <v>13</v>
      </c>
      <c r="C2342" s="3">
        <v>5</v>
      </c>
      <c r="D2342" s="3">
        <v>74.839999999999989</v>
      </c>
      <c r="E2342" s="3">
        <v>71.489999999999995</v>
      </c>
      <c r="F2342" s="3">
        <v>16</v>
      </c>
      <c r="G2342" s="3">
        <v>11.5</v>
      </c>
      <c r="H2342" s="3">
        <v>163.77799999999999</v>
      </c>
      <c r="I2342" s="3">
        <v>66.239999999999995</v>
      </c>
      <c r="J2342" s="3">
        <v>238.61799999999999</v>
      </c>
      <c r="K2342" s="3">
        <v>6130.5</v>
      </c>
      <c r="L2342" s="3">
        <v>-4.0893999999999995</v>
      </c>
      <c r="M2342" s="3">
        <v>-5.1688999999999998</v>
      </c>
      <c r="N2342" s="3">
        <v>1090.1425999999999</v>
      </c>
      <c r="O2342" s="3">
        <v>88.188999999999993</v>
      </c>
      <c r="P2342" s="3">
        <v>1162.2151000000001</v>
      </c>
      <c r="Q2342" s="3">
        <v>179.49099999999999</v>
      </c>
      <c r="R2342" s="25">
        <v>687.7</v>
      </c>
      <c r="S2342" s="25">
        <v>564</v>
      </c>
      <c r="T2342" s="25">
        <v>1772.8</v>
      </c>
      <c r="U2342" s="25">
        <v>461</v>
      </c>
      <c r="V2342" s="25">
        <v>350</v>
      </c>
      <c r="W2342" s="25">
        <v>1751</v>
      </c>
      <c r="X2342" s="25">
        <v>544</v>
      </c>
    </row>
    <row r="2343" spans="1:24" x14ac:dyDescent="0.3">
      <c r="A2343" s="8">
        <v>44710</v>
      </c>
      <c r="B2343" s="3">
        <v>13</v>
      </c>
      <c r="C2343" s="3">
        <v>9</v>
      </c>
      <c r="D2343" s="3">
        <v>74.097999999999999</v>
      </c>
      <c r="E2343" s="3">
        <v>70.78</v>
      </c>
      <c r="F2343" s="3">
        <v>16</v>
      </c>
      <c r="G2343" s="3">
        <v>5.5</v>
      </c>
      <c r="H2343" s="3">
        <v>166.239</v>
      </c>
      <c r="I2343" s="3">
        <v>67.23</v>
      </c>
      <c r="J2343" s="3">
        <v>240.33699999999999</v>
      </c>
      <c r="K2343" s="3">
        <v>5149.6260000000002</v>
      </c>
      <c r="L2343" s="3">
        <v>-4.1909999999999998</v>
      </c>
      <c r="M2343" s="3">
        <v>-5.0164999999999997</v>
      </c>
      <c r="N2343" s="3">
        <v>1090.0409999999999</v>
      </c>
      <c r="O2343" s="3">
        <v>87.447000000000003</v>
      </c>
      <c r="P2343" s="3">
        <v>1162.3675000000001</v>
      </c>
      <c r="Q2343" s="3">
        <v>181.952</v>
      </c>
      <c r="R2343" s="25">
        <v>678.9</v>
      </c>
      <c r="S2343" s="25">
        <v>576</v>
      </c>
      <c r="T2343" s="25">
        <v>1058.2260000000001</v>
      </c>
      <c r="U2343" s="25">
        <v>447</v>
      </c>
      <c r="V2343" s="25">
        <v>228</v>
      </c>
      <c r="W2343" s="25">
        <v>1624</v>
      </c>
      <c r="X2343" s="25">
        <v>537.5</v>
      </c>
    </row>
    <row r="2344" spans="1:24" x14ac:dyDescent="0.3">
      <c r="A2344" s="8">
        <v>44711</v>
      </c>
      <c r="B2344" s="3">
        <v>14</v>
      </c>
      <c r="C2344" s="3">
        <v>0</v>
      </c>
      <c r="D2344" s="3">
        <v>73.542000000000002</v>
      </c>
      <c r="E2344" s="3">
        <v>70.25</v>
      </c>
      <c r="F2344" s="3">
        <v>15</v>
      </c>
      <c r="G2344" s="3">
        <v>11</v>
      </c>
      <c r="H2344" s="3">
        <v>168.90600000000001</v>
      </c>
      <c r="I2344" s="3">
        <v>68.31</v>
      </c>
      <c r="J2344" s="3">
        <v>242.44800000000001</v>
      </c>
      <c r="K2344" s="3">
        <v>6867.866</v>
      </c>
      <c r="L2344" s="3">
        <v>-4.2671999999999999</v>
      </c>
      <c r="M2344" s="3">
        <v>-4.8513999999999999</v>
      </c>
      <c r="N2344" s="3">
        <v>1089.9648</v>
      </c>
      <c r="O2344" s="3">
        <v>86.891000000000005</v>
      </c>
      <c r="P2344" s="3">
        <v>1162.5326</v>
      </c>
      <c r="Q2344" s="3">
        <v>184.619</v>
      </c>
      <c r="R2344" s="25">
        <v>638</v>
      </c>
      <c r="S2344" s="25">
        <v>537</v>
      </c>
      <c r="T2344" s="25">
        <v>2224.866</v>
      </c>
      <c r="U2344" s="25">
        <v>378</v>
      </c>
      <c r="V2344" s="25">
        <v>570</v>
      </c>
      <c r="W2344" s="25">
        <v>1966</v>
      </c>
      <c r="X2344" s="25">
        <v>554</v>
      </c>
    </row>
    <row r="2345" spans="1:24" x14ac:dyDescent="0.3">
      <c r="A2345" s="8">
        <v>44712</v>
      </c>
      <c r="B2345" s="3">
        <v>13</v>
      </c>
      <c r="C2345" s="3">
        <v>11</v>
      </c>
      <c r="D2345" s="3">
        <v>73.72699999999999</v>
      </c>
      <c r="E2345" s="3">
        <v>70.42</v>
      </c>
      <c r="F2345" s="3">
        <v>15</v>
      </c>
      <c r="G2345" s="3">
        <v>2</v>
      </c>
      <c r="H2345" s="3">
        <v>172.59700000000001</v>
      </c>
      <c r="I2345" s="3">
        <v>69.8</v>
      </c>
      <c r="J2345" s="3">
        <v>246.32400000000001</v>
      </c>
      <c r="K2345" s="3">
        <v>6209.2440000000006</v>
      </c>
      <c r="L2345" s="3">
        <v>-4.2417999999999996</v>
      </c>
      <c r="M2345" s="3">
        <v>-4.6227999999999998</v>
      </c>
      <c r="N2345" s="3">
        <v>1089.9902</v>
      </c>
      <c r="O2345" s="3">
        <v>87.075999999999993</v>
      </c>
      <c r="P2345" s="3">
        <v>1162.7611999999999</v>
      </c>
      <c r="Q2345" s="3">
        <v>188.31</v>
      </c>
      <c r="R2345" s="25">
        <v>289.39999999999998</v>
      </c>
      <c r="S2345" s="25">
        <v>595</v>
      </c>
      <c r="T2345" s="25">
        <v>2341.8440000000001</v>
      </c>
      <c r="U2345" s="25">
        <v>124</v>
      </c>
      <c r="V2345" s="25">
        <v>245</v>
      </c>
      <c r="W2345" s="25">
        <v>1990</v>
      </c>
      <c r="X2345" s="25">
        <v>624</v>
      </c>
    </row>
    <row r="2346" spans="1:24" x14ac:dyDescent="0.3">
      <c r="A2346" s="8">
        <v>44713</v>
      </c>
      <c r="B2346" s="3">
        <v>10</v>
      </c>
      <c r="C2346" s="3">
        <v>11</v>
      </c>
      <c r="D2346" s="3">
        <v>80.402000000000001</v>
      </c>
      <c r="E2346" s="3">
        <v>76.8</v>
      </c>
      <c r="F2346" s="3">
        <v>11</v>
      </c>
      <c r="G2346" s="3">
        <v>2</v>
      </c>
      <c r="H2346" s="3">
        <v>192.28800000000001</v>
      </c>
      <c r="I2346" s="3">
        <v>77.77</v>
      </c>
      <c r="J2346" s="3">
        <v>272.69</v>
      </c>
      <c r="K2346" s="3">
        <v>5972.4040000000005</v>
      </c>
      <c r="L2346" s="3">
        <v>-3.3273999999999999</v>
      </c>
      <c r="M2346" s="3">
        <v>-3.4036</v>
      </c>
      <c r="N2346" s="3">
        <v>1090.9046000000001</v>
      </c>
      <c r="O2346" s="3">
        <v>93.751000000000005</v>
      </c>
      <c r="P2346" s="3">
        <v>1163.9803999999999</v>
      </c>
      <c r="Q2346" s="3">
        <v>208.001</v>
      </c>
      <c r="R2346" s="25">
        <v>427.3</v>
      </c>
      <c r="S2346" s="25">
        <v>534</v>
      </c>
      <c r="T2346" s="25">
        <v>2004.104</v>
      </c>
      <c r="U2346" s="25">
        <v>165</v>
      </c>
      <c r="V2346" s="25">
        <v>311</v>
      </c>
      <c r="W2346" s="25">
        <v>1870</v>
      </c>
      <c r="X2346" s="25">
        <v>661</v>
      </c>
    </row>
    <row r="2347" spans="1:24" x14ac:dyDescent="0.3">
      <c r="A2347" s="8">
        <v>44714</v>
      </c>
      <c r="B2347" s="3">
        <v>10</v>
      </c>
      <c r="C2347" s="3">
        <v>0</v>
      </c>
      <c r="D2347" s="3">
        <v>82.441000000000003</v>
      </c>
      <c r="E2347" s="3">
        <v>78.75</v>
      </c>
      <c r="F2347" s="3">
        <v>10</v>
      </c>
      <c r="G2347" s="3">
        <v>3</v>
      </c>
      <c r="H2347" s="3">
        <v>196.8</v>
      </c>
      <c r="I2347" s="3">
        <v>79.59</v>
      </c>
      <c r="J2347" s="3">
        <v>279.24099999999999</v>
      </c>
      <c r="K2347" s="3">
        <v>6845.3559999999998</v>
      </c>
      <c r="L2347" s="3">
        <v>-3.048</v>
      </c>
      <c r="M2347" s="3">
        <v>-3.1242000000000001</v>
      </c>
      <c r="N2347" s="3">
        <v>1091.184</v>
      </c>
      <c r="O2347" s="3">
        <v>95.79</v>
      </c>
      <c r="P2347" s="3">
        <v>1164.2598</v>
      </c>
      <c r="Q2347" s="3">
        <v>212.51300000000001</v>
      </c>
      <c r="R2347" s="25">
        <v>560.20000000000005</v>
      </c>
      <c r="S2347" s="25">
        <v>587</v>
      </c>
      <c r="T2347" s="25">
        <v>2347.1559999999999</v>
      </c>
      <c r="U2347" s="25">
        <v>270</v>
      </c>
      <c r="V2347" s="25">
        <v>416</v>
      </c>
      <c r="W2347" s="25">
        <v>1987</v>
      </c>
      <c r="X2347" s="25">
        <v>678</v>
      </c>
    </row>
    <row r="2348" spans="1:24" x14ac:dyDescent="0.3">
      <c r="A2348" s="8">
        <v>44715</v>
      </c>
      <c r="B2348" s="3">
        <v>9</v>
      </c>
      <c r="C2348" s="3">
        <v>7</v>
      </c>
      <c r="D2348" s="3">
        <v>83.367999999999995</v>
      </c>
      <c r="E2348" s="3">
        <v>79.63</v>
      </c>
      <c r="F2348" s="3">
        <v>9</v>
      </c>
      <c r="G2348" s="3">
        <v>8.5</v>
      </c>
      <c r="H2348" s="3">
        <v>199.46599999999998</v>
      </c>
      <c r="I2348" s="3">
        <v>80.67</v>
      </c>
      <c r="J2348" s="3">
        <v>282.83399999999995</v>
      </c>
      <c r="K2348" s="3">
        <v>7169.6679999999997</v>
      </c>
      <c r="L2348" s="3">
        <v>-2.9209999999999998</v>
      </c>
      <c r="M2348" s="3">
        <v>-2.9590999999999998</v>
      </c>
      <c r="N2348" s="3">
        <v>1091.3109999999999</v>
      </c>
      <c r="O2348" s="3">
        <v>96.716999999999999</v>
      </c>
      <c r="P2348" s="3">
        <v>1164.4249</v>
      </c>
      <c r="Q2348" s="3">
        <v>215.17899999999997</v>
      </c>
      <c r="R2348" s="25">
        <v>658.4</v>
      </c>
      <c r="S2348" s="25">
        <v>571</v>
      </c>
      <c r="T2348" s="25">
        <v>2382.768</v>
      </c>
      <c r="U2348" s="25">
        <v>361</v>
      </c>
      <c r="V2348" s="25">
        <v>694</v>
      </c>
      <c r="W2348" s="25">
        <v>1957</v>
      </c>
      <c r="X2348" s="25">
        <v>545.5</v>
      </c>
    </row>
    <row r="2349" spans="1:24" x14ac:dyDescent="0.3">
      <c r="A2349" s="8">
        <v>44716</v>
      </c>
      <c r="B2349" s="3">
        <v>9</v>
      </c>
      <c r="C2349" s="3">
        <v>0</v>
      </c>
      <c r="D2349" s="3">
        <v>84.665999999999997</v>
      </c>
      <c r="E2349" s="3">
        <v>80.87</v>
      </c>
      <c r="F2349" s="3">
        <v>9</v>
      </c>
      <c r="G2349" s="3">
        <v>4.5</v>
      </c>
      <c r="H2349" s="3">
        <v>201.107</v>
      </c>
      <c r="I2349" s="3">
        <v>81.34</v>
      </c>
      <c r="J2349" s="3">
        <v>285.77300000000002</v>
      </c>
      <c r="K2349" s="3">
        <v>6992.808</v>
      </c>
      <c r="L2349" s="3">
        <v>-2.7431999999999999</v>
      </c>
      <c r="M2349" s="3">
        <v>-2.8574999999999999</v>
      </c>
      <c r="N2349" s="3">
        <v>1091.4888000000001</v>
      </c>
      <c r="O2349" s="3">
        <v>98.015000000000001</v>
      </c>
      <c r="P2349" s="3">
        <v>1164.5264999999999</v>
      </c>
      <c r="Q2349" s="3">
        <v>216.82</v>
      </c>
      <c r="R2349" s="25">
        <v>627.9</v>
      </c>
      <c r="S2349" s="25">
        <v>511</v>
      </c>
      <c r="T2349" s="25">
        <v>2384.4079999999999</v>
      </c>
      <c r="U2349" s="25">
        <v>316</v>
      </c>
      <c r="V2349" s="25">
        <v>616</v>
      </c>
      <c r="W2349" s="25">
        <v>1925</v>
      </c>
      <c r="X2349" s="25">
        <v>612.5</v>
      </c>
    </row>
    <row r="2350" spans="1:24" x14ac:dyDescent="0.3">
      <c r="A2350" s="8">
        <v>44717</v>
      </c>
      <c r="B2350" s="3">
        <v>9</v>
      </c>
      <c r="C2350" s="3">
        <v>0</v>
      </c>
      <c r="D2350" s="3">
        <v>84.665999999999997</v>
      </c>
      <c r="E2350" s="3">
        <v>80.87</v>
      </c>
      <c r="F2350" s="3">
        <v>9</v>
      </c>
      <c r="G2350" s="3">
        <v>4.5</v>
      </c>
      <c r="H2350" s="3">
        <v>201.107</v>
      </c>
      <c r="I2350" s="3">
        <v>81.34</v>
      </c>
      <c r="J2350" s="3">
        <v>285.77300000000002</v>
      </c>
      <c r="K2350" s="3">
        <v>6787.9480000000003</v>
      </c>
      <c r="L2350" s="3">
        <v>-2.7431999999999999</v>
      </c>
      <c r="M2350" s="3">
        <v>-2.8574999999999999</v>
      </c>
      <c r="N2350" s="3">
        <v>1091.4888000000001</v>
      </c>
      <c r="O2350" s="3">
        <v>98.015000000000001</v>
      </c>
      <c r="P2350" s="3">
        <v>1164.5264999999999</v>
      </c>
      <c r="Q2350" s="3">
        <v>216.82</v>
      </c>
      <c r="R2350" s="25">
        <v>557.6</v>
      </c>
      <c r="S2350" s="25">
        <v>435</v>
      </c>
      <c r="T2350" s="25">
        <v>2343.348</v>
      </c>
      <c r="U2350" s="25">
        <v>317</v>
      </c>
      <c r="V2350" s="25">
        <v>769</v>
      </c>
      <c r="W2350" s="25">
        <v>1882</v>
      </c>
      <c r="X2350" s="25">
        <v>484</v>
      </c>
    </row>
    <row r="2351" spans="1:24" x14ac:dyDescent="0.3">
      <c r="A2351" s="8">
        <v>44718</v>
      </c>
      <c r="B2351" s="3">
        <v>8</v>
      </c>
      <c r="C2351" s="3">
        <v>10.5</v>
      </c>
      <c r="D2351" s="3">
        <v>84.944000000000003</v>
      </c>
      <c r="E2351" s="3">
        <v>81.14</v>
      </c>
      <c r="F2351" s="3">
        <v>9</v>
      </c>
      <c r="G2351" s="3">
        <v>7</v>
      </c>
      <c r="H2351" s="3">
        <v>200.08199999999999</v>
      </c>
      <c r="I2351" s="3">
        <v>80.92</v>
      </c>
      <c r="J2351" s="3">
        <v>285.02600000000001</v>
      </c>
      <c r="K2351" s="3">
        <v>7112.4699999999993</v>
      </c>
      <c r="L2351" s="3">
        <v>-2.7050999999999998</v>
      </c>
      <c r="M2351" s="3">
        <v>-2.9209999999999998</v>
      </c>
      <c r="N2351" s="3">
        <v>1091.5269000000001</v>
      </c>
      <c r="O2351" s="3">
        <v>98.293000000000006</v>
      </c>
      <c r="P2351" s="3">
        <v>1164.463</v>
      </c>
      <c r="Q2351" s="3">
        <v>215.79499999999999</v>
      </c>
      <c r="R2351" s="25">
        <v>611.1</v>
      </c>
      <c r="S2351" s="25">
        <v>504</v>
      </c>
      <c r="T2351" s="25">
        <v>2392.87</v>
      </c>
      <c r="U2351" s="25">
        <v>332</v>
      </c>
      <c r="V2351" s="25">
        <v>731</v>
      </c>
      <c r="W2351" s="25">
        <v>1962</v>
      </c>
      <c r="X2351" s="25">
        <v>579.5</v>
      </c>
    </row>
    <row r="2352" spans="1:24" x14ac:dyDescent="0.3">
      <c r="A2352" s="8">
        <v>44719</v>
      </c>
      <c r="B2352" s="3">
        <v>8</v>
      </c>
      <c r="C2352" s="3">
        <v>11</v>
      </c>
      <c r="D2352" s="3">
        <v>84.850999999999999</v>
      </c>
      <c r="E2352" s="3">
        <v>81.05</v>
      </c>
      <c r="F2352" s="3">
        <v>9</v>
      </c>
      <c r="G2352" s="3">
        <v>8.5</v>
      </c>
      <c r="H2352" s="3">
        <v>199.46599999999998</v>
      </c>
      <c r="I2352" s="3">
        <v>80.67</v>
      </c>
      <c r="J2352" s="3">
        <v>284.31700000000001</v>
      </c>
      <c r="K2352" s="3">
        <v>7150.62</v>
      </c>
      <c r="L2352" s="3">
        <v>-2.7178</v>
      </c>
      <c r="M2352" s="3">
        <v>-2.9590999999999998</v>
      </c>
      <c r="N2352" s="3">
        <v>1091.5142000000001</v>
      </c>
      <c r="O2352" s="3">
        <v>98.2</v>
      </c>
      <c r="P2352" s="3">
        <v>1164.4249</v>
      </c>
      <c r="Q2352" s="3">
        <v>215.17899999999997</v>
      </c>
      <c r="R2352" s="25">
        <v>619</v>
      </c>
      <c r="S2352" s="25">
        <v>555</v>
      </c>
      <c r="T2352" s="25">
        <v>2400.62</v>
      </c>
      <c r="U2352" s="25">
        <v>367</v>
      </c>
      <c r="V2352" s="25">
        <v>699</v>
      </c>
      <c r="W2352" s="25">
        <v>1970</v>
      </c>
      <c r="X2352" s="25">
        <v>540</v>
      </c>
    </row>
    <row r="2353" spans="1:24" x14ac:dyDescent="0.3">
      <c r="A2353" s="8">
        <v>44720</v>
      </c>
      <c r="B2353" s="3">
        <v>9</v>
      </c>
      <c r="C2353" s="3">
        <v>0</v>
      </c>
      <c r="D2353" s="3">
        <v>84.665999999999997</v>
      </c>
      <c r="E2353" s="3">
        <v>80.87</v>
      </c>
      <c r="F2353" s="3">
        <v>9</v>
      </c>
      <c r="G2353" s="3">
        <v>8.5</v>
      </c>
      <c r="H2353" s="3">
        <v>199.46599999999998</v>
      </c>
      <c r="I2353" s="3">
        <v>80.67</v>
      </c>
      <c r="J2353" s="3">
        <v>284.13199999999995</v>
      </c>
      <c r="K2353" s="3">
        <v>7117.3959999999997</v>
      </c>
      <c r="L2353" s="3">
        <v>-2.7431999999999999</v>
      </c>
      <c r="M2353" s="3">
        <v>-2.9590999999999998</v>
      </c>
      <c r="N2353" s="3">
        <v>1091.4888000000001</v>
      </c>
      <c r="O2353" s="3">
        <v>98.015000000000001</v>
      </c>
      <c r="P2353" s="3">
        <v>1164.4249</v>
      </c>
      <c r="Q2353" s="3">
        <v>215.17899999999997</v>
      </c>
      <c r="R2353" s="25">
        <v>592.1</v>
      </c>
      <c r="S2353" s="25">
        <v>520</v>
      </c>
      <c r="T2353" s="25">
        <v>2386.7959999999998</v>
      </c>
      <c r="U2353" s="25">
        <v>459</v>
      </c>
      <c r="V2353" s="25">
        <v>761</v>
      </c>
      <c r="W2353" s="25">
        <v>1911</v>
      </c>
      <c r="X2353" s="25">
        <v>487.5</v>
      </c>
    </row>
    <row r="2354" spans="1:24" x14ac:dyDescent="0.3">
      <c r="A2354" s="8">
        <v>44721</v>
      </c>
      <c r="B2354" s="3">
        <v>9</v>
      </c>
      <c r="C2354" s="3">
        <v>0</v>
      </c>
      <c r="D2354" s="3">
        <v>84.665999999999997</v>
      </c>
      <c r="E2354" s="3">
        <v>80.87</v>
      </c>
      <c r="F2354" s="3">
        <v>9</v>
      </c>
      <c r="G2354" s="3">
        <v>10</v>
      </c>
      <c r="H2354" s="3">
        <v>198.851</v>
      </c>
      <c r="I2354" s="3">
        <v>80.42</v>
      </c>
      <c r="J2354" s="3">
        <v>283.517</v>
      </c>
      <c r="K2354" s="3">
        <v>3851.86</v>
      </c>
      <c r="L2354" s="3">
        <v>-2.7431999999999999</v>
      </c>
      <c r="M2354" s="3">
        <v>-2.9971999999999999</v>
      </c>
      <c r="N2354" s="3">
        <v>1091.4888000000001</v>
      </c>
      <c r="O2354" s="3">
        <v>98.015000000000001</v>
      </c>
      <c r="P2354" s="3">
        <v>1164.3868</v>
      </c>
      <c r="Q2354" s="3">
        <v>214.56399999999999</v>
      </c>
      <c r="R2354" s="25">
        <v>344.9</v>
      </c>
      <c r="S2354" s="25">
        <v>280</v>
      </c>
      <c r="T2354" s="25">
        <v>1397.96</v>
      </c>
      <c r="U2354" s="25">
        <v>111</v>
      </c>
      <c r="V2354" s="25">
        <v>210</v>
      </c>
      <c r="W2354" s="25">
        <v>1178</v>
      </c>
      <c r="X2354" s="25">
        <v>330</v>
      </c>
    </row>
    <row r="2355" spans="1:24" x14ac:dyDescent="0.3">
      <c r="A2355" s="8">
        <v>44722</v>
      </c>
      <c r="B2355" s="3">
        <v>8</v>
      </c>
      <c r="C2355" s="3">
        <v>9.5</v>
      </c>
      <c r="D2355" s="3">
        <v>85.129499999999993</v>
      </c>
      <c r="E2355" s="3">
        <v>81.319999999999993</v>
      </c>
      <c r="F2355" s="3">
        <v>9</v>
      </c>
      <c r="G2355" s="3">
        <v>8.5</v>
      </c>
      <c r="H2355" s="3">
        <v>199.46599999999998</v>
      </c>
      <c r="I2355" s="3">
        <v>80.67</v>
      </c>
      <c r="J2355" s="3">
        <v>284.59549999999996</v>
      </c>
      <c r="K2355" s="3">
        <v>7050.9160000000002</v>
      </c>
      <c r="L2355" s="3">
        <v>-2.6797</v>
      </c>
      <c r="M2355" s="3">
        <v>-2.9590999999999998</v>
      </c>
      <c r="N2355" s="3">
        <v>1091.5523000000001</v>
      </c>
      <c r="O2355" s="3">
        <v>98.478499999999997</v>
      </c>
      <c r="P2355" s="3">
        <v>1164.4249</v>
      </c>
      <c r="Q2355" s="3">
        <v>215.17899999999997</v>
      </c>
      <c r="R2355" s="25">
        <v>618.9</v>
      </c>
      <c r="S2355" s="25">
        <v>512</v>
      </c>
      <c r="T2355" s="25">
        <v>2367.0160000000001</v>
      </c>
      <c r="U2355" s="25">
        <v>443</v>
      </c>
      <c r="V2355" s="25">
        <v>809</v>
      </c>
      <c r="W2355" s="25">
        <v>1887</v>
      </c>
      <c r="X2355" s="25">
        <v>414</v>
      </c>
    </row>
    <row r="2356" spans="1:24" x14ac:dyDescent="0.3">
      <c r="A2356" s="8">
        <v>44723</v>
      </c>
      <c r="B2356" s="3">
        <v>9</v>
      </c>
      <c r="C2356" s="3">
        <v>1</v>
      </c>
      <c r="D2356" s="3">
        <v>84.47999999999999</v>
      </c>
      <c r="E2356" s="3">
        <v>80.7</v>
      </c>
      <c r="F2356" s="3">
        <v>10</v>
      </c>
      <c r="G2356" s="3">
        <v>1</v>
      </c>
      <c r="H2356" s="3">
        <v>197.62</v>
      </c>
      <c r="I2356" s="3">
        <v>79.930000000000007</v>
      </c>
      <c r="J2356" s="3">
        <v>282.10000000000002</v>
      </c>
      <c r="K2356" s="3">
        <v>7122.4</v>
      </c>
      <c r="L2356" s="3">
        <v>-2.7685999999999997</v>
      </c>
      <c r="M2356" s="3">
        <v>-3.0733999999999999</v>
      </c>
      <c r="N2356" s="3">
        <v>1091.4633999999999</v>
      </c>
      <c r="O2356" s="3">
        <v>97.828999999999994</v>
      </c>
      <c r="P2356" s="3">
        <v>1164.3106</v>
      </c>
      <c r="Q2356" s="3">
        <v>213.333</v>
      </c>
      <c r="R2356" s="25">
        <v>670.6</v>
      </c>
      <c r="S2356" s="25">
        <v>574</v>
      </c>
      <c r="T2356" s="25">
        <v>2333.3000000000002</v>
      </c>
      <c r="U2356" s="25">
        <v>509</v>
      </c>
      <c r="V2356" s="25">
        <v>622</v>
      </c>
      <c r="W2356" s="25">
        <v>1929</v>
      </c>
      <c r="X2356" s="25">
        <v>484.5</v>
      </c>
    </row>
    <row r="2357" spans="1:24" x14ac:dyDescent="0.3">
      <c r="A2357" s="8">
        <v>44724</v>
      </c>
      <c r="B2357" s="3">
        <v>9</v>
      </c>
      <c r="C2357" s="3">
        <v>7</v>
      </c>
      <c r="D2357" s="3">
        <v>83.367999999999995</v>
      </c>
      <c r="E2357" s="3">
        <v>79.63</v>
      </c>
      <c r="F2357" s="3">
        <v>10</v>
      </c>
      <c r="G2357" s="3">
        <v>2.5</v>
      </c>
      <c r="H2357" s="3">
        <v>197.00500000000002</v>
      </c>
      <c r="I2357" s="3">
        <v>79.680000000000007</v>
      </c>
      <c r="J2357" s="3">
        <v>280.37300000000005</v>
      </c>
      <c r="K2357" s="3">
        <v>4874.5059999999994</v>
      </c>
      <c r="L2357" s="3">
        <v>-2.9209999999999998</v>
      </c>
      <c r="M2357" s="3">
        <v>-3.1114999999999999</v>
      </c>
      <c r="N2357" s="3">
        <v>1091.3109999999999</v>
      </c>
      <c r="O2357" s="3">
        <v>96.716999999999999</v>
      </c>
      <c r="P2357" s="3">
        <v>1164.2725</v>
      </c>
      <c r="Q2357" s="3">
        <v>212.71800000000002</v>
      </c>
      <c r="R2357" s="25">
        <v>635.1</v>
      </c>
      <c r="S2357" s="25">
        <v>524</v>
      </c>
      <c r="T2357" s="25">
        <v>1046.4059999999999</v>
      </c>
      <c r="U2357" s="25">
        <v>494</v>
      </c>
      <c r="V2357" s="25">
        <v>415</v>
      </c>
      <c r="W2357" s="25">
        <v>1400</v>
      </c>
      <c r="X2357" s="25">
        <v>360</v>
      </c>
    </row>
    <row r="2358" spans="1:24" x14ac:dyDescent="0.3">
      <c r="A2358" s="8">
        <v>44725</v>
      </c>
      <c r="B2358" s="3">
        <v>9</v>
      </c>
      <c r="C2358" s="3">
        <v>11</v>
      </c>
      <c r="D2358" s="3">
        <v>82.625999999999991</v>
      </c>
      <c r="E2358" s="3">
        <v>78.930000000000007</v>
      </c>
      <c r="F2358" s="3">
        <v>10</v>
      </c>
      <c r="G2358" s="3">
        <v>5</v>
      </c>
      <c r="H2358" s="3">
        <v>195.98000000000002</v>
      </c>
      <c r="I2358" s="3">
        <v>79.260000000000005</v>
      </c>
      <c r="J2358" s="3">
        <v>278.60599999999999</v>
      </c>
      <c r="K2358" s="3">
        <v>7028.5740000000005</v>
      </c>
      <c r="L2358" s="3">
        <v>-3.0225999999999997</v>
      </c>
      <c r="M2358" s="3">
        <v>-3.1749999999999998</v>
      </c>
      <c r="N2358" s="3">
        <v>1091.2094</v>
      </c>
      <c r="O2358" s="3">
        <v>95.974999999999994</v>
      </c>
      <c r="P2358" s="3">
        <v>1164.2090000000001</v>
      </c>
      <c r="Q2358" s="3">
        <v>211.69300000000001</v>
      </c>
      <c r="R2358" s="25">
        <v>594.9</v>
      </c>
      <c r="S2358" s="25">
        <v>502</v>
      </c>
      <c r="T2358" s="25">
        <v>2403.674</v>
      </c>
      <c r="U2358" s="25">
        <v>398</v>
      </c>
      <c r="V2358" s="25">
        <v>836</v>
      </c>
      <c r="W2358" s="25">
        <v>1847</v>
      </c>
      <c r="X2358" s="25">
        <v>447</v>
      </c>
    </row>
    <row r="2359" spans="1:24" x14ac:dyDescent="0.3">
      <c r="A2359" s="8">
        <v>44726</v>
      </c>
      <c r="B2359" s="3">
        <v>10</v>
      </c>
      <c r="C2359" s="3">
        <v>5.5</v>
      </c>
      <c r="D2359" s="3">
        <v>81.421499999999995</v>
      </c>
      <c r="E2359" s="3">
        <v>77.77</v>
      </c>
      <c r="F2359" s="3">
        <v>10</v>
      </c>
      <c r="G2359" s="3">
        <v>11.5</v>
      </c>
      <c r="H2359" s="3">
        <v>193.31300000000002</v>
      </c>
      <c r="I2359" s="3">
        <v>78.180000000000007</v>
      </c>
      <c r="J2359" s="3">
        <v>274.73450000000003</v>
      </c>
      <c r="K2359" s="3">
        <v>6619.5339999999997</v>
      </c>
      <c r="L2359" s="3">
        <v>-3.1877</v>
      </c>
      <c r="M2359" s="3">
        <v>-3.3401000000000001</v>
      </c>
      <c r="N2359" s="3">
        <v>1091.0443</v>
      </c>
      <c r="O2359" s="3">
        <v>94.770499999999998</v>
      </c>
      <c r="P2359" s="3">
        <v>1164.0439000000001</v>
      </c>
      <c r="Q2359" s="3">
        <v>209.02600000000001</v>
      </c>
      <c r="R2359" s="25">
        <v>589</v>
      </c>
      <c r="S2359" s="25">
        <v>517</v>
      </c>
      <c r="T2359" s="25">
        <v>2111.0340000000001</v>
      </c>
      <c r="U2359" s="25">
        <v>486</v>
      </c>
      <c r="V2359" s="25">
        <v>784</v>
      </c>
      <c r="W2359" s="25">
        <v>1720</v>
      </c>
      <c r="X2359" s="25">
        <v>412.5</v>
      </c>
    </row>
    <row r="2360" spans="1:24" x14ac:dyDescent="0.3">
      <c r="A2360" s="8">
        <v>44727</v>
      </c>
      <c r="B2360" s="3">
        <v>10</v>
      </c>
      <c r="C2360" s="3">
        <v>10</v>
      </c>
      <c r="D2360" s="3">
        <v>80.587000000000003</v>
      </c>
      <c r="E2360" s="3">
        <v>76.98</v>
      </c>
      <c r="F2360" s="3">
        <v>11</v>
      </c>
      <c r="G2360" s="3">
        <v>5.5</v>
      </c>
      <c r="H2360" s="3">
        <v>190.852</v>
      </c>
      <c r="I2360" s="3">
        <v>77.19</v>
      </c>
      <c r="J2360" s="3">
        <v>271.43900000000002</v>
      </c>
      <c r="K2360" s="3">
        <v>6599.0280000000002</v>
      </c>
      <c r="L2360" s="3">
        <v>-3.302</v>
      </c>
      <c r="M2360" s="3">
        <v>-3.4924999999999997</v>
      </c>
      <c r="N2360" s="3">
        <v>1090.93</v>
      </c>
      <c r="O2360" s="3">
        <v>93.936000000000007</v>
      </c>
      <c r="P2360" s="3">
        <v>1163.8915</v>
      </c>
      <c r="Q2360" s="3">
        <v>206.565</v>
      </c>
      <c r="R2360" s="25">
        <v>649.6</v>
      </c>
      <c r="S2360" s="25">
        <v>506</v>
      </c>
      <c r="T2360" s="25">
        <v>2111.4279999999999</v>
      </c>
      <c r="U2360" s="25">
        <v>418</v>
      </c>
      <c r="V2360" s="25">
        <v>640</v>
      </c>
      <c r="W2360" s="25">
        <v>1782</v>
      </c>
      <c r="X2360" s="25">
        <v>492</v>
      </c>
    </row>
    <row r="2361" spans="1:24" x14ac:dyDescent="0.3">
      <c r="A2361" s="8">
        <v>44728</v>
      </c>
      <c r="B2361" s="3">
        <v>11</v>
      </c>
      <c r="C2361" s="3">
        <v>3.5</v>
      </c>
      <c r="D2361" s="3">
        <v>79.567499999999995</v>
      </c>
      <c r="E2361" s="3">
        <v>76</v>
      </c>
      <c r="F2361" s="3">
        <v>11</v>
      </c>
      <c r="G2361" s="3">
        <v>8.5</v>
      </c>
      <c r="H2361" s="3">
        <v>189.62100000000001</v>
      </c>
      <c r="I2361" s="3">
        <v>76.69</v>
      </c>
      <c r="J2361" s="3">
        <v>269.18849999999998</v>
      </c>
      <c r="K2361" s="3">
        <v>6830.7579999999998</v>
      </c>
      <c r="L2361" s="3">
        <v>-3.4417</v>
      </c>
      <c r="M2361" s="3">
        <v>-3.5686999999999998</v>
      </c>
      <c r="N2361" s="3">
        <v>1090.7902999999999</v>
      </c>
      <c r="O2361" s="3">
        <v>92.916499999999999</v>
      </c>
      <c r="P2361" s="3">
        <v>1163.8153</v>
      </c>
      <c r="Q2361" s="3">
        <v>205.334</v>
      </c>
      <c r="R2361" s="25">
        <v>675</v>
      </c>
      <c r="S2361" s="25">
        <v>533</v>
      </c>
      <c r="T2361" s="25">
        <v>2164.2579999999998</v>
      </c>
      <c r="U2361" s="25">
        <v>499</v>
      </c>
      <c r="V2361" s="25">
        <v>695</v>
      </c>
      <c r="W2361" s="25">
        <v>1813</v>
      </c>
      <c r="X2361" s="25">
        <v>451.5</v>
      </c>
    </row>
    <row r="2362" spans="1:24" x14ac:dyDescent="0.3">
      <c r="A2362" s="8">
        <v>44729</v>
      </c>
      <c r="B2362" s="3">
        <v>11</v>
      </c>
      <c r="C2362" s="3">
        <v>9</v>
      </c>
      <c r="D2362" s="3">
        <v>78.548000000000002</v>
      </c>
      <c r="E2362" s="3">
        <v>75.03</v>
      </c>
      <c r="F2362" s="3">
        <v>12</v>
      </c>
      <c r="G2362" s="3">
        <v>1</v>
      </c>
      <c r="H2362" s="3">
        <v>187.77500000000001</v>
      </c>
      <c r="I2362" s="3">
        <v>75.94</v>
      </c>
      <c r="J2362" s="3">
        <v>266.32299999999998</v>
      </c>
      <c r="K2362" s="3">
        <v>7023.5320000000002</v>
      </c>
      <c r="L2362" s="3">
        <v>-3.5813999999999999</v>
      </c>
      <c r="M2362" s="3">
        <v>-3.6829999999999998</v>
      </c>
      <c r="N2362" s="3">
        <v>1090.6505999999999</v>
      </c>
      <c r="O2362" s="3">
        <v>91.897000000000006</v>
      </c>
      <c r="P2362" s="3">
        <v>1163.701</v>
      </c>
      <c r="Q2362" s="3">
        <v>203.488</v>
      </c>
      <c r="R2362" s="25">
        <v>681.7</v>
      </c>
      <c r="S2362" s="25">
        <v>565</v>
      </c>
      <c r="T2362" s="25">
        <v>2317.3319999999999</v>
      </c>
      <c r="U2362" s="25">
        <v>514</v>
      </c>
      <c r="V2362" s="25">
        <v>694</v>
      </c>
      <c r="W2362" s="25">
        <v>1899</v>
      </c>
      <c r="X2362" s="25">
        <v>352.5</v>
      </c>
    </row>
    <row r="2363" spans="1:24" x14ac:dyDescent="0.3">
      <c r="A2363" s="8">
        <v>44730</v>
      </c>
      <c r="B2363" s="3">
        <v>12</v>
      </c>
      <c r="C2363" s="3">
        <v>4</v>
      </c>
      <c r="D2363" s="3">
        <v>77.25</v>
      </c>
      <c r="E2363" s="3">
        <v>73.790000000000006</v>
      </c>
      <c r="F2363" s="3">
        <v>12</v>
      </c>
      <c r="G2363" s="3">
        <v>7.5</v>
      </c>
      <c r="H2363" s="3">
        <v>185.10900000000001</v>
      </c>
      <c r="I2363" s="3">
        <v>74.87</v>
      </c>
      <c r="J2363" s="3">
        <v>262.35900000000004</v>
      </c>
      <c r="K2363" s="3">
        <v>6816.1080000000002</v>
      </c>
      <c r="L2363" s="3">
        <v>-3.7591999999999999</v>
      </c>
      <c r="M2363" s="3">
        <v>-3.8480999999999996</v>
      </c>
      <c r="N2363" s="3">
        <v>1090.4728</v>
      </c>
      <c r="O2363" s="3">
        <v>90.599000000000004</v>
      </c>
      <c r="P2363" s="3">
        <v>1163.5359000000001</v>
      </c>
      <c r="Q2363" s="3">
        <v>200.822</v>
      </c>
      <c r="R2363" s="25">
        <v>643.6</v>
      </c>
      <c r="S2363" s="25">
        <v>530</v>
      </c>
      <c r="T2363" s="25">
        <v>2282.5079999999998</v>
      </c>
      <c r="U2363" s="25">
        <v>464</v>
      </c>
      <c r="V2363" s="25">
        <v>628</v>
      </c>
      <c r="W2363" s="25">
        <v>1824</v>
      </c>
      <c r="X2363" s="25">
        <v>444</v>
      </c>
    </row>
    <row r="2364" spans="1:24" x14ac:dyDescent="0.3">
      <c r="A2364" s="8">
        <v>44731</v>
      </c>
      <c r="B2364" s="3">
        <v>12</v>
      </c>
      <c r="C2364" s="3">
        <v>11</v>
      </c>
      <c r="D2364" s="3">
        <v>75.951999999999998</v>
      </c>
      <c r="E2364" s="3">
        <v>72.55</v>
      </c>
      <c r="F2364" s="3">
        <v>12</v>
      </c>
      <c r="G2364" s="3">
        <v>10</v>
      </c>
      <c r="H2364" s="3">
        <v>184.083</v>
      </c>
      <c r="I2364" s="3">
        <v>74.45</v>
      </c>
      <c r="J2364" s="3">
        <v>260.03499999999997</v>
      </c>
      <c r="K2364" s="3">
        <v>5362.6720000000005</v>
      </c>
      <c r="L2364" s="3">
        <v>-3.9369999999999998</v>
      </c>
      <c r="M2364" s="3">
        <v>-3.9116</v>
      </c>
      <c r="N2364" s="3">
        <v>1090.2950000000001</v>
      </c>
      <c r="O2364" s="3">
        <v>89.301000000000002</v>
      </c>
      <c r="P2364" s="3">
        <v>1163.4724000000001</v>
      </c>
      <c r="Q2364" s="3">
        <v>199.79599999999999</v>
      </c>
      <c r="R2364" s="25">
        <v>661.7</v>
      </c>
      <c r="S2364" s="25">
        <v>542</v>
      </c>
      <c r="T2364" s="25">
        <v>1401.972</v>
      </c>
      <c r="U2364" s="25">
        <v>498</v>
      </c>
      <c r="V2364" s="25">
        <v>400</v>
      </c>
      <c r="W2364" s="25">
        <v>1526</v>
      </c>
      <c r="X2364" s="25">
        <v>333</v>
      </c>
    </row>
    <row r="2365" spans="1:24" x14ac:dyDescent="0.3">
      <c r="A2365" s="8">
        <v>44732</v>
      </c>
      <c r="B2365" s="3">
        <v>13</v>
      </c>
      <c r="C2365" s="3">
        <v>7</v>
      </c>
      <c r="D2365" s="3">
        <v>74.468999999999994</v>
      </c>
      <c r="E2365" s="3">
        <v>71.13</v>
      </c>
      <c r="F2365" s="3">
        <v>13</v>
      </c>
      <c r="G2365" s="3">
        <v>2</v>
      </c>
      <c r="H2365" s="3">
        <v>182.44300000000001</v>
      </c>
      <c r="I2365" s="3">
        <v>73.790000000000006</v>
      </c>
      <c r="J2365" s="3">
        <v>256.91200000000003</v>
      </c>
      <c r="K2365" s="3">
        <v>6937.2000000000007</v>
      </c>
      <c r="L2365" s="3">
        <v>-4.1402000000000001</v>
      </c>
      <c r="M2365" s="3">
        <v>-4.0131999999999994</v>
      </c>
      <c r="N2365" s="3">
        <v>1090.0917999999999</v>
      </c>
      <c r="O2365" s="3">
        <v>87.817999999999998</v>
      </c>
      <c r="P2365" s="3">
        <v>1163.3707999999999</v>
      </c>
      <c r="Q2365" s="3">
        <v>198.15600000000001</v>
      </c>
      <c r="R2365" s="25">
        <v>616.4</v>
      </c>
      <c r="S2365" s="25">
        <v>516</v>
      </c>
      <c r="T2365" s="25">
        <v>2326.3000000000002</v>
      </c>
      <c r="U2365" s="25">
        <v>451</v>
      </c>
      <c r="V2365" s="25">
        <v>791</v>
      </c>
      <c r="W2365" s="25">
        <v>1806</v>
      </c>
      <c r="X2365" s="25">
        <v>430.5</v>
      </c>
    </row>
    <row r="2366" spans="1:24" x14ac:dyDescent="0.3">
      <c r="A2366" s="8">
        <v>44733</v>
      </c>
      <c r="B2366" s="3">
        <v>14</v>
      </c>
      <c r="C2366" s="3">
        <v>0</v>
      </c>
      <c r="D2366" s="3">
        <v>73.542000000000002</v>
      </c>
      <c r="E2366" s="3">
        <v>70.25</v>
      </c>
      <c r="F2366" s="3">
        <v>13</v>
      </c>
      <c r="G2366" s="3">
        <v>9</v>
      </c>
      <c r="H2366" s="3">
        <v>179.571</v>
      </c>
      <c r="I2366" s="3">
        <v>72.63</v>
      </c>
      <c r="J2366" s="3">
        <v>253.113</v>
      </c>
      <c r="K2366" s="3">
        <v>5736.2119999999995</v>
      </c>
      <c r="L2366" s="3">
        <v>-4.2671999999999999</v>
      </c>
      <c r="M2366" s="3">
        <v>-4.1909999999999998</v>
      </c>
      <c r="N2366" s="3">
        <v>1089.9648</v>
      </c>
      <c r="O2366" s="3">
        <v>86.891000000000005</v>
      </c>
      <c r="P2366" s="3">
        <v>1163.193</v>
      </c>
      <c r="Q2366" s="3">
        <v>195.28399999999999</v>
      </c>
      <c r="R2366" s="25">
        <v>483.2</v>
      </c>
      <c r="S2366" s="25">
        <v>390</v>
      </c>
      <c r="T2366" s="25">
        <v>2020.5119999999999</v>
      </c>
      <c r="U2366" s="25">
        <v>281</v>
      </c>
      <c r="V2366" s="25">
        <v>685</v>
      </c>
      <c r="W2366" s="25">
        <v>1518</v>
      </c>
      <c r="X2366" s="25">
        <v>358.5</v>
      </c>
    </row>
    <row r="2367" spans="1:24" x14ac:dyDescent="0.3">
      <c r="A2367" s="8">
        <v>44734</v>
      </c>
      <c r="B2367" s="3">
        <v>14</v>
      </c>
      <c r="C2367" s="3">
        <v>4</v>
      </c>
      <c r="D2367" s="3">
        <v>72.8</v>
      </c>
      <c r="E2367" s="3">
        <v>69.540000000000006</v>
      </c>
      <c r="F2367" s="3">
        <v>14</v>
      </c>
      <c r="G2367" s="3">
        <v>1</v>
      </c>
      <c r="H2367" s="3">
        <v>177.93</v>
      </c>
      <c r="I2367" s="3">
        <v>71.959999999999994</v>
      </c>
      <c r="J2367" s="3">
        <v>250.73000000000002</v>
      </c>
      <c r="K2367" s="3">
        <v>6253</v>
      </c>
      <c r="L2367" s="3">
        <v>-4.3688000000000002</v>
      </c>
      <c r="M2367" s="3">
        <v>-4.2926000000000002</v>
      </c>
      <c r="N2367" s="3">
        <v>1089.8632</v>
      </c>
      <c r="O2367" s="3">
        <v>86.149000000000001</v>
      </c>
      <c r="P2367" s="3">
        <v>1163.0914</v>
      </c>
      <c r="Q2367" s="3">
        <v>193.643</v>
      </c>
      <c r="R2367" s="25">
        <v>527.6</v>
      </c>
      <c r="S2367" s="25">
        <v>386</v>
      </c>
      <c r="T2367" s="25">
        <v>2239.4</v>
      </c>
      <c r="U2367" s="25">
        <v>368</v>
      </c>
      <c r="V2367" s="25">
        <v>683</v>
      </c>
      <c r="W2367" s="25">
        <v>1653</v>
      </c>
      <c r="X2367" s="25">
        <v>396</v>
      </c>
    </row>
    <row r="2368" spans="1:24" x14ac:dyDescent="0.3">
      <c r="A2368" s="8">
        <v>44735</v>
      </c>
      <c r="B2368" s="3">
        <v>14</v>
      </c>
      <c r="C2368" s="3">
        <v>7</v>
      </c>
      <c r="D2368" s="3">
        <v>72.244</v>
      </c>
      <c r="E2368" s="3">
        <v>69.010000000000005</v>
      </c>
      <c r="F2368" s="3">
        <v>14</v>
      </c>
      <c r="G2368" s="3">
        <v>8</v>
      </c>
      <c r="H2368" s="3">
        <v>175.059</v>
      </c>
      <c r="I2368" s="3">
        <v>70.8</v>
      </c>
      <c r="J2368" s="3">
        <v>247.303</v>
      </c>
      <c r="K2368" s="3">
        <v>6284.848</v>
      </c>
      <c r="L2368" s="3">
        <v>-4.4449999999999994</v>
      </c>
      <c r="M2368" s="3">
        <v>-4.4703999999999997</v>
      </c>
      <c r="N2368" s="3">
        <v>1089.787</v>
      </c>
      <c r="O2368" s="3">
        <v>85.593000000000004</v>
      </c>
      <c r="P2368" s="3">
        <v>1162.9136000000001</v>
      </c>
      <c r="Q2368" s="3">
        <v>190.77199999999999</v>
      </c>
      <c r="R2368" s="25">
        <v>474.6</v>
      </c>
      <c r="S2368" s="25">
        <v>367</v>
      </c>
      <c r="T2368" s="25">
        <v>2281.748</v>
      </c>
      <c r="U2368" s="25">
        <v>319</v>
      </c>
      <c r="V2368" s="25">
        <v>796</v>
      </c>
      <c r="W2368" s="25">
        <v>1649</v>
      </c>
      <c r="X2368" s="25">
        <v>397.5</v>
      </c>
    </row>
    <row r="2369" spans="1:24" x14ac:dyDescent="0.3">
      <c r="A2369" s="8">
        <v>44736</v>
      </c>
      <c r="B2369" s="3">
        <v>14</v>
      </c>
      <c r="C2369" s="3">
        <v>11</v>
      </c>
      <c r="D2369" s="3">
        <v>71.501999999999995</v>
      </c>
      <c r="E2369" s="3">
        <v>68.3</v>
      </c>
      <c r="F2369" s="3">
        <v>15</v>
      </c>
      <c r="G2369" s="3">
        <v>3</v>
      </c>
      <c r="H2369" s="3">
        <v>172.18700000000001</v>
      </c>
      <c r="I2369" s="3">
        <v>69.64</v>
      </c>
      <c r="J2369" s="3">
        <v>243.68900000000002</v>
      </c>
      <c r="K2369" s="3">
        <v>5869.5039999999999</v>
      </c>
      <c r="L2369" s="3">
        <v>-4.5465999999999998</v>
      </c>
      <c r="M2369" s="3">
        <v>-4.6482000000000001</v>
      </c>
      <c r="N2369" s="3">
        <v>1089.6854000000001</v>
      </c>
      <c r="O2369" s="3">
        <v>84.850999999999999</v>
      </c>
      <c r="P2369" s="3">
        <v>1162.7357999999999</v>
      </c>
      <c r="Q2369" s="3">
        <v>187.9</v>
      </c>
      <c r="R2369" s="25">
        <v>496.5</v>
      </c>
      <c r="S2369" s="25">
        <v>372</v>
      </c>
      <c r="T2369" s="25">
        <v>2077.0039999999999</v>
      </c>
      <c r="U2369" s="25">
        <v>317</v>
      </c>
      <c r="V2369" s="25">
        <v>630</v>
      </c>
      <c r="W2369" s="25">
        <v>1587</v>
      </c>
      <c r="X2369" s="25">
        <v>390</v>
      </c>
    </row>
    <row r="2370" spans="1:24" x14ac:dyDescent="0.3">
      <c r="A2370" s="8">
        <v>44737</v>
      </c>
      <c r="B2370" s="3">
        <v>15</v>
      </c>
      <c r="C2370" s="3">
        <v>3</v>
      </c>
      <c r="D2370" s="3">
        <v>70.792000000000002</v>
      </c>
      <c r="E2370" s="3">
        <v>67.62</v>
      </c>
      <c r="F2370" s="3">
        <v>15</v>
      </c>
      <c r="G2370" s="3">
        <v>7</v>
      </c>
      <c r="H2370" s="3">
        <v>170.54599999999999</v>
      </c>
      <c r="I2370" s="3">
        <v>68.98</v>
      </c>
      <c r="J2370" s="3">
        <v>241.33799999999999</v>
      </c>
      <c r="K2370" s="3">
        <v>6020</v>
      </c>
      <c r="L2370" s="3">
        <v>-4.6482000000000001</v>
      </c>
      <c r="M2370" s="3">
        <v>-4.7497999999999996</v>
      </c>
      <c r="N2370" s="3">
        <v>1089.5837999999999</v>
      </c>
      <c r="O2370" s="3">
        <v>84.141000000000005</v>
      </c>
      <c r="P2370" s="3">
        <v>1162.6342</v>
      </c>
      <c r="Q2370" s="3">
        <v>186.25899999999999</v>
      </c>
      <c r="R2370" s="25">
        <v>496</v>
      </c>
      <c r="S2370" s="25">
        <v>390</v>
      </c>
      <c r="T2370" s="25">
        <v>1975</v>
      </c>
      <c r="U2370" s="25">
        <v>310</v>
      </c>
      <c r="V2370" s="25">
        <v>595</v>
      </c>
      <c r="W2370" s="25">
        <v>1522</v>
      </c>
      <c r="X2370" s="25">
        <v>732</v>
      </c>
    </row>
    <row r="2371" spans="1:24" x14ac:dyDescent="0.3">
      <c r="A2371" s="8">
        <v>44738</v>
      </c>
      <c r="B2371" s="3">
        <v>15</v>
      </c>
      <c r="C2371" s="3">
        <v>2</v>
      </c>
      <c r="D2371" s="3">
        <v>70.966999999999999</v>
      </c>
      <c r="E2371" s="3">
        <v>67.790000000000006</v>
      </c>
      <c r="F2371" s="3">
        <v>16</v>
      </c>
      <c r="G2371" s="3">
        <v>0</v>
      </c>
      <c r="H2371" s="3">
        <v>168.495</v>
      </c>
      <c r="I2371" s="3">
        <v>68.150000000000006</v>
      </c>
      <c r="J2371" s="3">
        <v>239.46199999999999</v>
      </c>
      <c r="K2371" s="3">
        <v>5241.17</v>
      </c>
      <c r="L2371" s="3">
        <v>-4.6227999999999998</v>
      </c>
      <c r="M2371" s="3">
        <v>-4.8767999999999994</v>
      </c>
      <c r="N2371" s="3">
        <v>1089.6091999999999</v>
      </c>
      <c r="O2371" s="3">
        <v>84.316000000000003</v>
      </c>
      <c r="P2371" s="3">
        <v>1162.5072</v>
      </c>
      <c r="Q2371" s="3">
        <v>184.208</v>
      </c>
      <c r="R2371" s="25">
        <v>363.6</v>
      </c>
      <c r="S2371" s="25">
        <v>269</v>
      </c>
      <c r="T2371" s="25">
        <v>2060.0700000000002</v>
      </c>
      <c r="U2371" s="25">
        <v>216</v>
      </c>
      <c r="V2371" s="25">
        <v>670</v>
      </c>
      <c r="W2371" s="25">
        <v>1379</v>
      </c>
      <c r="X2371" s="25">
        <v>283.5</v>
      </c>
    </row>
    <row r="2372" spans="1:24" x14ac:dyDescent="0.3">
      <c r="A2372" s="8">
        <v>44739</v>
      </c>
      <c r="B2372" s="3">
        <v>15</v>
      </c>
      <c r="C2372" s="3">
        <v>5</v>
      </c>
      <c r="D2372" s="3">
        <v>70.441000000000003</v>
      </c>
      <c r="E2372" s="3">
        <v>67.290000000000006</v>
      </c>
      <c r="F2372" s="3">
        <v>16</v>
      </c>
      <c r="G2372" s="3">
        <v>6</v>
      </c>
      <c r="H2372" s="3">
        <v>166.03400000000002</v>
      </c>
      <c r="I2372" s="3">
        <v>67.150000000000006</v>
      </c>
      <c r="J2372" s="3">
        <v>236.47500000000002</v>
      </c>
      <c r="K2372" s="3">
        <v>4963</v>
      </c>
      <c r="L2372" s="3">
        <v>-4.6989999999999998</v>
      </c>
      <c r="M2372" s="3">
        <v>-5.0291999999999994</v>
      </c>
      <c r="N2372" s="3">
        <v>1089.5329999999999</v>
      </c>
      <c r="O2372" s="3">
        <v>83.79</v>
      </c>
      <c r="P2372" s="3">
        <v>1162.3548000000001</v>
      </c>
      <c r="Q2372" s="3">
        <v>181.74700000000001</v>
      </c>
      <c r="R2372" s="25">
        <v>425</v>
      </c>
      <c r="S2372" s="25">
        <v>379</v>
      </c>
      <c r="T2372" s="25">
        <v>1700</v>
      </c>
      <c r="U2372" s="25">
        <v>354</v>
      </c>
      <c r="V2372" s="25">
        <v>501</v>
      </c>
      <c r="W2372" s="25">
        <v>1331</v>
      </c>
      <c r="X2372" s="25">
        <v>273</v>
      </c>
    </row>
    <row r="2373" spans="1:24" x14ac:dyDescent="0.3">
      <c r="A2373" s="8">
        <v>44740</v>
      </c>
      <c r="B2373" s="3">
        <v>15</v>
      </c>
      <c r="C2373" s="3">
        <v>7</v>
      </c>
      <c r="D2373" s="3">
        <v>70.090999999999994</v>
      </c>
      <c r="E2373" s="3">
        <v>61.71</v>
      </c>
      <c r="F2373" s="3">
        <v>16</v>
      </c>
      <c r="G2373" s="3">
        <v>9.5</v>
      </c>
      <c r="H2373" s="3">
        <v>164.59799999999998</v>
      </c>
      <c r="I2373" s="3">
        <v>66.569999999999993</v>
      </c>
      <c r="J2373" s="3">
        <v>234.68899999999996</v>
      </c>
      <c r="K2373" s="3">
        <v>4880.2759999999998</v>
      </c>
      <c r="L2373" s="3">
        <v>-4.7497999999999996</v>
      </c>
      <c r="M2373" s="3">
        <v>-5.1181000000000001</v>
      </c>
      <c r="N2373" s="3">
        <v>1089.4821999999999</v>
      </c>
      <c r="O2373" s="3">
        <v>83.44</v>
      </c>
      <c r="P2373" s="3">
        <v>1162.2659000000001</v>
      </c>
      <c r="Q2373" s="3">
        <v>180.31099999999998</v>
      </c>
      <c r="R2373" s="25">
        <v>448.8</v>
      </c>
      <c r="S2373" s="25">
        <v>318</v>
      </c>
      <c r="T2373" s="25">
        <v>1735.4760000000001</v>
      </c>
      <c r="U2373" s="25">
        <v>284</v>
      </c>
      <c r="V2373" s="25">
        <v>526</v>
      </c>
      <c r="W2373" s="25">
        <v>1271</v>
      </c>
      <c r="X2373" s="25">
        <v>297</v>
      </c>
    </row>
    <row r="2374" spans="1:24" x14ac:dyDescent="0.3">
      <c r="A2374" s="8">
        <v>44741</v>
      </c>
      <c r="B2374" s="3">
        <v>16</v>
      </c>
      <c r="C2374" s="3">
        <v>0</v>
      </c>
      <c r="D2374" s="3">
        <v>69.215999999999994</v>
      </c>
      <c r="E2374" s="3">
        <v>60.94</v>
      </c>
      <c r="F2374" s="3">
        <v>17</v>
      </c>
      <c r="G2374" s="3">
        <v>3</v>
      </c>
      <c r="H2374" s="3">
        <v>162.34200000000001</v>
      </c>
      <c r="I2374" s="3">
        <v>65.66</v>
      </c>
      <c r="J2374" s="3">
        <v>231.55799999999999</v>
      </c>
      <c r="K2374" s="3">
        <v>6132.2160000000003</v>
      </c>
      <c r="L2374" s="3">
        <v>-4.8767999999999994</v>
      </c>
      <c r="M2374" s="3">
        <v>-5.2577999999999996</v>
      </c>
      <c r="N2374" s="3">
        <v>1089.3552</v>
      </c>
      <c r="O2374" s="3">
        <v>82.564999999999998</v>
      </c>
      <c r="P2374" s="3">
        <v>1162.1261999999999</v>
      </c>
      <c r="Q2374" s="3">
        <v>178.05500000000001</v>
      </c>
      <c r="R2374" s="25">
        <v>608.4</v>
      </c>
      <c r="S2374" s="25">
        <v>459</v>
      </c>
      <c r="T2374" s="25">
        <v>2070.8159999999998</v>
      </c>
      <c r="U2374" s="25">
        <v>375</v>
      </c>
      <c r="V2374" s="25">
        <v>607</v>
      </c>
      <c r="W2374" s="25">
        <v>1646</v>
      </c>
      <c r="X2374" s="25">
        <v>366</v>
      </c>
    </row>
    <row r="2375" spans="1:24" x14ac:dyDescent="0.3">
      <c r="A2375" s="8">
        <v>44742</v>
      </c>
      <c r="B2375" s="3">
        <v>16</v>
      </c>
      <c r="C2375" s="3">
        <v>6</v>
      </c>
      <c r="D2375" s="3">
        <v>68.164999999999992</v>
      </c>
      <c r="E2375" s="3">
        <v>60.01</v>
      </c>
      <c r="F2375" s="3">
        <v>17</v>
      </c>
      <c r="G2375" s="3">
        <v>8</v>
      </c>
      <c r="H2375" s="3">
        <v>160.291</v>
      </c>
      <c r="I2375" s="3">
        <v>64.83</v>
      </c>
      <c r="J2375" s="3">
        <v>228.45599999999999</v>
      </c>
      <c r="K2375" s="3">
        <v>4623.3559999999998</v>
      </c>
      <c r="L2375" s="3">
        <v>-5.0291999999999994</v>
      </c>
      <c r="M2375" s="3">
        <v>-5.3847999999999994</v>
      </c>
      <c r="N2375" s="3">
        <v>1089.2028</v>
      </c>
      <c r="O2375" s="3">
        <v>81.513999999999996</v>
      </c>
      <c r="P2375" s="3">
        <v>1161.9992</v>
      </c>
      <c r="Q2375" s="3">
        <v>176.00399999999999</v>
      </c>
      <c r="R2375" s="25">
        <v>421.2</v>
      </c>
      <c r="S2375" s="25">
        <v>349</v>
      </c>
      <c r="T2375" s="25">
        <v>1558.6559999999999</v>
      </c>
      <c r="U2375" s="25">
        <v>322</v>
      </c>
      <c r="V2375" s="25">
        <v>393</v>
      </c>
      <c r="W2375" s="25">
        <v>1266</v>
      </c>
      <c r="X2375" s="25">
        <v>313.5</v>
      </c>
    </row>
    <row r="2376" spans="1:24" x14ac:dyDescent="0.3">
      <c r="A2376" s="8">
        <v>44743</v>
      </c>
      <c r="B2376" s="3">
        <v>16</v>
      </c>
      <c r="C2376" s="3">
        <v>8</v>
      </c>
      <c r="D2376" s="3">
        <v>67.814999999999998</v>
      </c>
      <c r="E2376" s="3">
        <v>59.7</v>
      </c>
      <c r="F2376" s="3">
        <v>17</v>
      </c>
      <c r="G2376" s="3">
        <v>5.5</v>
      </c>
      <c r="H2376" s="3">
        <v>161.31650000000002</v>
      </c>
      <c r="I2376" s="3">
        <v>65.239999999999995</v>
      </c>
      <c r="J2376" s="3">
        <v>229.13150000000002</v>
      </c>
      <c r="K2376" s="3">
        <v>4898.8040000000001</v>
      </c>
      <c r="L2376" s="3">
        <v>-5.08</v>
      </c>
      <c r="M2376" s="3">
        <v>-5.3212999999999999</v>
      </c>
      <c r="N2376" s="3">
        <v>1089.152</v>
      </c>
      <c r="O2376" s="3">
        <v>81.164000000000001</v>
      </c>
      <c r="P2376" s="3">
        <v>1162.0626999999999</v>
      </c>
      <c r="Q2376" s="3">
        <v>177.02950000000001</v>
      </c>
      <c r="R2376" s="25">
        <v>455.1</v>
      </c>
      <c r="S2376" s="25">
        <v>346</v>
      </c>
      <c r="T2376" s="25">
        <v>1715.704</v>
      </c>
      <c r="U2376" s="25">
        <v>247</v>
      </c>
      <c r="V2376" s="25">
        <v>560</v>
      </c>
      <c r="W2376" s="25">
        <v>1305</v>
      </c>
      <c r="X2376" s="25">
        <v>270</v>
      </c>
    </row>
    <row r="2377" spans="1:24" x14ac:dyDescent="0.3">
      <c r="A2377" s="8">
        <v>44744</v>
      </c>
      <c r="B2377" s="3">
        <v>16</v>
      </c>
      <c r="C2377" s="3">
        <v>8</v>
      </c>
      <c r="D2377" s="3">
        <v>67.814999999999998</v>
      </c>
      <c r="E2377" s="3">
        <v>59.7</v>
      </c>
      <c r="F2377" s="3">
        <v>17</v>
      </c>
      <c r="G2377" s="3">
        <v>10</v>
      </c>
      <c r="H2377" s="3">
        <v>159.471</v>
      </c>
      <c r="I2377" s="3">
        <v>64.5</v>
      </c>
      <c r="J2377" s="3">
        <v>227.286</v>
      </c>
      <c r="K2377" s="3">
        <v>4537.9319999999998</v>
      </c>
      <c r="L2377" s="3">
        <v>-5.08</v>
      </c>
      <c r="M2377" s="3">
        <v>-5.4356</v>
      </c>
      <c r="N2377" s="3">
        <v>1089.152</v>
      </c>
      <c r="O2377" s="3">
        <v>81.164000000000001</v>
      </c>
      <c r="P2377" s="3">
        <v>1161.9484</v>
      </c>
      <c r="Q2377" s="3">
        <v>175.184</v>
      </c>
      <c r="R2377" s="25">
        <v>437.9</v>
      </c>
      <c r="S2377" s="25">
        <v>331</v>
      </c>
      <c r="T2377" s="25">
        <v>1577.0319999999999</v>
      </c>
      <c r="U2377" s="25">
        <v>316</v>
      </c>
      <c r="V2377" s="25">
        <v>416</v>
      </c>
      <c r="W2377" s="25">
        <v>1202</v>
      </c>
      <c r="X2377" s="25">
        <v>258</v>
      </c>
    </row>
    <row r="2378" spans="1:24" x14ac:dyDescent="0.3">
      <c r="A2378" s="8">
        <v>44745</v>
      </c>
      <c r="B2378" s="3">
        <v>16</v>
      </c>
      <c r="C2378" s="3">
        <v>8</v>
      </c>
      <c r="D2378" s="3">
        <v>67.814999999999998</v>
      </c>
      <c r="E2378" s="3">
        <v>59.7</v>
      </c>
      <c r="F2378" s="3">
        <v>17</v>
      </c>
      <c r="G2378" s="3">
        <v>4.5</v>
      </c>
      <c r="H2378" s="3">
        <v>161.727</v>
      </c>
      <c r="I2378" s="3">
        <v>65.41</v>
      </c>
      <c r="J2378" s="3">
        <v>229.542</v>
      </c>
      <c r="K2378" s="3">
        <v>5574.9679999999998</v>
      </c>
      <c r="L2378" s="3">
        <v>-5.08</v>
      </c>
      <c r="M2378" s="3">
        <v>-5.2958999999999996</v>
      </c>
      <c r="N2378" s="3">
        <v>1089.152</v>
      </c>
      <c r="O2378" s="3">
        <v>81.164000000000001</v>
      </c>
      <c r="P2378" s="3">
        <v>1162.0880999999999</v>
      </c>
      <c r="Q2378" s="3">
        <v>177.44</v>
      </c>
      <c r="R2378" s="25">
        <v>620.5</v>
      </c>
      <c r="S2378" s="25">
        <v>509</v>
      </c>
      <c r="T2378" s="25">
        <v>2181.9679999999998</v>
      </c>
      <c r="U2378" s="25">
        <v>47</v>
      </c>
      <c r="V2378" s="25">
        <v>88</v>
      </c>
      <c r="W2378" s="25">
        <v>1704</v>
      </c>
      <c r="X2378" s="25">
        <v>424.5</v>
      </c>
    </row>
    <row r="2379" spans="1:24" x14ac:dyDescent="0.3">
      <c r="A2379" s="8">
        <v>44746</v>
      </c>
      <c r="B2379" s="3">
        <v>15</v>
      </c>
      <c r="C2379" s="3">
        <v>4</v>
      </c>
      <c r="D2379" s="3">
        <v>70.61699999999999</v>
      </c>
      <c r="E2379" s="3">
        <v>62.17</v>
      </c>
      <c r="F2379" s="3">
        <v>15</v>
      </c>
      <c r="G2379" s="3">
        <v>1</v>
      </c>
      <c r="H2379" s="3">
        <v>173.00800000000001</v>
      </c>
      <c r="I2379" s="3">
        <v>69.97</v>
      </c>
      <c r="J2379" s="3">
        <v>243.625</v>
      </c>
      <c r="K2379" s="3">
        <v>4971.1000000000004</v>
      </c>
      <c r="L2379" s="3">
        <v>-4.6735999999999995</v>
      </c>
      <c r="M2379" s="3">
        <v>-4.5973999999999995</v>
      </c>
      <c r="N2379" s="3">
        <v>1089.5583999999999</v>
      </c>
      <c r="O2379" s="3">
        <v>83.965999999999994</v>
      </c>
      <c r="P2379" s="3">
        <v>1162.7865999999999</v>
      </c>
      <c r="Q2379" s="3">
        <v>188.721</v>
      </c>
      <c r="R2379" s="25">
        <v>397</v>
      </c>
      <c r="S2379" s="25">
        <v>390</v>
      </c>
      <c r="T2379" s="25">
        <v>1654.6</v>
      </c>
      <c r="U2379" s="25">
        <v>139</v>
      </c>
      <c r="V2379" s="25">
        <v>334</v>
      </c>
      <c r="W2379" s="25">
        <v>1641</v>
      </c>
      <c r="X2379" s="25">
        <v>415.5</v>
      </c>
    </row>
    <row r="2380" spans="1:24" x14ac:dyDescent="0.3">
      <c r="A2380" s="8">
        <v>44747</v>
      </c>
      <c r="B2380" s="3">
        <v>14</v>
      </c>
      <c r="C2380" s="3">
        <v>9</v>
      </c>
      <c r="D2380" s="3">
        <v>71.87299999999999</v>
      </c>
      <c r="E2380" s="3">
        <v>63.28</v>
      </c>
      <c r="F2380" s="3">
        <v>14</v>
      </c>
      <c r="G2380" s="3">
        <v>9</v>
      </c>
      <c r="H2380" s="3">
        <v>174.648</v>
      </c>
      <c r="I2380" s="3">
        <v>70.63</v>
      </c>
      <c r="J2380" s="3">
        <v>246.52099999999999</v>
      </c>
      <c r="K2380" s="3">
        <v>4249.1679999999997</v>
      </c>
      <c r="L2380" s="3">
        <v>-4.4958</v>
      </c>
      <c r="M2380" s="3">
        <v>-4.4958</v>
      </c>
      <c r="N2380" s="3">
        <v>1089.7362000000001</v>
      </c>
      <c r="O2380" s="3">
        <v>85.221999999999994</v>
      </c>
      <c r="P2380" s="3">
        <v>1162.8882000000001</v>
      </c>
      <c r="Q2380" s="3">
        <v>190.36099999999999</v>
      </c>
      <c r="R2380" s="25">
        <v>445.9</v>
      </c>
      <c r="S2380" s="25">
        <v>328</v>
      </c>
      <c r="T2380" s="25">
        <v>1496.268</v>
      </c>
      <c r="U2380" s="25">
        <v>25</v>
      </c>
      <c r="V2380" s="25">
        <v>175</v>
      </c>
      <c r="W2380" s="25">
        <v>1419</v>
      </c>
      <c r="X2380" s="25">
        <v>360</v>
      </c>
    </row>
    <row r="2381" spans="1:24" x14ac:dyDescent="0.3">
      <c r="A2381" s="8">
        <v>44748</v>
      </c>
      <c r="B2381" s="3">
        <v>13</v>
      </c>
      <c r="C2381" s="3">
        <v>4</v>
      </c>
      <c r="D2381" s="3">
        <v>75.024999999999991</v>
      </c>
      <c r="E2381" s="3">
        <v>66.05</v>
      </c>
      <c r="F2381" s="3">
        <v>14</v>
      </c>
      <c r="G2381" s="3">
        <v>1</v>
      </c>
      <c r="H2381" s="3">
        <v>177.93</v>
      </c>
      <c r="I2381" s="3">
        <v>71.959999999999994</v>
      </c>
      <c r="J2381" s="3">
        <v>252.95499999999998</v>
      </c>
      <c r="K2381" s="3">
        <v>4996.7</v>
      </c>
      <c r="L2381" s="3">
        <v>-4.0640000000000001</v>
      </c>
      <c r="M2381" s="3">
        <v>-4.2926000000000002</v>
      </c>
      <c r="N2381" s="3">
        <v>1090.1679999999999</v>
      </c>
      <c r="O2381" s="3">
        <v>88.373999999999995</v>
      </c>
      <c r="P2381" s="3">
        <v>1163.0914</v>
      </c>
      <c r="Q2381" s="3">
        <v>193.643</v>
      </c>
      <c r="R2381" s="25">
        <v>417.4</v>
      </c>
      <c r="S2381" s="25">
        <v>339</v>
      </c>
      <c r="T2381" s="25">
        <v>1717.8</v>
      </c>
      <c r="U2381" s="25">
        <v>230</v>
      </c>
      <c r="V2381" s="25">
        <v>485</v>
      </c>
      <c r="W2381" s="25">
        <v>1456</v>
      </c>
      <c r="X2381" s="25">
        <v>351.5</v>
      </c>
    </row>
    <row r="2382" spans="1:24" x14ac:dyDescent="0.3">
      <c r="A2382" s="8">
        <v>44749</v>
      </c>
      <c r="B2382" s="3">
        <v>13</v>
      </c>
      <c r="C2382" s="3">
        <v>3</v>
      </c>
      <c r="D2382" s="3">
        <v>75.209999999999994</v>
      </c>
      <c r="E2382" s="3">
        <v>66.209999999999994</v>
      </c>
      <c r="F2382" s="3">
        <v>14</v>
      </c>
      <c r="G2382" s="3">
        <v>0.5</v>
      </c>
      <c r="H2382" s="3">
        <v>178.13500000000002</v>
      </c>
      <c r="I2382" s="3">
        <v>72.040000000000006</v>
      </c>
      <c r="J2382" s="3">
        <v>253.34500000000003</v>
      </c>
      <c r="K2382" s="3">
        <v>4728.7240000000002</v>
      </c>
      <c r="L2382" s="3">
        <v>-4.0385999999999997</v>
      </c>
      <c r="M2382" s="3">
        <v>-4.2798999999999996</v>
      </c>
      <c r="N2382" s="3">
        <v>1090.1933999999999</v>
      </c>
      <c r="O2382" s="3">
        <v>88.558999999999997</v>
      </c>
      <c r="P2382" s="3">
        <v>1163.1041</v>
      </c>
      <c r="Q2382" s="3">
        <v>193.84800000000001</v>
      </c>
      <c r="R2382" s="25">
        <v>443.4</v>
      </c>
      <c r="S2382" s="25">
        <v>345</v>
      </c>
      <c r="T2382" s="25">
        <v>1662.3240000000001</v>
      </c>
      <c r="U2382" s="25">
        <v>212</v>
      </c>
      <c r="V2382" s="25">
        <v>359</v>
      </c>
      <c r="W2382" s="25">
        <v>1373</v>
      </c>
      <c r="X2382" s="25">
        <v>334</v>
      </c>
    </row>
    <row r="2383" spans="1:24" x14ac:dyDescent="0.3">
      <c r="A2383" s="8">
        <v>44750</v>
      </c>
      <c r="B2383" s="3">
        <v>13</v>
      </c>
      <c r="C2383" s="3">
        <v>1</v>
      </c>
      <c r="D2383" s="3">
        <v>75.581000000000003</v>
      </c>
      <c r="E2383" s="3">
        <v>66.540000000000006</v>
      </c>
      <c r="F2383" s="3">
        <v>14</v>
      </c>
      <c r="G2383" s="3">
        <v>2</v>
      </c>
      <c r="H2383" s="3">
        <v>177.52</v>
      </c>
      <c r="I2383" s="3">
        <v>71.8</v>
      </c>
      <c r="J2383" s="3">
        <v>253.101</v>
      </c>
      <c r="K2383" s="3">
        <v>4643.76</v>
      </c>
      <c r="L2383" s="3">
        <v>-3.9878</v>
      </c>
      <c r="M2383" s="3">
        <v>-4.3179999999999996</v>
      </c>
      <c r="N2383" s="3">
        <v>1090.2441999999999</v>
      </c>
      <c r="O2383" s="3">
        <v>88.93</v>
      </c>
      <c r="P2383" s="3">
        <v>1163.066</v>
      </c>
      <c r="Q2383" s="3">
        <v>193.233</v>
      </c>
      <c r="R2383" s="25">
        <v>416.7</v>
      </c>
      <c r="S2383" s="25">
        <v>286</v>
      </c>
      <c r="T2383" s="25">
        <v>1657.56</v>
      </c>
      <c r="U2383" s="25">
        <v>159</v>
      </c>
      <c r="V2383" s="25">
        <v>525</v>
      </c>
      <c r="W2383" s="25">
        <v>1292</v>
      </c>
      <c r="X2383" s="25">
        <v>307.5</v>
      </c>
    </row>
    <row r="2384" spans="1:24" x14ac:dyDescent="0.3">
      <c r="A2384" s="8">
        <v>44751</v>
      </c>
      <c r="B2384" s="3">
        <v>13</v>
      </c>
      <c r="C2384" s="3">
        <v>0</v>
      </c>
      <c r="D2384" s="3">
        <v>75.766999999999996</v>
      </c>
      <c r="E2384" s="3">
        <v>66.7</v>
      </c>
      <c r="F2384" s="3">
        <v>14</v>
      </c>
      <c r="G2384" s="3">
        <v>5</v>
      </c>
      <c r="H2384" s="3">
        <v>176.28900000000002</v>
      </c>
      <c r="I2384" s="3">
        <v>71.3</v>
      </c>
      <c r="J2384" s="3">
        <v>252.05600000000001</v>
      </c>
      <c r="K2384" s="3">
        <v>4892.3819999999996</v>
      </c>
      <c r="L2384" s="3">
        <v>-3.9623999999999997</v>
      </c>
      <c r="M2384" s="3">
        <v>-4.3941999999999997</v>
      </c>
      <c r="N2384" s="3">
        <v>1090.2696000000001</v>
      </c>
      <c r="O2384" s="3">
        <v>89.116</v>
      </c>
      <c r="P2384" s="3">
        <v>1162.9898000000001</v>
      </c>
      <c r="Q2384" s="3">
        <v>192.00200000000001</v>
      </c>
      <c r="R2384" s="25">
        <v>505.4</v>
      </c>
      <c r="S2384" s="25">
        <v>397</v>
      </c>
      <c r="T2384" s="25">
        <v>1673.482</v>
      </c>
      <c r="U2384" s="25">
        <v>295</v>
      </c>
      <c r="V2384" s="25">
        <v>316</v>
      </c>
      <c r="W2384" s="25">
        <v>1389</v>
      </c>
      <c r="X2384" s="25">
        <v>316.5</v>
      </c>
    </row>
    <row r="2385" spans="1:24" x14ac:dyDescent="0.3">
      <c r="A2385" s="8">
        <v>44752</v>
      </c>
      <c r="B2385" s="3">
        <v>12</v>
      </c>
      <c r="C2385" s="3">
        <v>10</v>
      </c>
      <c r="D2385" s="3">
        <v>76.137</v>
      </c>
      <c r="E2385" s="3">
        <v>67.03</v>
      </c>
      <c r="F2385" s="3">
        <v>14</v>
      </c>
      <c r="G2385" s="3">
        <v>4.5</v>
      </c>
      <c r="H2385" s="3">
        <v>176.49450000000002</v>
      </c>
      <c r="I2385" s="3">
        <v>71.38</v>
      </c>
      <c r="J2385" s="3">
        <v>252.63150000000002</v>
      </c>
      <c r="K2385" s="3">
        <v>3169.5060000000003</v>
      </c>
      <c r="L2385" s="3">
        <v>-3.9116</v>
      </c>
      <c r="M2385" s="3">
        <v>-4.3815</v>
      </c>
      <c r="N2385" s="3">
        <v>1090.3204000000001</v>
      </c>
      <c r="O2385" s="3">
        <v>89.486000000000004</v>
      </c>
      <c r="P2385" s="3">
        <v>1163.0025000000001</v>
      </c>
      <c r="Q2385" s="3">
        <v>192.20750000000001</v>
      </c>
      <c r="R2385" s="25">
        <v>326.7</v>
      </c>
      <c r="S2385" s="25">
        <v>268</v>
      </c>
      <c r="T2385" s="25">
        <v>938.80600000000004</v>
      </c>
      <c r="U2385" s="25">
        <v>196</v>
      </c>
      <c r="V2385" s="25">
        <v>323</v>
      </c>
      <c r="W2385" s="25">
        <v>916</v>
      </c>
      <c r="X2385" s="25">
        <v>201</v>
      </c>
    </row>
    <row r="2386" spans="1:24" x14ac:dyDescent="0.3">
      <c r="A2386" s="8">
        <v>44753</v>
      </c>
      <c r="B2386" s="3">
        <v>12</v>
      </c>
      <c r="C2386" s="3">
        <v>3</v>
      </c>
      <c r="D2386" s="3">
        <v>77.435000000000002</v>
      </c>
      <c r="E2386" s="3">
        <v>68.17</v>
      </c>
      <c r="F2386" s="3">
        <v>14</v>
      </c>
      <c r="G2386" s="3">
        <v>1.5</v>
      </c>
      <c r="H2386" s="3">
        <v>177.72499999999999</v>
      </c>
      <c r="I2386" s="3">
        <v>71.88</v>
      </c>
      <c r="J2386" s="3">
        <v>255.16</v>
      </c>
      <c r="K2386" s="3">
        <v>4581.7479999999996</v>
      </c>
      <c r="L2386" s="3">
        <v>-3.7338</v>
      </c>
      <c r="M2386" s="3">
        <v>-4.3052999999999999</v>
      </c>
      <c r="N2386" s="3">
        <v>1090.4982</v>
      </c>
      <c r="O2386" s="3">
        <v>90.784000000000006</v>
      </c>
      <c r="P2386" s="3">
        <v>1163.0787</v>
      </c>
      <c r="Q2386" s="3">
        <v>193.43799999999999</v>
      </c>
      <c r="R2386" s="25">
        <v>452.3</v>
      </c>
      <c r="S2386" s="25">
        <v>404</v>
      </c>
      <c r="T2386" s="25">
        <v>1621.4480000000001</v>
      </c>
      <c r="U2386" s="25">
        <v>75</v>
      </c>
      <c r="V2386" s="25">
        <v>206</v>
      </c>
      <c r="W2386" s="25">
        <v>1469</v>
      </c>
      <c r="X2386" s="25">
        <v>354</v>
      </c>
    </row>
    <row r="2387" spans="1:24" x14ac:dyDescent="0.3">
      <c r="A2387" s="8">
        <v>44754</v>
      </c>
      <c r="B2387" s="3">
        <v>11</v>
      </c>
      <c r="C2387" s="3">
        <v>0</v>
      </c>
      <c r="D2387" s="3">
        <v>80.215999999999994</v>
      </c>
      <c r="E2387" s="3">
        <v>70.62</v>
      </c>
      <c r="F2387" s="3">
        <v>13</v>
      </c>
      <c r="G2387" s="3">
        <v>6.5</v>
      </c>
      <c r="H2387" s="3">
        <v>180.59650000000002</v>
      </c>
      <c r="I2387" s="3">
        <v>73.040000000000006</v>
      </c>
      <c r="J2387" s="3">
        <v>260.8125</v>
      </c>
      <c r="K2387" s="3">
        <v>5040.0879999999997</v>
      </c>
      <c r="L2387" s="3">
        <v>-3.3527999999999998</v>
      </c>
      <c r="M2387" s="3">
        <v>-4.1274999999999995</v>
      </c>
      <c r="N2387" s="3">
        <v>1090.8792000000001</v>
      </c>
      <c r="O2387" s="3">
        <v>93.564999999999998</v>
      </c>
      <c r="P2387" s="3">
        <v>1163.2565</v>
      </c>
      <c r="Q2387" s="3">
        <v>196.30950000000001</v>
      </c>
      <c r="R2387" s="25">
        <v>561.5</v>
      </c>
      <c r="S2387" s="25">
        <v>435</v>
      </c>
      <c r="T2387" s="25">
        <v>1561.088</v>
      </c>
      <c r="U2387" s="25">
        <v>362</v>
      </c>
      <c r="V2387" s="25">
        <v>433</v>
      </c>
      <c r="W2387" s="25">
        <v>1398</v>
      </c>
      <c r="X2387" s="25">
        <v>289.5</v>
      </c>
    </row>
    <row r="2388" spans="1:24" x14ac:dyDescent="0.3">
      <c r="A2388" s="8">
        <v>44755</v>
      </c>
      <c r="B2388" s="3">
        <v>11</v>
      </c>
      <c r="C2388" s="3">
        <v>2</v>
      </c>
      <c r="D2388" s="3">
        <v>79.844999999999999</v>
      </c>
      <c r="E2388" s="3">
        <v>70.290000000000006</v>
      </c>
      <c r="F2388" s="3">
        <v>13</v>
      </c>
      <c r="G2388" s="3">
        <v>8.5</v>
      </c>
      <c r="H2388" s="3">
        <v>179.77599999999998</v>
      </c>
      <c r="I2388" s="3">
        <v>72.709999999999994</v>
      </c>
      <c r="J2388" s="3">
        <v>259.62099999999998</v>
      </c>
      <c r="K2388" s="3">
        <v>5982.8119999999999</v>
      </c>
      <c r="L2388" s="3">
        <v>-3.4036</v>
      </c>
      <c r="M2388" s="3">
        <v>-4.1783000000000001</v>
      </c>
      <c r="N2388" s="3">
        <v>1090.8283999999999</v>
      </c>
      <c r="O2388" s="3">
        <v>93.194000000000003</v>
      </c>
      <c r="P2388" s="3">
        <v>1163.2057</v>
      </c>
      <c r="Q2388" s="3">
        <v>195.48899999999998</v>
      </c>
      <c r="R2388" s="25">
        <v>690.9</v>
      </c>
      <c r="S2388" s="25">
        <v>591</v>
      </c>
      <c r="T2388" s="25">
        <v>1665.412</v>
      </c>
      <c r="U2388" s="25">
        <v>510</v>
      </c>
      <c r="V2388" s="25">
        <v>532</v>
      </c>
      <c r="W2388" s="25">
        <v>1647</v>
      </c>
      <c r="X2388" s="25">
        <v>346.5</v>
      </c>
    </row>
    <row r="2389" spans="1:24" x14ac:dyDescent="0.3">
      <c r="A2389" s="8">
        <v>44756</v>
      </c>
      <c r="B2389" s="3">
        <v>11</v>
      </c>
      <c r="C2389" s="3">
        <v>6</v>
      </c>
      <c r="D2389" s="3">
        <v>79.103999999999999</v>
      </c>
      <c r="E2389" s="3">
        <v>69.64</v>
      </c>
      <c r="F2389" s="3">
        <v>13</v>
      </c>
      <c r="G2389" s="3">
        <v>8.5</v>
      </c>
      <c r="H2389" s="3">
        <v>179.77599999999998</v>
      </c>
      <c r="I2389" s="3">
        <v>72.709999999999994</v>
      </c>
      <c r="J2389" s="3">
        <v>258.88</v>
      </c>
      <c r="K2389" s="3">
        <v>5421.24</v>
      </c>
      <c r="L2389" s="3">
        <v>-3.5051999999999999</v>
      </c>
      <c r="M2389" s="3">
        <v>-4.1783000000000001</v>
      </c>
      <c r="N2389" s="3">
        <v>1090.7267999999999</v>
      </c>
      <c r="O2389" s="3">
        <v>92.453000000000003</v>
      </c>
      <c r="P2389" s="3">
        <v>1163.2057</v>
      </c>
      <c r="Q2389" s="3">
        <v>195.48899999999998</v>
      </c>
      <c r="R2389" s="25">
        <v>696.8</v>
      </c>
      <c r="S2389" s="25">
        <v>568</v>
      </c>
      <c r="T2389" s="25">
        <v>1430.94</v>
      </c>
      <c r="U2389" s="25">
        <v>480</v>
      </c>
      <c r="V2389" s="25">
        <v>397</v>
      </c>
      <c r="W2389" s="25">
        <v>1505</v>
      </c>
      <c r="X2389" s="25">
        <v>343.5</v>
      </c>
    </row>
    <row r="2390" spans="1:24" x14ac:dyDescent="0.3">
      <c r="A2390" s="8">
        <v>44757</v>
      </c>
      <c r="B2390" s="3">
        <v>11</v>
      </c>
      <c r="C2390" s="3">
        <v>9</v>
      </c>
      <c r="D2390" s="3">
        <v>78.548000000000002</v>
      </c>
      <c r="E2390" s="3">
        <v>69.150000000000006</v>
      </c>
      <c r="F2390" s="3">
        <v>13</v>
      </c>
      <c r="G2390" s="3">
        <v>8</v>
      </c>
      <c r="H2390" s="3">
        <v>179.98099999999999</v>
      </c>
      <c r="I2390" s="3">
        <v>72.790000000000006</v>
      </c>
      <c r="J2390" s="3">
        <v>258.529</v>
      </c>
      <c r="K2390" s="3">
        <v>5615.0320000000002</v>
      </c>
      <c r="L2390" s="3">
        <v>-3.5813999999999999</v>
      </c>
      <c r="M2390" s="3">
        <v>-4.1655999999999995</v>
      </c>
      <c r="N2390" s="3">
        <v>1090.6505999999999</v>
      </c>
      <c r="O2390" s="3">
        <v>91.897000000000006</v>
      </c>
      <c r="P2390" s="3">
        <v>1163.2184</v>
      </c>
      <c r="Q2390" s="3">
        <v>195.69399999999999</v>
      </c>
      <c r="R2390" s="25">
        <v>688.8</v>
      </c>
      <c r="S2390" s="25">
        <v>534</v>
      </c>
      <c r="T2390" s="25">
        <v>1615.232</v>
      </c>
      <c r="U2390" s="25">
        <v>424</v>
      </c>
      <c r="V2390" s="25">
        <v>414</v>
      </c>
      <c r="W2390" s="25">
        <v>1582</v>
      </c>
      <c r="X2390" s="25">
        <v>357</v>
      </c>
    </row>
    <row r="2391" spans="1:24" x14ac:dyDescent="0.3">
      <c r="A2391" s="8">
        <v>44758</v>
      </c>
      <c r="B2391" s="3">
        <v>12</v>
      </c>
      <c r="C2391" s="3">
        <v>1</v>
      </c>
      <c r="D2391" s="3">
        <v>77.805999999999997</v>
      </c>
      <c r="E2391" s="3">
        <v>68.5</v>
      </c>
      <c r="F2391" s="3">
        <v>13</v>
      </c>
      <c r="G2391" s="3">
        <v>9.5</v>
      </c>
      <c r="H2391" s="3">
        <v>179.36600000000001</v>
      </c>
      <c r="I2391" s="3">
        <v>72.540000000000006</v>
      </c>
      <c r="J2391" s="3">
        <v>257.17200000000003</v>
      </c>
      <c r="K2391" s="3">
        <v>5775.808</v>
      </c>
      <c r="L2391" s="3">
        <v>-3.6829999999999998</v>
      </c>
      <c r="M2391" s="3">
        <v>-4.2036999999999995</v>
      </c>
      <c r="N2391" s="3">
        <v>1090.549</v>
      </c>
      <c r="O2391" s="3">
        <v>91.155000000000001</v>
      </c>
      <c r="P2391" s="3">
        <v>1163.1803</v>
      </c>
      <c r="Q2391" s="3">
        <v>195.07900000000001</v>
      </c>
      <c r="R2391" s="25">
        <v>688.4</v>
      </c>
      <c r="S2391" s="25">
        <v>591</v>
      </c>
      <c r="T2391" s="25">
        <v>1586.9079999999999</v>
      </c>
      <c r="U2391" s="25">
        <v>549</v>
      </c>
      <c r="V2391" s="25">
        <v>459</v>
      </c>
      <c r="W2391" s="25">
        <v>1558</v>
      </c>
      <c r="X2391" s="25">
        <v>343.5</v>
      </c>
    </row>
    <row r="2392" spans="1:24" x14ac:dyDescent="0.3">
      <c r="A2392" s="8">
        <v>44759</v>
      </c>
      <c r="B2392" s="3">
        <v>12</v>
      </c>
      <c r="C2392" s="3">
        <v>6</v>
      </c>
      <c r="D2392" s="3">
        <v>76.878999999999991</v>
      </c>
      <c r="E2392" s="3">
        <v>67.680000000000007</v>
      </c>
      <c r="F2392" s="3">
        <v>13</v>
      </c>
      <c r="G2392" s="3">
        <v>11.5</v>
      </c>
      <c r="H2392" s="3">
        <v>178.5455</v>
      </c>
      <c r="I2392" s="3">
        <v>72.209999999999994</v>
      </c>
      <c r="J2392" s="3">
        <v>255.42449999999999</v>
      </c>
      <c r="K2392" s="3">
        <v>5423.8960000000006</v>
      </c>
      <c r="L2392" s="3">
        <v>-3.81</v>
      </c>
      <c r="M2392" s="3">
        <v>-4.2545000000000002</v>
      </c>
      <c r="N2392" s="3">
        <v>1090.422</v>
      </c>
      <c r="O2392" s="3">
        <v>90.227999999999994</v>
      </c>
      <c r="P2392" s="3">
        <v>1163.1295</v>
      </c>
      <c r="Q2392" s="3">
        <v>194.2585</v>
      </c>
      <c r="R2392" s="25">
        <v>671.9</v>
      </c>
      <c r="S2392" s="25">
        <v>568</v>
      </c>
      <c r="T2392" s="25">
        <v>1483.9960000000001</v>
      </c>
      <c r="U2392" s="25">
        <v>503</v>
      </c>
      <c r="V2392" s="25">
        <v>488</v>
      </c>
      <c r="W2392" s="25">
        <v>1607</v>
      </c>
      <c r="X2392" s="25">
        <v>102</v>
      </c>
    </row>
    <row r="2393" spans="1:24" x14ac:dyDescent="0.3">
      <c r="A2393" s="8">
        <v>44760</v>
      </c>
      <c r="B2393" s="3">
        <v>13</v>
      </c>
      <c r="C2393" s="3">
        <v>0</v>
      </c>
      <c r="D2393" s="3">
        <v>75.766999999999996</v>
      </c>
      <c r="E2393" s="3">
        <v>66.7</v>
      </c>
      <c r="F2393" s="3">
        <v>13</v>
      </c>
      <c r="G2393" s="3">
        <v>11.5</v>
      </c>
      <c r="H2393" s="3">
        <v>178.5455</v>
      </c>
      <c r="I2393" s="3">
        <v>72.209999999999994</v>
      </c>
      <c r="J2393" s="3">
        <v>254.3125</v>
      </c>
      <c r="K2393" s="3">
        <v>6998.5419999999995</v>
      </c>
      <c r="L2393" s="3">
        <v>-3.9623999999999997</v>
      </c>
      <c r="M2393" s="3">
        <v>-4.2545000000000002</v>
      </c>
      <c r="N2393" s="3">
        <v>1090.2696000000001</v>
      </c>
      <c r="O2393" s="3">
        <v>89.116</v>
      </c>
      <c r="P2393" s="3">
        <v>1163.1295</v>
      </c>
      <c r="Q2393" s="3">
        <v>194.2585</v>
      </c>
      <c r="R2393" s="25">
        <v>679.5</v>
      </c>
      <c r="S2393" s="25">
        <v>590</v>
      </c>
      <c r="T2393" s="25">
        <v>2274.0419999999999</v>
      </c>
      <c r="U2393" s="25">
        <v>518</v>
      </c>
      <c r="V2393" s="25">
        <v>667</v>
      </c>
      <c r="W2393" s="25">
        <v>1898</v>
      </c>
      <c r="X2393" s="25">
        <v>372</v>
      </c>
    </row>
    <row r="2394" spans="1:24" x14ac:dyDescent="0.3">
      <c r="A2394" s="8">
        <v>44761</v>
      </c>
      <c r="B2394" s="3">
        <v>13</v>
      </c>
      <c r="C2394" s="3">
        <v>5</v>
      </c>
      <c r="D2394" s="3">
        <v>74.839999999999989</v>
      </c>
      <c r="E2394" s="3">
        <v>65.89</v>
      </c>
      <c r="F2394" s="3">
        <v>14</v>
      </c>
      <c r="G2394" s="3">
        <v>4.5</v>
      </c>
      <c r="H2394" s="3">
        <v>176.49450000000002</v>
      </c>
      <c r="I2394" s="3">
        <v>71.38</v>
      </c>
      <c r="J2394" s="3">
        <v>251.33449999999999</v>
      </c>
      <c r="K2394" s="3">
        <v>6847.8540000000003</v>
      </c>
      <c r="L2394" s="3">
        <v>-4.0893999999999995</v>
      </c>
      <c r="M2394" s="3">
        <v>-4.3815</v>
      </c>
      <c r="N2394" s="3">
        <v>1090.1425999999999</v>
      </c>
      <c r="O2394" s="3">
        <v>88.188999999999993</v>
      </c>
      <c r="P2394" s="3">
        <v>1163.0025000000001</v>
      </c>
      <c r="Q2394" s="3">
        <v>192.20750000000001</v>
      </c>
      <c r="R2394" s="25">
        <v>659.4</v>
      </c>
      <c r="S2394" s="25">
        <v>586</v>
      </c>
      <c r="T2394" s="25">
        <v>2249.4540000000002</v>
      </c>
      <c r="U2394" s="25">
        <v>296</v>
      </c>
      <c r="V2394" s="25">
        <v>669</v>
      </c>
      <c r="W2394" s="25">
        <v>1926</v>
      </c>
      <c r="X2394" s="25">
        <v>462</v>
      </c>
    </row>
    <row r="2395" spans="1:24" x14ac:dyDescent="0.3">
      <c r="A2395" s="8">
        <v>44762</v>
      </c>
      <c r="B2395" s="3">
        <v>13</v>
      </c>
      <c r="C2395" s="3">
        <v>0</v>
      </c>
      <c r="D2395" s="3">
        <v>75.766999999999996</v>
      </c>
      <c r="E2395" s="3">
        <v>66.7</v>
      </c>
      <c r="F2395" s="3">
        <v>14</v>
      </c>
      <c r="G2395" s="3">
        <v>9.5</v>
      </c>
      <c r="H2395" s="3">
        <v>174.44300000000001</v>
      </c>
      <c r="I2395" s="3">
        <v>70.55</v>
      </c>
      <c r="J2395" s="3">
        <v>250.21</v>
      </c>
      <c r="K2395" s="3">
        <v>6815.1</v>
      </c>
      <c r="L2395" s="3">
        <v>-3.9623999999999997</v>
      </c>
      <c r="M2395" s="3">
        <v>-4.5084999999999997</v>
      </c>
      <c r="N2395" s="3">
        <v>1090.2696000000001</v>
      </c>
      <c r="O2395" s="3">
        <v>89.116</v>
      </c>
      <c r="P2395" s="3">
        <v>1162.8755000000001</v>
      </c>
      <c r="Q2395" s="3">
        <v>190.15600000000001</v>
      </c>
      <c r="R2395" s="25">
        <v>640.70000000000005</v>
      </c>
      <c r="S2395" s="25">
        <v>586</v>
      </c>
      <c r="T2395" s="25">
        <v>2142.4</v>
      </c>
      <c r="U2395" s="25">
        <v>520</v>
      </c>
      <c r="V2395" s="25">
        <v>663</v>
      </c>
      <c r="W2395" s="25">
        <v>1837</v>
      </c>
      <c r="X2395" s="25">
        <v>426</v>
      </c>
    </row>
    <row r="2396" spans="1:24" x14ac:dyDescent="0.3">
      <c r="A2396" s="8">
        <v>44763</v>
      </c>
      <c r="B2396" s="3">
        <v>13</v>
      </c>
      <c r="C2396" s="3">
        <v>5</v>
      </c>
      <c r="D2396" s="3">
        <v>74.839999999999989</v>
      </c>
      <c r="E2396" s="3">
        <v>65.89</v>
      </c>
      <c r="F2396" s="3">
        <v>15</v>
      </c>
      <c r="G2396" s="3">
        <v>0</v>
      </c>
      <c r="H2396" s="3">
        <v>173.41800000000001</v>
      </c>
      <c r="I2396" s="3">
        <v>70.14</v>
      </c>
      <c r="J2396" s="3">
        <v>248.25799999999998</v>
      </c>
      <c r="K2396" s="3">
        <v>5940.9</v>
      </c>
      <c r="L2396" s="3">
        <v>-4.0893999999999995</v>
      </c>
      <c r="M2396" s="3">
        <v>-4.5720000000000001</v>
      </c>
      <c r="N2396" s="3">
        <v>1090.1425999999999</v>
      </c>
      <c r="O2396" s="3">
        <v>88.188999999999993</v>
      </c>
      <c r="P2396" s="3">
        <v>1162.8120000000001</v>
      </c>
      <c r="Q2396" s="3">
        <v>189.131</v>
      </c>
      <c r="R2396" s="25">
        <v>646.29999999999995</v>
      </c>
      <c r="S2396" s="25">
        <v>581</v>
      </c>
      <c r="T2396" s="25">
        <v>1671.6</v>
      </c>
      <c r="U2396" s="25">
        <v>452</v>
      </c>
      <c r="V2396" s="25">
        <v>545</v>
      </c>
      <c r="W2396" s="25">
        <v>1619</v>
      </c>
      <c r="X2396" s="25">
        <v>426</v>
      </c>
    </row>
    <row r="2397" spans="1:24" x14ac:dyDescent="0.3">
      <c r="A2397" s="8">
        <v>44764</v>
      </c>
      <c r="B2397" s="3">
        <v>13</v>
      </c>
      <c r="C2397" s="3">
        <v>6</v>
      </c>
      <c r="D2397" s="3">
        <v>74.653999999999996</v>
      </c>
      <c r="E2397" s="3">
        <v>65.72</v>
      </c>
      <c r="F2397" s="3">
        <v>15</v>
      </c>
      <c r="G2397" s="3">
        <v>1</v>
      </c>
      <c r="H2397" s="3">
        <v>173.00800000000001</v>
      </c>
      <c r="I2397" s="3">
        <v>69.97</v>
      </c>
      <c r="J2397" s="3">
        <v>247.66200000000001</v>
      </c>
      <c r="K2397" s="3">
        <v>5937.7119999999995</v>
      </c>
      <c r="L2397" s="3">
        <v>-4.1147999999999998</v>
      </c>
      <c r="M2397" s="3">
        <v>-4.5973999999999995</v>
      </c>
      <c r="N2397" s="3">
        <v>1090.1171999999999</v>
      </c>
      <c r="O2397" s="3">
        <v>88.003</v>
      </c>
      <c r="P2397" s="3">
        <v>1162.7865999999999</v>
      </c>
      <c r="Q2397" s="3">
        <v>188.721</v>
      </c>
      <c r="R2397" s="25">
        <v>641.20000000000005</v>
      </c>
      <c r="S2397" s="25">
        <v>580</v>
      </c>
      <c r="T2397" s="25">
        <v>1692.5119999999999</v>
      </c>
      <c r="U2397" s="25">
        <v>437</v>
      </c>
      <c r="V2397" s="25">
        <v>497</v>
      </c>
      <c r="W2397" s="25">
        <v>1661</v>
      </c>
      <c r="X2397" s="25">
        <v>429</v>
      </c>
    </row>
    <row r="2398" spans="1:24" x14ac:dyDescent="0.3">
      <c r="A2398" s="8">
        <v>44765</v>
      </c>
      <c r="B2398" s="3">
        <v>13</v>
      </c>
      <c r="C2398" s="3">
        <v>7</v>
      </c>
      <c r="D2398" s="3">
        <v>74.468999999999994</v>
      </c>
      <c r="E2398" s="3">
        <v>65.56</v>
      </c>
      <c r="F2398" s="3">
        <v>15</v>
      </c>
      <c r="G2398" s="3">
        <v>3</v>
      </c>
      <c r="H2398" s="3">
        <v>172.18700000000001</v>
      </c>
      <c r="I2398" s="3">
        <v>69.64</v>
      </c>
      <c r="J2398" s="3">
        <v>246.65600000000001</v>
      </c>
      <c r="K2398" s="3">
        <v>6226.4</v>
      </c>
      <c r="L2398" s="3">
        <v>-4.1402000000000001</v>
      </c>
      <c r="M2398" s="3">
        <v>-4.6482000000000001</v>
      </c>
      <c r="N2398" s="3">
        <v>1090.0917999999999</v>
      </c>
      <c r="O2398" s="3">
        <v>87.817999999999998</v>
      </c>
      <c r="P2398" s="3">
        <v>1162.7357999999999</v>
      </c>
      <c r="Q2398" s="3">
        <v>187.9</v>
      </c>
      <c r="R2398" s="25">
        <v>661.7</v>
      </c>
      <c r="S2398" s="25">
        <v>558</v>
      </c>
      <c r="T2398" s="25">
        <v>1844.7</v>
      </c>
      <c r="U2398" s="25">
        <v>428</v>
      </c>
      <c r="V2398" s="25">
        <v>454</v>
      </c>
      <c r="W2398" s="25">
        <v>1821</v>
      </c>
      <c r="X2398" s="25">
        <v>459</v>
      </c>
    </row>
    <row r="2399" spans="1:24" x14ac:dyDescent="0.3">
      <c r="A2399" s="8">
        <v>44766</v>
      </c>
      <c r="B2399" s="3">
        <v>14</v>
      </c>
      <c r="C2399" s="3">
        <v>0</v>
      </c>
      <c r="D2399" s="3">
        <v>73.542000000000002</v>
      </c>
      <c r="E2399" s="3">
        <v>64.739999999999995</v>
      </c>
      <c r="F2399" s="3">
        <v>15</v>
      </c>
      <c r="G2399" s="3">
        <v>3.5</v>
      </c>
      <c r="H2399" s="3">
        <v>171.982</v>
      </c>
      <c r="I2399" s="3">
        <v>69.56</v>
      </c>
      <c r="J2399" s="3">
        <v>245.524</v>
      </c>
      <c r="K2399" s="3">
        <v>6765.6759999999995</v>
      </c>
      <c r="L2399" s="3">
        <v>-4.2671999999999999</v>
      </c>
      <c r="M2399" s="3">
        <v>-4.6608999999999998</v>
      </c>
      <c r="N2399" s="3">
        <v>1089.9648</v>
      </c>
      <c r="O2399" s="3">
        <v>86.891000000000005</v>
      </c>
      <c r="P2399" s="3">
        <v>1162.7230999999999</v>
      </c>
      <c r="Q2399" s="3">
        <v>187.69499999999999</v>
      </c>
      <c r="R2399" s="25">
        <v>687.8</v>
      </c>
      <c r="S2399" s="25">
        <v>585</v>
      </c>
      <c r="T2399" s="25">
        <v>1996.876</v>
      </c>
      <c r="U2399" s="25">
        <v>531</v>
      </c>
      <c r="V2399" s="25">
        <v>705</v>
      </c>
      <c r="W2399" s="25">
        <v>1840</v>
      </c>
      <c r="X2399" s="25">
        <v>420</v>
      </c>
    </row>
    <row r="2400" spans="1:24" x14ac:dyDescent="0.3">
      <c r="A2400" s="8">
        <v>44767</v>
      </c>
      <c r="B2400" s="3">
        <v>14</v>
      </c>
      <c r="C2400" s="3">
        <v>6.5</v>
      </c>
      <c r="D2400" s="3">
        <v>72.336500000000001</v>
      </c>
      <c r="E2400" s="3">
        <v>63.68</v>
      </c>
      <c r="F2400" s="3">
        <v>15</v>
      </c>
      <c r="G2400" s="3">
        <v>8.5</v>
      </c>
      <c r="H2400" s="3">
        <v>169.93100000000001</v>
      </c>
      <c r="I2400" s="3">
        <v>68.73</v>
      </c>
      <c r="J2400" s="3">
        <v>242.26750000000001</v>
      </c>
      <c r="K2400" s="3">
        <v>6745.4719999999998</v>
      </c>
      <c r="L2400" s="3">
        <v>-4.4322999999999997</v>
      </c>
      <c r="M2400" s="3">
        <v>-4.7878999999999996</v>
      </c>
      <c r="N2400" s="3">
        <v>1089.7997</v>
      </c>
      <c r="O2400" s="3">
        <v>85.685500000000005</v>
      </c>
      <c r="P2400" s="3">
        <v>1162.5961</v>
      </c>
      <c r="Q2400" s="3">
        <v>185.64400000000001</v>
      </c>
      <c r="R2400" s="25">
        <v>683.9</v>
      </c>
      <c r="S2400" s="25">
        <v>582</v>
      </c>
      <c r="T2400" s="25">
        <v>2127.0720000000001</v>
      </c>
      <c r="U2400" s="25">
        <v>465</v>
      </c>
      <c r="V2400" s="25">
        <v>571</v>
      </c>
      <c r="W2400" s="25">
        <v>1871</v>
      </c>
      <c r="X2400" s="25">
        <v>445.5</v>
      </c>
    </row>
    <row r="2401" spans="1:32" x14ac:dyDescent="0.3">
      <c r="A2401" s="8">
        <v>44768</v>
      </c>
      <c r="B2401" s="3">
        <v>15</v>
      </c>
      <c r="C2401" s="3">
        <v>0</v>
      </c>
      <c r="D2401" s="3">
        <v>71.316999999999993</v>
      </c>
      <c r="E2401" s="3">
        <v>62.79</v>
      </c>
      <c r="F2401" s="3">
        <v>15</v>
      </c>
      <c r="G2401" s="3">
        <v>11</v>
      </c>
      <c r="H2401" s="3">
        <v>168.90600000000001</v>
      </c>
      <c r="I2401" s="3">
        <v>68.31</v>
      </c>
      <c r="J2401" s="3">
        <v>240.22300000000001</v>
      </c>
      <c r="K2401" s="3">
        <v>6122.6049999999996</v>
      </c>
      <c r="L2401" s="3">
        <v>-4.5720000000000001</v>
      </c>
      <c r="M2401" s="3">
        <v>-4.8513999999999999</v>
      </c>
      <c r="N2401" s="3">
        <v>1089.6600000000001</v>
      </c>
      <c r="O2401" s="3">
        <v>84.665999999999997</v>
      </c>
      <c r="P2401" s="3">
        <v>1162.5326</v>
      </c>
      <c r="Q2401" s="3">
        <v>184.619</v>
      </c>
      <c r="R2401" s="25">
        <v>648.20000000000005</v>
      </c>
      <c r="S2401" s="25">
        <v>563</v>
      </c>
      <c r="T2401" s="25">
        <v>1809.905</v>
      </c>
      <c r="U2401" s="25">
        <v>423</v>
      </c>
      <c r="V2401" s="25">
        <v>492</v>
      </c>
      <c r="W2401" s="25">
        <v>1768</v>
      </c>
      <c r="X2401" s="25">
        <v>418.5</v>
      </c>
    </row>
    <row r="2402" spans="1:32" x14ac:dyDescent="0.3">
      <c r="A2402" s="8">
        <v>44769</v>
      </c>
      <c r="B2402" s="3">
        <v>15</v>
      </c>
      <c r="C2402" s="3">
        <v>0</v>
      </c>
      <c r="D2402" s="3">
        <v>71.316999999999993</v>
      </c>
      <c r="E2402" s="3">
        <v>62.79</v>
      </c>
      <c r="F2402" s="3">
        <v>16</v>
      </c>
      <c r="G2402" s="3">
        <v>0.5</v>
      </c>
      <c r="H2402" s="3">
        <v>168.29</v>
      </c>
      <c r="I2402" s="3">
        <v>68.06</v>
      </c>
      <c r="J2402" s="3">
        <v>239.60699999999997</v>
      </c>
      <c r="K2402" s="3">
        <v>4738.3109999999997</v>
      </c>
      <c r="L2402" s="3">
        <v>-4.5720000000000001</v>
      </c>
      <c r="M2402" s="3">
        <v>-4.8895</v>
      </c>
      <c r="N2402" s="3">
        <v>1089.6600000000001</v>
      </c>
      <c r="O2402" s="3">
        <v>84.665999999999997</v>
      </c>
      <c r="P2402" s="3">
        <v>1162.4945</v>
      </c>
      <c r="Q2402" s="3">
        <v>184.00299999999999</v>
      </c>
      <c r="R2402" s="25">
        <v>552</v>
      </c>
      <c r="S2402" s="25">
        <v>508</v>
      </c>
      <c r="T2402" s="25">
        <v>1261.3109999999999</v>
      </c>
      <c r="U2402" s="25">
        <v>254</v>
      </c>
      <c r="V2402" s="25">
        <v>321</v>
      </c>
      <c r="W2402" s="25">
        <v>1464</v>
      </c>
      <c r="X2402" s="25">
        <v>378</v>
      </c>
    </row>
    <row r="2403" spans="1:32" x14ac:dyDescent="0.3">
      <c r="A2403" s="8">
        <v>44770</v>
      </c>
      <c r="B2403" s="3">
        <v>14</v>
      </c>
      <c r="C2403" s="3">
        <v>3</v>
      </c>
      <c r="D2403" s="3">
        <v>72.98599999999999</v>
      </c>
      <c r="E2403" s="3">
        <v>64.260000000000005</v>
      </c>
      <c r="F2403" s="3">
        <v>16</v>
      </c>
      <c r="G2403" s="3">
        <v>0</v>
      </c>
      <c r="H2403" s="3">
        <v>168.495</v>
      </c>
      <c r="I2403" s="3">
        <v>68.150000000000006</v>
      </c>
      <c r="J2403" s="3">
        <v>241.48099999999999</v>
      </c>
      <c r="K2403" s="3">
        <v>6327.3180000000002</v>
      </c>
      <c r="L2403" s="3">
        <v>-4.3433999999999999</v>
      </c>
      <c r="M2403" s="3">
        <v>-4.8767999999999994</v>
      </c>
      <c r="N2403" s="3">
        <v>1089.8886</v>
      </c>
      <c r="O2403" s="3">
        <v>86.334999999999994</v>
      </c>
      <c r="P2403" s="3">
        <v>1162.5072</v>
      </c>
      <c r="Q2403" s="3">
        <v>184.208</v>
      </c>
      <c r="R2403" s="25">
        <v>621</v>
      </c>
      <c r="S2403" s="25">
        <v>499</v>
      </c>
      <c r="T2403" s="25">
        <v>2029.318</v>
      </c>
      <c r="U2403" s="25">
        <v>349</v>
      </c>
      <c r="V2403" s="25">
        <v>643</v>
      </c>
      <c r="W2403" s="25">
        <v>1769</v>
      </c>
      <c r="X2403" s="25">
        <v>417</v>
      </c>
    </row>
    <row r="2404" spans="1:32" x14ac:dyDescent="0.3">
      <c r="A2404" s="8">
        <v>44771</v>
      </c>
      <c r="B2404" s="3">
        <v>14</v>
      </c>
      <c r="C2404" s="3">
        <v>2</v>
      </c>
      <c r="D2404" s="3">
        <v>73.170999999999992</v>
      </c>
      <c r="E2404" s="3">
        <v>64.42</v>
      </c>
      <c r="F2404" s="3">
        <v>16</v>
      </c>
      <c r="G2404" s="3">
        <v>4</v>
      </c>
      <c r="H2404" s="3">
        <v>166.85400000000001</v>
      </c>
      <c r="I2404" s="3">
        <v>67.48</v>
      </c>
      <c r="J2404" s="3">
        <v>240.02500000000001</v>
      </c>
      <c r="K2404" s="3">
        <v>6457.1379999999999</v>
      </c>
      <c r="L2404" s="3">
        <v>-4.3179999999999996</v>
      </c>
      <c r="M2404" s="3">
        <v>-4.9783999999999997</v>
      </c>
      <c r="N2404" s="3">
        <v>1089.914</v>
      </c>
      <c r="O2404" s="3">
        <v>86.52</v>
      </c>
      <c r="P2404" s="3">
        <v>1162.4056</v>
      </c>
      <c r="Q2404" s="3">
        <v>182.56700000000001</v>
      </c>
      <c r="R2404" s="25">
        <v>663.7</v>
      </c>
      <c r="S2404" s="25">
        <v>526</v>
      </c>
      <c r="T2404" s="25">
        <v>2023.9380000000001</v>
      </c>
      <c r="U2404" s="25">
        <v>459</v>
      </c>
      <c r="V2404" s="25">
        <v>605</v>
      </c>
      <c r="W2404" s="25">
        <v>1785</v>
      </c>
      <c r="X2404" s="25">
        <v>394.5</v>
      </c>
    </row>
    <row r="2405" spans="1:32" x14ac:dyDescent="0.3">
      <c r="A2405" s="8">
        <v>44772</v>
      </c>
      <c r="B2405" s="3">
        <v>14</v>
      </c>
      <c r="C2405" s="3">
        <v>5</v>
      </c>
      <c r="D2405" s="3">
        <v>72.614999999999995</v>
      </c>
      <c r="E2405" s="3">
        <v>63.93</v>
      </c>
      <c r="F2405" s="3">
        <v>16</v>
      </c>
      <c r="G2405" s="3">
        <v>9.5</v>
      </c>
      <c r="H2405" s="3">
        <v>164.59799999999998</v>
      </c>
      <c r="I2405" s="3">
        <v>66.569999999999993</v>
      </c>
      <c r="J2405" s="3">
        <v>237.21299999999997</v>
      </c>
      <c r="K2405" s="3">
        <v>6216.9160000000002</v>
      </c>
      <c r="L2405" s="3">
        <v>-4.3941999999999997</v>
      </c>
      <c r="M2405" s="3">
        <v>-5.1181000000000001</v>
      </c>
      <c r="N2405" s="3">
        <v>1089.8378</v>
      </c>
      <c r="O2405" s="3">
        <v>85.963999999999999</v>
      </c>
      <c r="P2405" s="3">
        <v>1162.2659000000001</v>
      </c>
      <c r="Q2405" s="3">
        <v>180.31099999999998</v>
      </c>
      <c r="R2405" s="25">
        <v>687.3</v>
      </c>
      <c r="S2405" s="25">
        <v>567</v>
      </c>
      <c r="T2405" s="25">
        <v>1833.616</v>
      </c>
      <c r="U2405" s="25">
        <v>448</v>
      </c>
      <c r="V2405" s="25">
        <v>578</v>
      </c>
      <c r="W2405" s="25">
        <v>1728</v>
      </c>
      <c r="X2405" s="25">
        <v>375</v>
      </c>
    </row>
    <row r="2406" spans="1:32" x14ac:dyDescent="0.3">
      <c r="A2406" s="8">
        <v>44773</v>
      </c>
      <c r="B2406" s="3">
        <v>14</v>
      </c>
      <c r="C2406" s="3">
        <v>10</v>
      </c>
      <c r="D2406" s="3">
        <v>71.688000000000002</v>
      </c>
      <c r="E2406" s="3">
        <v>63.11</v>
      </c>
      <c r="F2406" s="3">
        <v>17</v>
      </c>
      <c r="G2406" s="3">
        <v>1.5</v>
      </c>
      <c r="H2406" s="3">
        <v>162.95750000000001</v>
      </c>
      <c r="I2406" s="3">
        <v>65.91</v>
      </c>
      <c r="J2406" s="3">
        <v>234.64550000000003</v>
      </c>
      <c r="K2406" s="3">
        <v>4993.6720000000005</v>
      </c>
      <c r="L2406" s="3">
        <v>-4.5211999999999994</v>
      </c>
      <c r="M2406" s="3">
        <v>-5.2196999999999996</v>
      </c>
      <c r="N2406" s="3">
        <v>1089.7108000000001</v>
      </c>
      <c r="O2406" s="3">
        <v>85.037000000000006</v>
      </c>
      <c r="P2406" s="3">
        <v>1162.1642999999999</v>
      </c>
      <c r="Q2406" s="3">
        <v>178.6705</v>
      </c>
      <c r="R2406" s="25">
        <v>628</v>
      </c>
      <c r="S2406" s="25">
        <v>534</v>
      </c>
      <c r="T2406" s="25">
        <v>1320.672</v>
      </c>
      <c r="U2406" s="25">
        <v>442</v>
      </c>
      <c r="V2406" s="25">
        <v>362</v>
      </c>
      <c r="W2406" s="25">
        <v>1425</v>
      </c>
      <c r="X2406" s="25">
        <v>282</v>
      </c>
    </row>
    <row r="2407" spans="1:32" x14ac:dyDescent="0.3">
      <c r="A2407" s="8">
        <v>44774</v>
      </c>
      <c r="B2407" s="3">
        <v>14</v>
      </c>
      <c r="C2407" s="3">
        <v>10</v>
      </c>
      <c r="D2407" s="3">
        <v>71.688000000000002</v>
      </c>
      <c r="E2407" s="3">
        <v>63.11</v>
      </c>
      <c r="F2407" s="3">
        <v>16</v>
      </c>
      <c r="G2407" s="3">
        <v>11.5</v>
      </c>
      <c r="H2407" s="3">
        <v>163.77799999999999</v>
      </c>
      <c r="I2407" s="3">
        <v>66.239999999999995</v>
      </c>
      <c r="J2407" s="3">
        <v>235.46600000000001</v>
      </c>
      <c r="K2407" s="3">
        <v>5381.68</v>
      </c>
      <c r="L2407" s="3">
        <v>-4.5211999999999994</v>
      </c>
      <c r="M2407" s="3">
        <v>-5.1688999999999998</v>
      </c>
      <c r="N2407" s="3">
        <v>1089.7108000000001</v>
      </c>
      <c r="O2407" s="3">
        <v>85.037000000000006</v>
      </c>
      <c r="P2407" s="3">
        <v>1162.2151000000001</v>
      </c>
      <c r="Q2407" s="3">
        <v>179.49099999999999</v>
      </c>
      <c r="R2407" s="25">
        <v>604.4</v>
      </c>
      <c r="S2407" s="25">
        <v>570</v>
      </c>
      <c r="T2407" s="25">
        <v>1945.28</v>
      </c>
      <c r="U2407" s="25">
        <v>57</v>
      </c>
      <c r="V2407" s="25">
        <v>118</v>
      </c>
      <c r="W2407" s="25">
        <v>1652</v>
      </c>
      <c r="X2407" s="25">
        <v>435</v>
      </c>
    </row>
    <row r="2408" spans="1:32" x14ac:dyDescent="0.3">
      <c r="A2408" s="8">
        <v>44775</v>
      </c>
      <c r="B2408" s="3">
        <v>8</v>
      </c>
      <c r="C2408" s="3">
        <v>3</v>
      </c>
      <c r="D2408" s="3">
        <v>86.334000000000003</v>
      </c>
      <c r="E2408" s="3">
        <v>76.010000000000005</v>
      </c>
      <c r="F2408" s="3">
        <v>10</v>
      </c>
      <c r="G2408" s="3">
        <v>11</v>
      </c>
      <c r="H2408" s="3">
        <v>193.518</v>
      </c>
      <c r="I2408" s="3">
        <v>78.27</v>
      </c>
      <c r="J2408" s="3">
        <v>279.85199999999998</v>
      </c>
      <c r="K2408" s="3">
        <v>6182.52</v>
      </c>
      <c r="L2408" s="3">
        <v>-2.5145999999999997</v>
      </c>
      <c r="M2408" s="3">
        <v>-3.3273999999999999</v>
      </c>
      <c r="N2408" s="3">
        <v>1091.7174</v>
      </c>
      <c r="O2408" s="3">
        <v>99.683000000000007</v>
      </c>
      <c r="P2408" s="3">
        <v>1164.0566000000001</v>
      </c>
      <c r="Q2408" s="3">
        <v>209.23099999999999</v>
      </c>
      <c r="R2408" s="25">
        <v>684.2</v>
      </c>
      <c r="S2408" s="25">
        <v>566</v>
      </c>
      <c r="T2408" s="25">
        <v>2299.3200000000002</v>
      </c>
      <c r="U2408" s="25">
        <v>13</v>
      </c>
      <c r="V2408" s="25">
        <v>121</v>
      </c>
      <c r="W2408" s="25">
        <v>2031</v>
      </c>
      <c r="X2408" s="25">
        <v>468</v>
      </c>
    </row>
    <row r="2409" spans="1:32" x14ac:dyDescent="0.3">
      <c r="A2409" s="8">
        <v>44776</v>
      </c>
      <c r="B2409" s="3">
        <v>5</v>
      </c>
      <c r="C2409" s="3">
        <v>1</v>
      </c>
      <c r="D2409" s="3">
        <v>93.38</v>
      </c>
      <c r="E2409" s="3">
        <v>82.21</v>
      </c>
      <c r="F2409" s="3">
        <v>6</v>
      </c>
      <c r="G2409" s="3">
        <v>11.5</v>
      </c>
      <c r="H2409" s="3">
        <v>213.00300000000001</v>
      </c>
      <c r="I2409" s="3">
        <v>86.15</v>
      </c>
      <c r="J2409" s="3">
        <v>306.38300000000004</v>
      </c>
      <c r="K2409" s="3">
        <v>6632.1080000000002</v>
      </c>
      <c r="L2409" s="3">
        <v>-1.5493999999999999</v>
      </c>
      <c r="M2409" s="3">
        <v>-2.1208999999999998</v>
      </c>
      <c r="N2409" s="3">
        <v>1092.6825999999999</v>
      </c>
      <c r="O2409" s="3">
        <v>106.729</v>
      </c>
      <c r="P2409" s="3">
        <v>1165.2631000000001</v>
      </c>
      <c r="Q2409" s="3">
        <v>228.71600000000001</v>
      </c>
      <c r="R2409" s="25">
        <v>690.6</v>
      </c>
      <c r="S2409" s="25">
        <v>577</v>
      </c>
      <c r="T2409" s="25">
        <v>2390.0079999999998</v>
      </c>
      <c r="U2409" s="25">
        <v>0</v>
      </c>
      <c r="V2409" s="25">
        <v>677</v>
      </c>
      <c r="W2409" s="25">
        <v>1924</v>
      </c>
      <c r="X2409" s="25">
        <v>373.5</v>
      </c>
    </row>
    <row r="2410" spans="1:32" x14ac:dyDescent="0.3">
      <c r="A2410" s="8">
        <v>44777</v>
      </c>
      <c r="B2410" s="3">
        <v>1</v>
      </c>
      <c r="C2410" s="3">
        <v>0</v>
      </c>
      <c r="D2410" s="3">
        <v>102.464</v>
      </c>
      <c r="E2410" s="3">
        <v>90.21</v>
      </c>
      <c r="F2410" s="3">
        <v>3</v>
      </c>
      <c r="G2410" s="3">
        <v>3.5</v>
      </c>
      <c r="H2410" s="3">
        <v>231.05300000000003</v>
      </c>
      <c r="I2410" s="3">
        <v>93.45</v>
      </c>
      <c r="J2410" s="3">
        <v>333.51700000000005</v>
      </c>
      <c r="K2410" s="3">
        <v>6739.6440000000002</v>
      </c>
      <c r="L2410" s="3">
        <v>-0.30479999999999996</v>
      </c>
      <c r="M2410" s="3">
        <v>-1.0032999999999999</v>
      </c>
      <c r="N2410" s="3">
        <v>1093.9272000000001</v>
      </c>
      <c r="O2410" s="3">
        <v>115.813</v>
      </c>
      <c r="P2410" s="3">
        <v>1166.3806999999999</v>
      </c>
      <c r="Q2410" s="3">
        <v>246.76600000000002</v>
      </c>
      <c r="R2410" s="25">
        <v>578.9</v>
      </c>
      <c r="S2410" s="25">
        <v>507</v>
      </c>
      <c r="T2410" s="25">
        <v>2042.7439999999999</v>
      </c>
      <c r="U2410" s="25">
        <v>196</v>
      </c>
      <c r="V2410" s="25">
        <v>959</v>
      </c>
      <c r="W2410" s="25">
        <v>1808</v>
      </c>
      <c r="X2410" s="25">
        <v>648</v>
      </c>
    </row>
    <row r="2411" spans="1:32" x14ac:dyDescent="0.3">
      <c r="A2411" s="8">
        <v>44778</v>
      </c>
      <c r="B2411" s="3">
        <v>2</v>
      </c>
      <c r="C2411" s="3">
        <v>6</v>
      </c>
      <c r="D2411" s="3">
        <v>110.25099999999999</v>
      </c>
      <c r="E2411" s="3">
        <v>97.06</v>
      </c>
      <c r="F2411" s="3">
        <v>1</v>
      </c>
      <c r="G2411" s="3">
        <v>7</v>
      </c>
      <c r="H2411" s="3">
        <v>239.46200000000002</v>
      </c>
      <c r="I2411" s="3">
        <v>96.85</v>
      </c>
      <c r="J2411" s="3">
        <v>349.71300000000002</v>
      </c>
      <c r="K2411" s="3">
        <v>7418.1959999999999</v>
      </c>
      <c r="L2411" s="3">
        <v>-0.76200000000000001</v>
      </c>
      <c r="M2411" s="3">
        <v>-0.48259999999999997</v>
      </c>
      <c r="N2411" s="3">
        <v>1093.47</v>
      </c>
      <c r="O2411" s="3">
        <v>123.6</v>
      </c>
      <c r="P2411" s="3">
        <v>1166.9014</v>
      </c>
      <c r="Q2411" s="3">
        <v>255.17500000000001</v>
      </c>
      <c r="R2411" s="25">
        <v>582.1</v>
      </c>
      <c r="S2411" s="25">
        <v>522</v>
      </c>
      <c r="T2411" s="25">
        <v>1879.096</v>
      </c>
      <c r="U2411" s="25">
        <v>922</v>
      </c>
      <c r="V2411" s="25">
        <v>999</v>
      </c>
      <c r="W2411" s="25">
        <v>1938</v>
      </c>
      <c r="X2411" s="25">
        <v>576</v>
      </c>
    </row>
    <row r="2412" spans="1:32" x14ac:dyDescent="0.3">
      <c r="A2412" s="8">
        <v>44779</v>
      </c>
      <c r="B2412" s="3">
        <v>3</v>
      </c>
      <c r="C2412" s="3">
        <v>7</v>
      </c>
      <c r="D2412" s="3">
        <v>112.661</v>
      </c>
      <c r="E2412" s="3">
        <v>99.18</v>
      </c>
      <c r="F2412" s="3">
        <v>1</v>
      </c>
      <c r="G2412" s="3">
        <v>4</v>
      </c>
      <c r="H2412" s="3">
        <v>240.69300000000001</v>
      </c>
      <c r="I2412" s="3">
        <v>97.35</v>
      </c>
      <c r="J2412" s="3">
        <v>353.35400000000004</v>
      </c>
      <c r="K2412" s="3">
        <v>7346.4480000000003</v>
      </c>
      <c r="L2412" s="3">
        <v>-1.0922000000000001</v>
      </c>
      <c r="M2412" s="3">
        <v>-0.40639999999999998</v>
      </c>
      <c r="N2412" s="3">
        <v>1093.1397999999999</v>
      </c>
      <c r="O2412" s="3">
        <v>126.01</v>
      </c>
      <c r="P2412" s="3">
        <v>1166.9775999999999</v>
      </c>
      <c r="Q2412" s="3">
        <v>256.40600000000001</v>
      </c>
      <c r="R2412" s="25">
        <v>566</v>
      </c>
      <c r="S2412" s="25">
        <v>506</v>
      </c>
      <c r="T2412" s="25">
        <v>1974.9480000000001</v>
      </c>
      <c r="U2412" s="25">
        <v>851</v>
      </c>
      <c r="V2412" s="25">
        <v>1080</v>
      </c>
      <c r="W2412" s="25">
        <v>1809</v>
      </c>
      <c r="X2412" s="25">
        <v>559.5</v>
      </c>
    </row>
    <row r="2413" spans="1:32" x14ac:dyDescent="0.3">
      <c r="A2413" s="8">
        <v>44780</v>
      </c>
      <c r="B2413" s="3">
        <v>3</v>
      </c>
      <c r="C2413" s="3">
        <v>10</v>
      </c>
      <c r="D2413" s="3">
        <v>113.217</v>
      </c>
      <c r="E2413" s="3">
        <v>99.67</v>
      </c>
      <c r="F2413" s="3">
        <v>1</v>
      </c>
      <c r="G2413" s="3">
        <v>2</v>
      </c>
      <c r="H2413" s="3">
        <v>241.51300000000001</v>
      </c>
      <c r="I2413" s="3">
        <v>97.68</v>
      </c>
      <c r="J2413" s="3">
        <v>354.73</v>
      </c>
      <c r="K2413" s="3">
        <v>7058.4539999999997</v>
      </c>
      <c r="L2413" s="3">
        <v>-1.1683999999999999</v>
      </c>
      <c r="M2413" s="3">
        <v>-0.35559999999999997</v>
      </c>
      <c r="N2413" s="3">
        <v>1093.0636</v>
      </c>
      <c r="O2413" s="3">
        <v>126.566</v>
      </c>
      <c r="P2413" s="3">
        <v>1167.0283999999999</v>
      </c>
      <c r="Q2413" s="3">
        <v>257.226</v>
      </c>
      <c r="R2413" s="25">
        <v>667.8</v>
      </c>
      <c r="S2413" s="25">
        <v>580</v>
      </c>
      <c r="T2413" s="25">
        <v>1540.154</v>
      </c>
      <c r="U2413" s="25">
        <v>1245</v>
      </c>
      <c r="V2413" s="25">
        <v>643</v>
      </c>
      <c r="W2413" s="25">
        <v>1880</v>
      </c>
      <c r="X2413" s="25">
        <v>502.5</v>
      </c>
    </row>
    <row r="2414" spans="1:32" x14ac:dyDescent="0.3">
      <c r="A2414" s="8">
        <v>44781</v>
      </c>
      <c r="B2414" s="3">
        <v>3</v>
      </c>
      <c r="C2414" s="3">
        <v>3</v>
      </c>
      <c r="D2414" s="3">
        <v>111.92</v>
      </c>
      <c r="E2414" s="3">
        <v>98.53</v>
      </c>
      <c r="F2414" s="3">
        <v>1</v>
      </c>
      <c r="G2414" s="3">
        <v>2</v>
      </c>
      <c r="H2414" s="3">
        <v>241.51300000000001</v>
      </c>
      <c r="I2414" s="3">
        <v>97.68</v>
      </c>
      <c r="J2414" s="3">
        <v>353.43299999999999</v>
      </c>
      <c r="K2414" s="3">
        <v>7049</v>
      </c>
      <c r="L2414" s="3">
        <v>-0.99059999999999993</v>
      </c>
      <c r="M2414" s="3">
        <v>-0.35559999999999997</v>
      </c>
      <c r="N2414" s="3">
        <v>1093.2413999999999</v>
      </c>
      <c r="O2414" s="3">
        <v>125.26900000000001</v>
      </c>
      <c r="P2414" s="3">
        <v>1167.0283999999999</v>
      </c>
      <c r="Q2414" s="3">
        <v>257.226</v>
      </c>
      <c r="R2414" s="25">
        <v>588.5</v>
      </c>
      <c r="S2414" s="25">
        <v>498</v>
      </c>
      <c r="T2414" s="25">
        <v>1954.5</v>
      </c>
      <c r="U2414" s="25">
        <v>928</v>
      </c>
      <c r="V2414" s="25">
        <v>839</v>
      </c>
      <c r="W2414" s="25">
        <v>1722</v>
      </c>
      <c r="X2414" s="25">
        <v>519</v>
      </c>
    </row>
    <row r="2415" spans="1:32" x14ac:dyDescent="0.3">
      <c r="A2415" s="8">
        <v>44782</v>
      </c>
      <c r="B2415" s="3">
        <v>3</v>
      </c>
      <c r="C2415" s="3">
        <v>3</v>
      </c>
      <c r="D2415" s="3">
        <v>111.92</v>
      </c>
      <c r="E2415" s="3">
        <v>98.53</v>
      </c>
      <c r="F2415" s="3">
        <v>1</v>
      </c>
      <c r="G2415" s="3">
        <v>4.5</v>
      </c>
      <c r="H2415" s="3">
        <v>240.48750000000004</v>
      </c>
      <c r="I2415" s="3">
        <v>97.26</v>
      </c>
      <c r="J2415" s="3">
        <v>352.40750000000003</v>
      </c>
      <c r="K2415" s="3">
        <v>6976.4319999999998</v>
      </c>
      <c r="L2415" s="3">
        <v>-0.99059999999999993</v>
      </c>
      <c r="M2415" s="3">
        <v>-0.41909999999999997</v>
      </c>
      <c r="N2415" s="3">
        <v>1093.2413999999999</v>
      </c>
      <c r="O2415" s="3">
        <v>125.26900000000001</v>
      </c>
      <c r="P2415" s="3">
        <v>1166.9648999999999</v>
      </c>
      <c r="Q2415" s="3">
        <v>256.20050000000003</v>
      </c>
      <c r="R2415" s="25">
        <v>664.6</v>
      </c>
      <c r="S2415" s="25">
        <v>555</v>
      </c>
      <c r="T2415" s="25">
        <v>2302.8319999999999</v>
      </c>
      <c r="U2415" s="25">
        <v>390</v>
      </c>
      <c r="V2415" s="25">
        <v>618</v>
      </c>
      <c r="W2415" s="25">
        <v>1972</v>
      </c>
      <c r="X2415" s="25">
        <v>474</v>
      </c>
    </row>
    <row r="2416" spans="1:32" x14ac:dyDescent="0.3">
      <c r="A2416" s="8">
        <v>44783</v>
      </c>
      <c r="B2416" s="3">
        <v>3</v>
      </c>
      <c r="C2416" s="3">
        <v>6.5</v>
      </c>
      <c r="D2416" s="3">
        <v>112.5685</v>
      </c>
      <c r="E2416" s="3">
        <v>99.1</v>
      </c>
      <c r="F2416" s="3">
        <v>1</v>
      </c>
      <c r="G2416" s="3">
        <v>5.5</v>
      </c>
      <c r="H2416" s="3">
        <v>240.07700000000003</v>
      </c>
      <c r="I2416" s="3">
        <v>97.1</v>
      </c>
      <c r="J2416" s="3">
        <v>352.64550000000003</v>
      </c>
      <c r="K2416" s="3">
        <v>7738.4960000000001</v>
      </c>
      <c r="L2416" s="3">
        <v>-1.0794999999999999</v>
      </c>
      <c r="M2416" s="3">
        <v>-0.44450000000000001</v>
      </c>
      <c r="N2416" s="3">
        <v>1093.1524999999999</v>
      </c>
      <c r="O2416" s="3">
        <v>125.9175</v>
      </c>
      <c r="P2416" s="3">
        <v>1166.9395</v>
      </c>
      <c r="Q2416" s="3">
        <v>255.79000000000002</v>
      </c>
      <c r="R2416" s="25">
        <v>693.3</v>
      </c>
      <c r="S2416" s="25">
        <v>582</v>
      </c>
      <c r="T2416" s="25">
        <v>2439.1959999999999</v>
      </c>
      <c r="U2416" s="25">
        <v>814</v>
      </c>
      <c r="V2416" s="25">
        <v>688</v>
      </c>
      <c r="W2416" s="25">
        <v>2039</v>
      </c>
      <c r="X2416" s="25">
        <v>483</v>
      </c>
      <c r="AA2416" s="25">
        <f>SUM(R2407:S2437)</f>
        <v>36941.30000000001</v>
      </c>
      <c r="AB2416" s="25">
        <f>SUM(T2407:T2437)</f>
        <v>68649.23</v>
      </c>
      <c r="AC2416" s="25">
        <f>SUM(U2407:U2437)</f>
        <v>14901</v>
      </c>
      <c r="AD2416" s="25">
        <f>SUM(V2407:V2437)</f>
        <v>20362</v>
      </c>
      <c r="AE2416" s="25">
        <f>SUM(W2407:W2437)</f>
        <v>58988</v>
      </c>
      <c r="AF2416" s="25">
        <f>SUM(X2407:X2437)</f>
        <v>14647</v>
      </c>
    </row>
    <row r="2417" spans="1:24" x14ac:dyDescent="0.3">
      <c r="A2417" s="8">
        <v>44784</v>
      </c>
      <c r="B2417" s="3">
        <v>3</v>
      </c>
      <c r="C2417" s="3">
        <v>1</v>
      </c>
      <c r="D2417" s="3">
        <v>111.54899999999999</v>
      </c>
      <c r="E2417" s="3">
        <v>98.2</v>
      </c>
      <c r="F2417" s="3">
        <v>1</v>
      </c>
      <c r="G2417" s="3">
        <v>9</v>
      </c>
      <c r="H2417" s="3">
        <v>238.642</v>
      </c>
      <c r="I2417" s="3">
        <v>96.52</v>
      </c>
      <c r="J2417" s="3">
        <v>350.19099999999997</v>
      </c>
      <c r="K2417" s="3">
        <v>7272.56</v>
      </c>
      <c r="L2417" s="3">
        <v>-0.93979999999999997</v>
      </c>
      <c r="M2417" s="3">
        <v>-0.53339999999999999</v>
      </c>
      <c r="N2417" s="3">
        <v>1093.2921999999999</v>
      </c>
      <c r="O2417" s="3">
        <v>124.898</v>
      </c>
      <c r="P2417" s="3">
        <v>1166.8506</v>
      </c>
      <c r="Q2417" s="3">
        <v>254.35499999999999</v>
      </c>
      <c r="R2417" s="25">
        <v>691.7</v>
      </c>
      <c r="S2417" s="25">
        <v>572</v>
      </c>
      <c r="T2417" s="25">
        <v>2411.86</v>
      </c>
      <c r="U2417" s="25">
        <v>501</v>
      </c>
      <c r="V2417" s="25">
        <v>638</v>
      </c>
      <c r="W2417" s="25">
        <v>1995</v>
      </c>
      <c r="X2417" s="25">
        <v>463</v>
      </c>
    </row>
    <row r="2418" spans="1:24" x14ac:dyDescent="0.3">
      <c r="A2418" s="8">
        <v>44785</v>
      </c>
      <c r="B2418" s="3">
        <v>3</v>
      </c>
      <c r="C2418" s="3">
        <v>0</v>
      </c>
      <c r="D2418" s="3">
        <v>111.363</v>
      </c>
      <c r="E2418" s="3">
        <v>98.04</v>
      </c>
      <c r="F2418" s="3">
        <v>1</v>
      </c>
      <c r="G2418" s="3">
        <v>11.5</v>
      </c>
      <c r="H2418" s="3">
        <v>237.61600000000001</v>
      </c>
      <c r="I2418" s="3">
        <v>96.1</v>
      </c>
      <c r="J2418" s="3">
        <v>348.97900000000004</v>
      </c>
      <c r="K2418" s="3">
        <v>7362.9439999999995</v>
      </c>
      <c r="L2418" s="3">
        <v>-0.91439999999999999</v>
      </c>
      <c r="M2418" s="3">
        <v>-0.59689999999999999</v>
      </c>
      <c r="N2418" s="3">
        <v>1093.3176000000001</v>
      </c>
      <c r="O2418" s="3">
        <v>124.712</v>
      </c>
      <c r="P2418" s="3">
        <v>1166.7871</v>
      </c>
      <c r="Q2418" s="3">
        <v>253.32900000000001</v>
      </c>
      <c r="R2418" s="25">
        <v>680</v>
      </c>
      <c r="S2418" s="25">
        <v>571</v>
      </c>
      <c r="T2418" s="25">
        <v>2431.944</v>
      </c>
      <c r="U2418" s="25">
        <v>474</v>
      </c>
      <c r="V2418" s="25">
        <v>761</v>
      </c>
      <c r="W2418" s="25">
        <v>1986</v>
      </c>
      <c r="X2418" s="25">
        <v>459</v>
      </c>
    </row>
    <row r="2419" spans="1:24" x14ac:dyDescent="0.3">
      <c r="A2419" s="8">
        <v>44786</v>
      </c>
      <c r="B2419" s="3">
        <v>3</v>
      </c>
      <c r="C2419" s="3">
        <v>0</v>
      </c>
      <c r="D2419" s="3">
        <v>111.363</v>
      </c>
      <c r="E2419" s="3">
        <v>98.04</v>
      </c>
      <c r="F2419" s="3">
        <v>2</v>
      </c>
      <c r="G2419" s="3">
        <v>4</v>
      </c>
      <c r="H2419" s="3">
        <v>235.77</v>
      </c>
      <c r="I2419" s="3">
        <v>95.35</v>
      </c>
      <c r="J2419" s="3">
        <v>347.13300000000004</v>
      </c>
      <c r="K2419" s="3">
        <v>7355.6360000000004</v>
      </c>
      <c r="L2419" s="3">
        <v>-0.91439999999999999</v>
      </c>
      <c r="M2419" s="3">
        <v>-0.71119999999999994</v>
      </c>
      <c r="N2419" s="3">
        <v>1093.3176000000001</v>
      </c>
      <c r="O2419" s="3">
        <v>124.712</v>
      </c>
      <c r="P2419" s="3">
        <v>1166.6728000000001</v>
      </c>
      <c r="Q2419" s="3">
        <v>251.483</v>
      </c>
      <c r="R2419" s="25">
        <v>669.1</v>
      </c>
      <c r="S2419" s="25">
        <v>567</v>
      </c>
      <c r="T2419" s="25">
        <v>2437.5360000000001</v>
      </c>
      <c r="U2419" s="25">
        <v>489</v>
      </c>
      <c r="V2419" s="25">
        <v>755</v>
      </c>
      <c r="W2419" s="25">
        <v>1967</v>
      </c>
      <c r="X2419" s="25">
        <v>471</v>
      </c>
    </row>
    <row r="2420" spans="1:24" x14ac:dyDescent="0.3">
      <c r="A2420" s="8">
        <v>44787</v>
      </c>
      <c r="B2420" s="3">
        <v>2</v>
      </c>
      <c r="C2420" s="3">
        <v>8</v>
      </c>
      <c r="D2420" s="3">
        <v>110.622</v>
      </c>
      <c r="E2420" s="3">
        <v>97.39</v>
      </c>
      <c r="F2420" s="3">
        <v>2</v>
      </c>
      <c r="G2420" s="3">
        <v>8.5</v>
      </c>
      <c r="H2420" s="3">
        <v>233.92400000000001</v>
      </c>
      <c r="I2420" s="3">
        <v>94.61</v>
      </c>
      <c r="J2420" s="3">
        <v>344.54599999999999</v>
      </c>
      <c r="K2420" s="3">
        <v>7393.0119999999997</v>
      </c>
      <c r="L2420" s="3">
        <v>-0.81279999999999997</v>
      </c>
      <c r="M2420" s="3">
        <v>-0.82550000000000001</v>
      </c>
      <c r="N2420" s="3">
        <v>1093.4192</v>
      </c>
      <c r="O2420" s="3">
        <v>123.971</v>
      </c>
      <c r="P2420" s="3">
        <v>1166.5585000000001</v>
      </c>
      <c r="Q2420" s="3">
        <v>249.637</v>
      </c>
      <c r="R2420" s="25">
        <v>685.2</v>
      </c>
      <c r="S2420" s="25">
        <v>560</v>
      </c>
      <c r="T2420" s="25">
        <v>2430.3119999999999</v>
      </c>
      <c r="U2420" s="25">
        <v>493</v>
      </c>
      <c r="V2420" s="25">
        <v>805</v>
      </c>
      <c r="W2420" s="25">
        <v>1959</v>
      </c>
      <c r="X2420" s="25">
        <v>460.5</v>
      </c>
    </row>
    <row r="2421" spans="1:24" x14ac:dyDescent="0.3">
      <c r="A2421" s="8">
        <v>44788</v>
      </c>
      <c r="B2421" s="3">
        <v>2</v>
      </c>
      <c r="C2421" s="3">
        <v>6</v>
      </c>
      <c r="D2421" s="3">
        <v>110.25099999999999</v>
      </c>
      <c r="E2421" s="3">
        <v>97.06</v>
      </c>
      <c r="F2421" s="3">
        <v>3</v>
      </c>
      <c r="G2421" s="3">
        <v>3.5</v>
      </c>
      <c r="H2421" s="3">
        <v>231.05300000000003</v>
      </c>
      <c r="I2421" s="3">
        <v>93.45</v>
      </c>
      <c r="J2421" s="3">
        <v>341.30400000000003</v>
      </c>
      <c r="K2421" s="3">
        <v>7255.2160000000003</v>
      </c>
      <c r="L2421" s="3">
        <v>-0.76200000000000001</v>
      </c>
      <c r="M2421" s="3">
        <v>-1.0032999999999999</v>
      </c>
      <c r="N2421" s="3">
        <v>1093.47</v>
      </c>
      <c r="O2421" s="3">
        <v>123.6</v>
      </c>
      <c r="P2421" s="3">
        <v>1166.3806999999999</v>
      </c>
      <c r="Q2421" s="3">
        <v>246.76600000000002</v>
      </c>
      <c r="R2421" s="25">
        <v>692.5</v>
      </c>
      <c r="S2421" s="25">
        <v>547</v>
      </c>
      <c r="T2421" s="25">
        <v>2424.2159999999999</v>
      </c>
      <c r="U2421" s="25">
        <v>510</v>
      </c>
      <c r="V2421" s="25">
        <v>685</v>
      </c>
      <c r="W2421" s="25">
        <v>1933</v>
      </c>
      <c r="X2421" s="25">
        <v>463.5</v>
      </c>
    </row>
    <row r="2422" spans="1:24" x14ac:dyDescent="0.3">
      <c r="A2422" s="8">
        <v>44789</v>
      </c>
      <c r="B2422" s="3">
        <v>2</v>
      </c>
      <c r="C2422" s="3">
        <v>5</v>
      </c>
      <c r="D2422" s="3">
        <v>110.066</v>
      </c>
      <c r="E2422" s="3">
        <v>96.9</v>
      </c>
      <c r="F2422" s="3">
        <v>3</v>
      </c>
      <c r="G2422" s="3">
        <v>7.5</v>
      </c>
      <c r="H2422" s="3">
        <v>229.41200000000001</v>
      </c>
      <c r="I2422" s="3">
        <v>92.78</v>
      </c>
      <c r="J2422" s="3">
        <v>339.47800000000001</v>
      </c>
      <c r="K2422" s="3">
        <v>7202.1639999999998</v>
      </c>
      <c r="L2422" s="3">
        <v>-0.73659999999999992</v>
      </c>
      <c r="M2422" s="3">
        <v>-1.1049</v>
      </c>
      <c r="N2422" s="3">
        <v>1093.4954</v>
      </c>
      <c r="O2422" s="3">
        <v>123.41500000000001</v>
      </c>
      <c r="P2422" s="3">
        <v>1166.2791</v>
      </c>
      <c r="Q2422" s="3">
        <v>245.125</v>
      </c>
      <c r="R2422" s="25">
        <v>669.2</v>
      </c>
      <c r="S2422" s="25">
        <v>540</v>
      </c>
      <c r="T2422" s="25">
        <v>2347.4639999999999</v>
      </c>
      <c r="U2422" s="25">
        <v>493</v>
      </c>
      <c r="V2422" s="25">
        <v>815</v>
      </c>
      <c r="W2422" s="25">
        <v>1901</v>
      </c>
      <c r="X2422" s="25">
        <v>436.5</v>
      </c>
    </row>
    <row r="2423" spans="1:24" x14ac:dyDescent="0.3">
      <c r="A2423" s="8">
        <v>44790</v>
      </c>
      <c r="B2423" s="3">
        <v>2</v>
      </c>
      <c r="C2423" s="3">
        <v>4</v>
      </c>
      <c r="D2423" s="3">
        <v>109.88</v>
      </c>
      <c r="E2423" s="3">
        <v>96.74</v>
      </c>
      <c r="F2423" s="3">
        <v>4</v>
      </c>
      <c r="G2423" s="3">
        <v>2</v>
      </c>
      <c r="H2423" s="3">
        <v>226.745</v>
      </c>
      <c r="I2423" s="3">
        <v>91.7</v>
      </c>
      <c r="J2423" s="3">
        <v>336.625</v>
      </c>
      <c r="K2423" s="3">
        <v>7264.3720000000003</v>
      </c>
      <c r="L2423" s="3">
        <v>-0.71119999999999994</v>
      </c>
      <c r="M2423" s="3">
        <v>-1.27</v>
      </c>
      <c r="N2423" s="3">
        <v>1093.5208</v>
      </c>
      <c r="O2423" s="3">
        <v>123.229</v>
      </c>
      <c r="P2423" s="3">
        <v>1166.114</v>
      </c>
      <c r="Q2423" s="3">
        <v>242.458</v>
      </c>
      <c r="R2423" s="25">
        <v>693.2</v>
      </c>
      <c r="S2423" s="25">
        <v>540</v>
      </c>
      <c r="T2423" s="25">
        <v>2406.672</v>
      </c>
      <c r="U2423" s="25">
        <v>475</v>
      </c>
      <c r="V2423" s="25">
        <v>778</v>
      </c>
      <c r="W2423" s="25">
        <v>1929</v>
      </c>
      <c r="X2423" s="25">
        <v>442.5</v>
      </c>
    </row>
    <row r="2424" spans="1:24" x14ac:dyDescent="0.3">
      <c r="A2424" s="8">
        <v>44791</v>
      </c>
      <c r="B2424" s="3">
        <v>1</v>
      </c>
      <c r="C2424" s="3">
        <v>11</v>
      </c>
      <c r="D2424" s="3">
        <v>108.953</v>
      </c>
      <c r="E2424" s="3">
        <v>95.92</v>
      </c>
      <c r="F2424" s="3">
        <v>4</v>
      </c>
      <c r="G2424" s="3">
        <v>8.5</v>
      </c>
      <c r="H2424" s="3">
        <v>224.07900000000001</v>
      </c>
      <c r="I2424" s="3">
        <v>90.63</v>
      </c>
      <c r="J2424" s="3">
        <v>333.03200000000004</v>
      </c>
      <c r="K2424" s="3">
        <v>7243.8069999999998</v>
      </c>
      <c r="L2424" s="3">
        <v>-0.58419999999999994</v>
      </c>
      <c r="M2424" s="3">
        <v>-1.4351</v>
      </c>
      <c r="N2424" s="3">
        <v>1093.6478</v>
      </c>
      <c r="O2424" s="3">
        <v>122.30200000000001</v>
      </c>
      <c r="P2424" s="3">
        <v>1165.9489000000001</v>
      </c>
      <c r="Q2424" s="3">
        <v>239.792</v>
      </c>
      <c r="R2424" s="25">
        <v>660.8</v>
      </c>
      <c r="S2424" s="25">
        <v>538</v>
      </c>
      <c r="T2424" s="25">
        <v>2417.0070000000001</v>
      </c>
      <c r="U2424" s="25">
        <v>517</v>
      </c>
      <c r="V2424" s="25">
        <v>759</v>
      </c>
      <c r="W2424" s="25">
        <v>1917</v>
      </c>
      <c r="X2424" s="25">
        <v>435</v>
      </c>
    </row>
    <row r="2425" spans="1:24" x14ac:dyDescent="0.3">
      <c r="A2425" s="8">
        <v>44792</v>
      </c>
      <c r="B2425" s="3">
        <v>1</v>
      </c>
      <c r="C2425" s="3">
        <v>7</v>
      </c>
      <c r="D2425" s="3">
        <v>108.212</v>
      </c>
      <c r="E2425" s="3">
        <v>95.27</v>
      </c>
      <c r="F2425" s="3">
        <v>5</v>
      </c>
      <c r="G2425" s="3">
        <v>2</v>
      </c>
      <c r="H2425" s="3">
        <v>221.82300000000001</v>
      </c>
      <c r="I2425" s="3">
        <v>89.71</v>
      </c>
      <c r="J2425" s="3">
        <v>330.03500000000003</v>
      </c>
      <c r="K2425" s="3">
        <v>7042.0769999999993</v>
      </c>
      <c r="L2425" s="3">
        <v>-0.48259999999999997</v>
      </c>
      <c r="M2425" s="3">
        <v>-1.5748</v>
      </c>
      <c r="N2425" s="3">
        <v>1093.7493999999999</v>
      </c>
      <c r="O2425" s="3">
        <v>121.56100000000001</v>
      </c>
      <c r="P2425" s="3">
        <v>1165.8091999999999</v>
      </c>
      <c r="Q2425" s="3">
        <v>237.536</v>
      </c>
      <c r="R2425" s="25">
        <v>597.6</v>
      </c>
      <c r="S2425" s="25">
        <v>551</v>
      </c>
      <c r="T2425" s="25">
        <v>2393.9769999999999</v>
      </c>
      <c r="U2425" s="25">
        <v>439</v>
      </c>
      <c r="V2425" s="25">
        <v>783</v>
      </c>
      <c r="W2425" s="25">
        <v>1868</v>
      </c>
      <c r="X2425" s="25">
        <v>409.5</v>
      </c>
    </row>
    <row r="2426" spans="1:24" x14ac:dyDescent="0.3">
      <c r="A2426" s="8">
        <v>44793</v>
      </c>
      <c r="B2426" s="3">
        <v>1</v>
      </c>
      <c r="C2426" s="3">
        <v>4</v>
      </c>
      <c r="D2426" s="3">
        <v>107.655</v>
      </c>
      <c r="E2426" s="3">
        <v>94.78</v>
      </c>
      <c r="F2426" s="3">
        <v>5</v>
      </c>
      <c r="G2426" s="3">
        <v>8.5</v>
      </c>
      <c r="H2426" s="3">
        <v>219.15649999999999</v>
      </c>
      <c r="I2426" s="3">
        <v>88.64</v>
      </c>
      <c r="J2426" s="3">
        <v>326.81150000000002</v>
      </c>
      <c r="K2426" s="3">
        <v>6487.0969999999998</v>
      </c>
      <c r="L2426" s="3">
        <v>-0.40639999999999998</v>
      </c>
      <c r="M2426" s="3">
        <v>-1.7399</v>
      </c>
      <c r="N2426" s="3">
        <v>1093.8255999999999</v>
      </c>
      <c r="O2426" s="3">
        <v>121.004</v>
      </c>
      <c r="P2426" s="3">
        <v>1165.6441</v>
      </c>
      <c r="Q2426" s="3">
        <v>234.86949999999999</v>
      </c>
      <c r="R2426" s="25">
        <v>693.9</v>
      </c>
      <c r="S2426" s="25">
        <v>534</v>
      </c>
      <c r="T2426" s="25">
        <v>2150.1970000000001</v>
      </c>
      <c r="U2426" s="25">
        <v>506</v>
      </c>
      <c r="V2426" s="25">
        <v>452</v>
      </c>
      <c r="W2426" s="25">
        <v>1764</v>
      </c>
      <c r="X2426" s="25">
        <v>387</v>
      </c>
    </row>
    <row r="2427" spans="1:24" x14ac:dyDescent="0.3">
      <c r="A2427" s="8">
        <v>44794</v>
      </c>
      <c r="B2427" s="3">
        <v>0</v>
      </c>
      <c r="C2427" s="3">
        <v>10.5</v>
      </c>
      <c r="D2427" s="3">
        <v>106.63549999999999</v>
      </c>
      <c r="E2427" s="3">
        <v>93.88</v>
      </c>
      <c r="F2427" s="3">
        <v>5</v>
      </c>
      <c r="G2427" s="3">
        <v>9</v>
      </c>
      <c r="H2427" s="3">
        <v>218.95099999999999</v>
      </c>
      <c r="I2427" s="3">
        <v>88.55</v>
      </c>
      <c r="J2427" s="3">
        <v>325.5865</v>
      </c>
      <c r="K2427" s="3">
        <v>4574.1210000000001</v>
      </c>
      <c r="L2427" s="3">
        <v>-0.26669999999999999</v>
      </c>
      <c r="M2427" s="3">
        <v>-1.7525999999999999</v>
      </c>
      <c r="N2427" s="3">
        <v>1093.9653000000001</v>
      </c>
      <c r="O2427" s="3">
        <v>119.9845</v>
      </c>
      <c r="P2427" s="3">
        <v>1165.6314</v>
      </c>
      <c r="Q2427" s="3">
        <v>234.66399999999999</v>
      </c>
      <c r="R2427" s="25">
        <v>689.1</v>
      </c>
      <c r="S2427" s="25">
        <v>510</v>
      </c>
      <c r="T2427" s="25">
        <v>921.52099999999996</v>
      </c>
      <c r="U2427" s="25">
        <v>522</v>
      </c>
      <c r="V2427" s="25">
        <v>413</v>
      </c>
      <c r="W2427" s="25">
        <v>1304</v>
      </c>
      <c r="X2427" s="25">
        <v>214.5</v>
      </c>
    </row>
    <row r="2428" spans="1:24" x14ac:dyDescent="0.3">
      <c r="A2428" s="8">
        <v>44795</v>
      </c>
      <c r="B2428" s="3">
        <v>0</v>
      </c>
      <c r="C2428" s="3">
        <v>5</v>
      </c>
      <c r="D2428" s="3">
        <v>105.616</v>
      </c>
      <c r="E2428" s="3">
        <v>92.98</v>
      </c>
      <c r="F2428" s="3">
        <v>6</v>
      </c>
      <c r="G2428" s="3">
        <v>1.5</v>
      </c>
      <c r="H2428" s="3">
        <v>217.10550000000001</v>
      </c>
      <c r="I2428" s="3">
        <v>87.81</v>
      </c>
      <c r="J2428" s="3">
        <v>322.72149999999999</v>
      </c>
      <c r="K2428" s="3">
        <v>6760.5</v>
      </c>
      <c r="L2428" s="3">
        <v>-0.127</v>
      </c>
      <c r="M2428" s="3">
        <v>-1.8669</v>
      </c>
      <c r="N2428" s="3">
        <v>1094.105</v>
      </c>
      <c r="O2428" s="3">
        <v>118.965</v>
      </c>
      <c r="P2428" s="3">
        <v>1165.5171</v>
      </c>
      <c r="Q2428" s="3">
        <v>232.8185</v>
      </c>
      <c r="R2428" s="25">
        <v>692.4</v>
      </c>
      <c r="S2428" s="25">
        <v>535</v>
      </c>
      <c r="T2428" s="25">
        <v>2252.6</v>
      </c>
      <c r="U2428" s="25">
        <v>352</v>
      </c>
      <c r="V2428" s="25">
        <v>442</v>
      </c>
      <c r="W2428" s="25">
        <v>1963</v>
      </c>
      <c r="X2428" s="25">
        <v>523.5</v>
      </c>
    </row>
    <row r="2429" spans="1:24" x14ac:dyDescent="0.3">
      <c r="A2429" s="8">
        <v>44796</v>
      </c>
      <c r="B2429" s="3">
        <v>1</v>
      </c>
      <c r="C2429" s="3">
        <v>0.5</v>
      </c>
      <c r="D2429" s="3">
        <v>107.0065</v>
      </c>
      <c r="E2429" s="3">
        <v>94.21</v>
      </c>
      <c r="F2429" s="3">
        <v>5</v>
      </c>
      <c r="G2429" s="3">
        <v>4</v>
      </c>
      <c r="H2429" s="3">
        <v>221.00200000000001</v>
      </c>
      <c r="I2429" s="3">
        <v>89.38</v>
      </c>
      <c r="J2429" s="3">
        <v>328.00850000000003</v>
      </c>
      <c r="K2429" s="3">
        <v>7155.1679999999997</v>
      </c>
      <c r="L2429" s="3">
        <v>-0.3175</v>
      </c>
      <c r="M2429" s="3">
        <v>-1.6255999999999999</v>
      </c>
      <c r="N2429" s="3">
        <v>1093.9144999999999</v>
      </c>
      <c r="O2429" s="3">
        <v>120.35550000000001</v>
      </c>
      <c r="P2429" s="3">
        <v>1165.7583999999999</v>
      </c>
      <c r="Q2429" s="3">
        <v>236.715</v>
      </c>
      <c r="R2429" s="25">
        <v>694</v>
      </c>
      <c r="S2429" s="25">
        <v>513</v>
      </c>
      <c r="T2429" s="25">
        <v>2349.1680000000001</v>
      </c>
      <c r="U2429" s="25">
        <v>412</v>
      </c>
      <c r="V2429" s="25">
        <v>705</v>
      </c>
      <c r="W2429" s="25">
        <v>1993</v>
      </c>
      <c r="X2429" s="25">
        <v>489</v>
      </c>
    </row>
    <row r="2430" spans="1:24" x14ac:dyDescent="0.3">
      <c r="A2430" s="8">
        <v>44797</v>
      </c>
      <c r="B2430" s="3">
        <v>1</v>
      </c>
      <c r="C2430" s="3">
        <v>1.5</v>
      </c>
      <c r="D2430" s="3">
        <v>107.19199999999999</v>
      </c>
      <c r="E2430" s="3">
        <v>94.37</v>
      </c>
      <c r="F2430" s="3">
        <v>5</v>
      </c>
      <c r="G2430" s="3">
        <v>7</v>
      </c>
      <c r="H2430" s="3">
        <v>219.77200000000002</v>
      </c>
      <c r="I2430" s="3">
        <v>88.88</v>
      </c>
      <c r="J2430" s="3">
        <v>326.964</v>
      </c>
      <c r="K2430" s="3">
        <v>7220.8339999999998</v>
      </c>
      <c r="L2430" s="3">
        <v>-0.34289999999999998</v>
      </c>
      <c r="M2430" s="3">
        <v>-1.7018</v>
      </c>
      <c r="N2430" s="3">
        <v>1093.8890999999999</v>
      </c>
      <c r="O2430" s="3">
        <v>120.541</v>
      </c>
      <c r="P2430" s="3">
        <v>1165.6822</v>
      </c>
      <c r="Q2430" s="3">
        <v>235.48500000000001</v>
      </c>
      <c r="R2430" s="25">
        <v>692.5</v>
      </c>
      <c r="S2430" s="25">
        <v>523</v>
      </c>
      <c r="T2430" s="25">
        <v>2418.3339999999998</v>
      </c>
      <c r="U2430" s="25">
        <v>444</v>
      </c>
      <c r="V2430" s="25">
        <v>706</v>
      </c>
      <c r="W2430" s="25">
        <v>1993</v>
      </c>
      <c r="X2430" s="25">
        <v>444</v>
      </c>
    </row>
    <row r="2431" spans="1:24" x14ac:dyDescent="0.3">
      <c r="A2431" s="8">
        <v>44798</v>
      </c>
      <c r="B2431" s="3">
        <v>1</v>
      </c>
      <c r="C2431" s="3">
        <v>0</v>
      </c>
      <c r="D2431" s="3">
        <v>106.914</v>
      </c>
      <c r="E2431" s="3">
        <v>94.12</v>
      </c>
      <c r="F2431" s="3">
        <v>5</v>
      </c>
      <c r="G2431" s="3">
        <v>11.5</v>
      </c>
      <c r="H2431" s="3">
        <v>217.92600000000002</v>
      </c>
      <c r="I2431" s="3">
        <v>88.14</v>
      </c>
      <c r="J2431" s="3">
        <v>324.84000000000003</v>
      </c>
      <c r="K2431" s="3">
        <v>7262.73</v>
      </c>
      <c r="L2431" s="3">
        <v>-0.30479999999999996</v>
      </c>
      <c r="M2431" s="3">
        <v>-1.8160999999999998</v>
      </c>
      <c r="N2431" s="3">
        <v>1093.9272000000001</v>
      </c>
      <c r="O2431" s="3">
        <v>120.26300000000001</v>
      </c>
      <c r="P2431" s="3">
        <v>1165.5679</v>
      </c>
      <c r="Q2431" s="3">
        <v>233.63900000000001</v>
      </c>
      <c r="R2431" s="25">
        <v>682.4</v>
      </c>
      <c r="S2431" s="25">
        <v>516</v>
      </c>
      <c r="T2431" s="25">
        <v>2417.33</v>
      </c>
      <c r="U2431" s="25">
        <v>446</v>
      </c>
      <c r="V2431" s="25">
        <v>795</v>
      </c>
      <c r="W2431" s="25">
        <v>1947</v>
      </c>
      <c r="X2431" s="25">
        <v>459</v>
      </c>
    </row>
    <row r="2432" spans="1:24" x14ac:dyDescent="0.3">
      <c r="A2432" s="8">
        <v>44799</v>
      </c>
      <c r="B2432" s="3">
        <v>0</v>
      </c>
      <c r="C2432" s="3">
        <v>7.5</v>
      </c>
      <c r="D2432" s="3">
        <v>106.0795</v>
      </c>
      <c r="E2432" s="3">
        <v>93.39</v>
      </c>
      <c r="F2432" s="3">
        <v>6</v>
      </c>
      <c r="G2432" s="3">
        <v>6.5</v>
      </c>
      <c r="H2432" s="3">
        <v>215.054</v>
      </c>
      <c r="I2432" s="3">
        <v>86.98</v>
      </c>
      <c r="J2432" s="3">
        <v>321.13350000000003</v>
      </c>
      <c r="K2432" s="3">
        <v>6887.902</v>
      </c>
      <c r="L2432" s="3">
        <v>-0.1905</v>
      </c>
      <c r="M2432" s="3">
        <v>-1.9939</v>
      </c>
      <c r="N2432" s="3">
        <v>1094.0415</v>
      </c>
      <c r="O2432" s="3">
        <v>119.4285</v>
      </c>
      <c r="P2432" s="3">
        <v>1165.3901000000001</v>
      </c>
      <c r="Q2432" s="3">
        <v>230.767</v>
      </c>
      <c r="R2432" s="25">
        <v>637.79999999999995</v>
      </c>
      <c r="S2432" s="25">
        <v>510</v>
      </c>
      <c r="T2432" s="25">
        <v>2332.1019999999999</v>
      </c>
      <c r="U2432" s="25">
        <v>409</v>
      </c>
      <c r="V2432" s="25">
        <v>589</v>
      </c>
      <c r="W2432" s="25">
        <v>1921</v>
      </c>
      <c r="X2432" s="25">
        <v>489</v>
      </c>
    </row>
    <row r="2433" spans="1:24" x14ac:dyDescent="0.3">
      <c r="A2433" s="8">
        <v>44800</v>
      </c>
      <c r="B2433" s="3">
        <v>1</v>
      </c>
      <c r="C2433" s="3">
        <v>0</v>
      </c>
      <c r="D2433" s="3">
        <v>106.914</v>
      </c>
      <c r="E2433" s="3">
        <v>94.12</v>
      </c>
      <c r="F2433" s="3">
        <v>5</v>
      </c>
      <c r="G2433" s="3">
        <v>1</v>
      </c>
      <c r="H2433" s="3">
        <v>222.233</v>
      </c>
      <c r="I2433" s="3">
        <v>89.88</v>
      </c>
      <c r="J2433" s="3">
        <v>329.14699999999999</v>
      </c>
      <c r="K2433" s="3">
        <v>5949.0640000000003</v>
      </c>
      <c r="L2433" s="3">
        <v>-0.30479999999999996</v>
      </c>
      <c r="M2433" s="3">
        <v>-1.5493999999999999</v>
      </c>
      <c r="N2433" s="3">
        <v>1093.9272000000001</v>
      </c>
      <c r="O2433" s="3">
        <v>120.26300000000001</v>
      </c>
      <c r="P2433" s="3">
        <v>1165.8345999999999</v>
      </c>
      <c r="Q2433" s="3">
        <v>237.946</v>
      </c>
      <c r="R2433" s="25">
        <v>685.5</v>
      </c>
      <c r="S2433" s="25">
        <v>507</v>
      </c>
      <c r="T2433" s="25">
        <v>1898.0640000000001</v>
      </c>
      <c r="U2433" s="25">
        <v>193</v>
      </c>
      <c r="V2433" s="25">
        <v>163</v>
      </c>
      <c r="W2433" s="25">
        <v>2024</v>
      </c>
      <c r="X2433" s="25">
        <v>478.5</v>
      </c>
    </row>
    <row r="2434" spans="1:24" x14ac:dyDescent="0.3">
      <c r="A2434" s="8">
        <v>44801</v>
      </c>
      <c r="B2434" s="3">
        <v>1</v>
      </c>
      <c r="C2434" s="3">
        <v>9.5</v>
      </c>
      <c r="D2434" s="3">
        <v>108.675</v>
      </c>
      <c r="E2434" s="3">
        <v>95.67</v>
      </c>
      <c r="F2434" s="3">
        <v>4</v>
      </c>
      <c r="G2434" s="3">
        <v>6</v>
      </c>
      <c r="H2434" s="3">
        <v>225.10500000000002</v>
      </c>
      <c r="I2434" s="3">
        <v>91.04</v>
      </c>
      <c r="J2434" s="3">
        <v>333.78000000000003</v>
      </c>
      <c r="K2434" s="3">
        <v>7012.6</v>
      </c>
      <c r="L2434" s="3">
        <v>-0.54610000000000003</v>
      </c>
      <c r="M2434" s="3">
        <v>-1.3715999999999999</v>
      </c>
      <c r="N2434" s="3">
        <v>1093.6858999999999</v>
      </c>
      <c r="O2434" s="3">
        <v>122.024</v>
      </c>
      <c r="P2434" s="3">
        <v>1166.0124000000001</v>
      </c>
      <c r="Q2434" s="3">
        <v>240.81800000000001</v>
      </c>
      <c r="R2434" s="25">
        <v>691.9</v>
      </c>
      <c r="S2434" s="25">
        <v>489</v>
      </c>
      <c r="T2434" s="25">
        <v>2293.6999999999998</v>
      </c>
      <c r="U2434" s="25">
        <v>414</v>
      </c>
      <c r="V2434" s="25">
        <v>659</v>
      </c>
      <c r="W2434" s="25">
        <v>1994</v>
      </c>
      <c r="X2434" s="25">
        <v>471</v>
      </c>
    </row>
    <row r="2435" spans="1:24" x14ac:dyDescent="0.3">
      <c r="A2435" s="8">
        <v>44802</v>
      </c>
      <c r="B2435" s="3">
        <v>1</v>
      </c>
      <c r="C2435" s="3">
        <v>9</v>
      </c>
      <c r="D2435" s="3">
        <v>108.58199999999999</v>
      </c>
      <c r="E2435" s="3">
        <v>95.59</v>
      </c>
      <c r="F2435" s="3">
        <v>4</v>
      </c>
      <c r="G2435" s="3">
        <v>8</v>
      </c>
      <c r="H2435" s="3">
        <v>224.28400000000002</v>
      </c>
      <c r="I2435" s="3">
        <v>90.71</v>
      </c>
      <c r="J2435" s="3">
        <v>332.86599999999999</v>
      </c>
      <c r="K2435" s="3">
        <v>7211.5360000000001</v>
      </c>
      <c r="L2435" s="3">
        <v>-0.53339999999999999</v>
      </c>
      <c r="M2435" s="3">
        <v>-1.4223999999999999</v>
      </c>
      <c r="N2435" s="3">
        <v>1093.6985999999999</v>
      </c>
      <c r="O2435" s="3">
        <v>121.931</v>
      </c>
      <c r="P2435" s="3">
        <v>1165.9616000000001</v>
      </c>
      <c r="Q2435" s="3">
        <v>239.99700000000001</v>
      </c>
      <c r="R2435" s="25">
        <v>693.9</v>
      </c>
      <c r="S2435" s="25">
        <v>498</v>
      </c>
      <c r="T2435" s="25">
        <v>2404.136</v>
      </c>
      <c r="U2435" s="25">
        <v>406</v>
      </c>
      <c r="V2435" s="25">
        <v>699</v>
      </c>
      <c r="W2435" s="25">
        <v>2014</v>
      </c>
      <c r="X2435" s="25">
        <v>496.5</v>
      </c>
    </row>
    <row r="2436" spans="1:24" x14ac:dyDescent="0.3">
      <c r="A2436" s="8">
        <v>44803</v>
      </c>
      <c r="B2436" s="3">
        <v>1</v>
      </c>
      <c r="C2436" s="3">
        <v>8.5</v>
      </c>
      <c r="D2436" s="3">
        <v>108.48949999999999</v>
      </c>
      <c r="E2436" s="3">
        <v>95.51</v>
      </c>
      <c r="F2436" s="3">
        <v>5</v>
      </c>
      <c r="G2436" s="3">
        <v>0</v>
      </c>
      <c r="H2436" s="3">
        <v>222.643</v>
      </c>
      <c r="I2436" s="3">
        <v>90.05</v>
      </c>
      <c r="J2436" s="3">
        <v>331.13249999999999</v>
      </c>
      <c r="K2436" s="3">
        <v>6631.8119999999999</v>
      </c>
      <c r="L2436" s="3">
        <v>-0.52069999999999994</v>
      </c>
      <c r="M2436" s="3">
        <v>-1.524</v>
      </c>
      <c r="N2436" s="3">
        <v>1093.7112999999999</v>
      </c>
      <c r="O2436" s="3">
        <v>121.8385</v>
      </c>
      <c r="P2436" s="3">
        <v>1165.8600000000001</v>
      </c>
      <c r="Q2436" s="3">
        <v>238.35599999999999</v>
      </c>
      <c r="R2436" s="25">
        <v>688.9</v>
      </c>
      <c r="S2436" s="25">
        <v>204</v>
      </c>
      <c r="T2436" s="25">
        <v>2418.9119999999998</v>
      </c>
      <c r="U2436" s="25">
        <v>252</v>
      </c>
      <c r="V2436" s="25">
        <v>703</v>
      </c>
      <c r="W2436" s="25">
        <v>1843</v>
      </c>
      <c r="X2436" s="25">
        <v>522</v>
      </c>
    </row>
    <row r="2437" spans="1:24" x14ac:dyDescent="0.3">
      <c r="A2437" s="8">
        <v>44804</v>
      </c>
      <c r="B2437" s="3">
        <v>2</v>
      </c>
      <c r="C2437" s="3">
        <v>4.5</v>
      </c>
      <c r="D2437" s="3">
        <v>109.973</v>
      </c>
      <c r="E2437" s="3">
        <v>96.82</v>
      </c>
      <c r="F2437" s="3">
        <v>5</v>
      </c>
      <c r="G2437" s="3">
        <v>0</v>
      </c>
      <c r="H2437" s="3">
        <v>222.643</v>
      </c>
      <c r="I2437" s="3">
        <v>90.05</v>
      </c>
      <c r="J2437" s="3">
        <v>332.61599999999999</v>
      </c>
      <c r="K2437" s="3">
        <v>7420.4</v>
      </c>
      <c r="L2437" s="3">
        <v>-0.72389999999999999</v>
      </c>
      <c r="M2437" s="3">
        <v>-1.524</v>
      </c>
      <c r="N2437" s="3">
        <v>1093.5081</v>
      </c>
      <c r="O2437" s="3">
        <v>123.322</v>
      </c>
      <c r="P2437" s="3">
        <v>1165.8600000000001</v>
      </c>
      <c r="Q2437" s="3">
        <v>238.35599999999999</v>
      </c>
      <c r="R2437" s="25">
        <v>692.3</v>
      </c>
      <c r="S2437" s="25">
        <v>559</v>
      </c>
      <c r="T2437" s="25">
        <v>2324.1</v>
      </c>
      <c r="U2437" s="25">
        <v>738</v>
      </c>
      <c r="V2437" s="25">
        <v>515</v>
      </c>
      <c r="W2437" s="25">
        <v>1998</v>
      </c>
      <c r="X2437" s="25">
        <v>594</v>
      </c>
    </row>
    <row r="2438" spans="1:24" x14ac:dyDescent="0.3">
      <c r="A2438" s="8">
        <v>44805</v>
      </c>
      <c r="B2438" s="3">
        <v>2</v>
      </c>
      <c r="C2438" s="3">
        <v>3</v>
      </c>
      <c r="D2438" s="3">
        <v>109.69499999999999</v>
      </c>
      <c r="E2438" s="3">
        <v>96.57</v>
      </c>
      <c r="F2438" s="3">
        <v>3</v>
      </c>
      <c r="G2438" s="3">
        <v>7</v>
      </c>
      <c r="H2438" s="3">
        <v>229.61700000000002</v>
      </c>
      <c r="I2438" s="3">
        <v>92.87</v>
      </c>
      <c r="J2438" s="3">
        <v>339.31200000000001</v>
      </c>
      <c r="K2438" s="3">
        <v>7881.866</v>
      </c>
      <c r="L2438" s="3">
        <v>-0.68579999999999997</v>
      </c>
      <c r="M2438" s="3">
        <v>-1.0922000000000001</v>
      </c>
      <c r="N2438" s="3">
        <v>1093.5462</v>
      </c>
      <c r="O2438" s="3">
        <v>123.044</v>
      </c>
      <c r="P2438" s="3">
        <v>1166.2918</v>
      </c>
      <c r="Q2438" s="3">
        <v>245.33</v>
      </c>
      <c r="R2438" s="25">
        <v>678.3</v>
      </c>
      <c r="S2438" s="25">
        <v>588</v>
      </c>
      <c r="T2438" s="25">
        <v>2107.0659999999998</v>
      </c>
      <c r="U2438" s="25">
        <v>1153</v>
      </c>
      <c r="V2438" s="25">
        <v>789</v>
      </c>
      <c r="W2438" s="25">
        <v>1902</v>
      </c>
      <c r="X2438" s="25">
        <v>664.5</v>
      </c>
    </row>
    <row r="2439" spans="1:24" x14ac:dyDescent="0.3">
      <c r="A2439" s="8">
        <v>44806</v>
      </c>
      <c r="B2439" s="3">
        <v>2</v>
      </c>
      <c r="C2439" s="3">
        <v>4.5</v>
      </c>
      <c r="D2439" s="3">
        <v>109.973</v>
      </c>
      <c r="E2439" s="3">
        <v>96.82</v>
      </c>
      <c r="F2439" s="3">
        <v>2</v>
      </c>
      <c r="G2439" s="3">
        <v>4.5</v>
      </c>
      <c r="H2439" s="3">
        <v>235.56500000000003</v>
      </c>
      <c r="I2439" s="3">
        <v>95.27</v>
      </c>
      <c r="J2439" s="3">
        <v>345.53800000000001</v>
      </c>
      <c r="K2439" s="3">
        <v>7841.2</v>
      </c>
      <c r="L2439" s="3">
        <v>-0.72389999999999999</v>
      </c>
      <c r="M2439" s="3">
        <v>-0.72389999999999999</v>
      </c>
      <c r="N2439" s="3">
        <v>1093.5081</v>
      </c>
      <c r="O2439" s="3">
        <v>123.322</v>
      </c>
      <c r="P2439" s="3">
        <v>1166.6601000000001</v>
      </c>
      <c r="Q2439" s="3">
        <v>251.27800000000002</v>
      </c>
      <c r="R2439" s="25">
        <v>694.5</v>
      </c>
      <c r="S2439" s="25">
        <v>591</v>
      </c>
      <c r="T2439" s="25">
        <v>2428.1999999999998</v>
      </c>
      <c r="U2439" s="25">
        <v>401</v>
      </c>
      <c r="V2439" s="25">
        <v>1029</v>
      </c>
      <c r="W2439" s="25">
        <v>2078</v>
      </c>
      <c r="X2439" s="25">
        <v>619.5</v>
      </c>
    </row>
    <row r="2440" spans="1:24" x14ac:dyDescent="0.3">
      <c r="A2440" s="8">
        <v>44807</v>
      </c>
      <c r="B2440" s="3">
        <v>2</v>
      </c>
      <c r="C2440" s="3">
        <v>8</v>
      </c>
      <c r="D2440" s="3">
        <v>110.622</v>
      </c>
      <c r="E2440" s="3">
        <v>97.39</v>
      </c>
      <c r="F2440" s="3">
        <v>2</v>
      </c>
      <c r="G2440" s="3">
        <v>7.5</v>
      </c>
      <c r="H2440" s="3">
        <v>234.33400000000003</v>
      </c>
      <c r="I2440" s="3">
        <v>94.77</v>
      </c>
      <c r="J2440" s="3">
        <v>344.95600000000002</v>
      </c>
      <c r="K2440" s="3">
        <v>7330.732</v>
      </c>
      <c r="L2440" s="3">
        <v>-0.81279999999999997</v>
      </c>
      <c r="M2440" s="3">
        <v>-0.80009999999999992</v>
      </c>
      <c r="N2440" s="3">
        <v>1093.4192</v>
      </c>
      <c r="O2440" s="3">
        <v>123.971</v>
      </c>
      <c r="P2440" s="3">
        <v>1166.5839000000001</v>
      </c>
      <c r="Q2440" s="3">
        <v>250.04700000000003</v>
      </c>
      <c r="R2440" s="25">
        <v>692.5</v>
      </c>
      <c r="S2440" s="25">
        <v>589</v>
      </c>
      <c r="T2440" s="25">
        <v>2413.232</v>
      </c>
      <c r="U2440" s="25">
        <v>410</v>
      </c>
      <c r="V2440" s="25">
        <v>553</v>
      </c>
      <c r="W2440" s="25">
        <v>2085</v>
      </c>
      <c r="X2440" s="25">
        <v>588</v>
      </c>
    </row>
    <row r="2441" spans="1:24" x14ac:dyDescent="0.3">
      <c r="A2441" s="8">
        <v>44808</v>
      </c>
      <c r="B2441" s="3">
        <v>3</v>
      </c>
      <c r="C2441" s="3">
        <v>0.5</v>
      </c>
      <c r="D2441" s="3">
        <v>111.456</v>
      </c>
      <c r="E2441" s="3">
        <v>98.12</v>
      </c>
      <c r="F2441" s="3">
        <v>2</v>
      </c>
      <c r="G2441" s="3">
        <v>6.5</v>
      </c>
      <c r="H2441" s="3">
        <v>234.74450000000002</v>
      </c>
      <c r="I2441" s="3">
        <v>94.94</v>
      </c>
      <c r="J2441" s="3">
        <v>346.20050000000003</v>
      </c>
      <c r="K2441" s="3">
        <v>7430.5940000000001</v>
      </c>
      <c r="L2441" s="3">
        <v>-0.92709999999999992</v>
      </c>
      <c r="M2441" s="3">
        <v>-0.77469999999999994</v>
      </c>
      <c r="N2441" s="3">
        <v>1093.3048999999999</v>
      </c>
      <c r="O2441" s="3">
        <v>124.80500000000001</v>
      </c>
      <c r="P2441" s="3">
        <v>1166.6093000000001</v>
      </c>
      <c r="Q2441" s="3">
        <v>250.45750000000001</v>
      </c>
      <c r="R2441" s="25">
        <v>691.1</v>
      </c>
      <c r="S2441" s="25">
        <v>584</v>
      </c>
      <c r="T2441" s="25">
        <v>2384.9940000000001</v>
      </c>
      <c r="U2441" s="25">
        <v>438</v>
      </c>
      <c r="V2441" s="25">
        <v>667</v>
      </c>
      <c r="W2441" s="25">
        <v>2094</v>
      </c>
      <c r="X2441" s="25">
        <v>571.5</v>
      </c>
    </row>
    <row r="2442" spans="1:24" x14ac:dyDescent="0.3">
      <c r="A2442" s="8">
        <v>44809</v>
      </c>
      <c r="B2442" s="3">
        <v>3</v>
      </c>
      <c r="C2442" s="3">
        <v>1</v>
      </c>
      <c r="D2442" s="3">
        <v>111.54899999999999</v>
      </c>
      <c r="E2442" s="3">
        <v>98.2</v>
      </c>
      <c r="F2442" s="3">
        <v>2</v>
      </c>
      <c r="G2442" s="3">
        <v>2.5</v>
      </c>
      <c r="H2442" s="3">
        <v>236.38500000000002</v>
      </c>
      <c r="I2442" s="3">
        <v>95.6</v>
      </c>
      <c r="J2442" s="3">
        <v>347.93400000000003</v>
      </c>
      <c r="K2442" s="3">
        <v>8203.1880000000001</v>
      </c>
      <c r="L2442" s="3">
        <v>-0.93979999999999997</v>
      </c>
      <c r="M2442" s="3">
        <v>-0.67309999999999992</v>
      </c>
      <c r="N2442" s="3">
        <v>1093.2921999999999</v>
      </c>
      <c r="O2442" s="3">
        <v>124.898</v>
      </c>
      <c r="P2442" s="3">
        <v>1166.7109</v>
      </c>
      <c r="Q2442" s="3">
        <v>252.09800000000001</v>
      </c>
      <c r="R2442" s="25">
        <v>688.2</v>
      </c>
      <c r="S2442" s="25">
        <v>591</v>
      </c>
      <c r="T2442" s="25">
        <v>2385.4879999999998</v>
      </c>
      <c r="U2442" s="25">
        <v>922</v>
      </c>
      <c r="V2442" s="25">
        <v>1008</v>
      </c>
      <c r="W2442" s="25">
        <v>2028</v>
      </c>
      <c r="X2442" s="25">
        <v>580.5</v>
      </c>
    </row>
    <row r="2443" spans="1:24" x14ac:dyDescent="0.3">
      <c r="A2443" s="8">
        <v>44810</v>
      </c>
      <c r="B2443" s="3">
        <v>3</v>
      </c>
      <c r="C2443" s="3">
        <v>6</v>
      </c>
      <c r="D2443" s="3">
        <v>112.476</v>
      </c>
      <c r="E2443" s="3">
        <v>99.02</v>
      </c>
      <c r="F2443" s="3">
        <v>0</v>
      </c>
      <c r="G2443" s="3">
        <v>3.5</v>
      </c>
      <c r="H2443" s="3">
        <v>245.82000000000002</v>
      </c>
      <c r="I2443" s="3">
        <v>99.42</v>
      </c>
      <c r="J2443" s="3">
        <v>358.29600000000005</v>
      </c>
      <c r="K2443" s="3">
        <v>8139.0419999999995</v>
      </c>
      <c r="L2443" s="3">
        <v>-1.0668</v>
      </c>
      <c r="M2443" s="3">
        <v>-8.8899999999999993E-2</v>
      </c>
      <c r="N2443" s="3">
        <v>1093.1651999999999</v>
      </c>
      <c r="O2443" s="3">
        <v>125.825</v>
      </c>
      <c r="P2443" s="3">
        <v>1167.2951</v>
      </c>
      <c r="Q2443" s="3">
        <v>261.53300000000002</v>
      </c>
      <c r="R2443" s="25">
        <v>670.5</v>
      </c>
      <c r="S2443" s="25">
        <v>592</v>
      </c>
      <c r="T2443" s="25">
        <v>2409.0419999999999</v>
      </c>
      <c r="U2443" s="25">
        <v>1110</v>
      </c>
      <c r="V2443" s="25">
        <v>1258</v>
      </c>
      <c r="W2443" s="25">
        <v>1738</v>
      </c>
      <c r="X2443" s="25">
        <v>361.5</v>
      </c>
    </row>
    <row r="2444" spans="1:24" x14ac:dyDescent="0.3">
      <c r="A2444" s="8">
        <v>44811</v>
      </c>
      <c r="B2444" s="3">
        <v>2</v>
      </c>
      <c r="C2444" s="3">
        <v>11</v>
      </c>
      <c r="D2444" s="3">
        <v>111.178</v>
      </c>
      <c r="E2444" s="3">
        <v>97.88</v>
      </c>
      <c r="F2444" s="3">
        <v>0</v>
      </c>
      <c r="G2444" s="3">
        <v>7</v>
      </c>
      <c r="H2444" s="3">
        <v>244.38500000000002</v>
      </c>
      <c r="I2444" s="3">
        <v>98.84</v>
      </c>
      <c r="J2444" s="3">
        <v>355.56299999999999</v>
      </c>
      <c r="K2444" s="3">
        <v>8129.6660000000002</v>
      </c>
      <c r="L2444" s="3">
        <v>-0.88900000000000001</v>
      </c>
      <c r="M2444" s="3">
        <v>-0.17779999999999999</v>
      </c>
      <c r="N2444" s="3">
        <v>1093.3430000000001</v>
      </c>
      <c r="O2444" s="3">
        <v>124.527</v>
      </c>
      <c r="P2444" s="3">
        <v>1167.2062000000001</v>
      </c>
      <c r="Q2444" s="3">
        <v>260.09800000000001</v>
      </c>
      <c r="R2444" s="25">
        <v>692.4</v>
      </c>
      <c r="S2444" s="25">
        <v>589</v>
      </c>
      <c r="T2444" s="25">
        <v>2410.7660000000001</v>
      </c>
      <c r="U2444" s="25">
        <v>977</v>
      </c>
      <c r="V2444" s="25">
        <v>1294</v>
      </c>
      <c r="W2444" s="25">
        <v>1763</v>
      </c>
      <c r="X2444" s="25">
        <v>403.5</v>
      </c>
    </row>
    <row r="2445" spans="1:24" x14ac:dyDescent="0.3">
      <c r="A2445" s="8">
        <v>44812</v>
      </c>
      <c r="B2445" s="3">
        <v>2</v>
      </c>
      <c r="C2445" s="3">
        <v>3</v>
      </c>
      <c r="D2445" s="3">
        <v>109.69499999999999</v>
      </c>
      <c r="E2445" s="3">
        <v>96.57</v>
      </c>
      <c r="F2445" s="3">
        <v>1</v>
      </c>
      <c r="G2445" s="3">
        <v>0</v>
      </c>
      <c r="H2445" s="3">
        <v>242.333</v>
      </c>
      <c r="I2445" s="3">
        <v>98.01</v>
      </c>
      <c r="J2445" s="3">
        <v>352.02800000000002</v>
      </c>
      <c r="K2445" s="3">
        <v>8094.5780000000004</v>
      </c>
      <c r="L2445" s="3">
        <v>-0.68579999999999997</v>
      </c>
      <c r="M2445" s="3">
        <v>-0.30479999999999996</v>
      </c>
      <c r="N2445" s="3">
        <v>1093.5462</v>
      </c>
      <c r="O2445" s="3">
        <v>123.044</v>
      </c>
      <c r="P2445" s="3">
        <v>1167.0792000000001</v>
      </c>
      <c r="Q2445" s="3">
        <v>258.04599999999999</v>
      </c>
      <c r="R2445" s="25">
        <v>674.2</v>
      </c>
      <c r="S2445" s="25">
        <v>593</v>
      </c>
      <c r="T2445" s="25">
        <v>2420.8780000000002</v>
      </c>
      <c r="U2445" s="25">
        <v>832</v>
      </c>
      <c r="V2445" s="25">
        <v>1142</v>
      </c>
      <c r="W2445" s="25">
        <v>2053</v>
      </c>
      <c r="X2445" s="25">
        <v>379.5</v>
      </c>
    </row>
    <row r="2446" spans="1:24" x14ac:dyDescent="0.3">
      <c r="A2446" s="8">
        <v>44813</v>
      </c>
      <c r="B2446" s="3">
        <v>1</v>
      </c>
      <c r="C2446" s="3">
        <v>9</v>
      </c>
      <c r="D2446" s="3">
        <v>108.58199999999999</v>
      </c>
      <c r="E2446" s="3">
        <v>95.59</v>
      </c>
      <c r="F2446" s="3">
        <v>1</v>
      </c>
      <c r="G2446" s="3">
        <v>6</v>
      </c>
      <c r="H2446" s="3">
        <v>239.87200000000001</v>
      </c>
      <c r="I2446" s="3">
        <v>97.01</v>
      </c>
      <c r="J2446" s="3">
        <v>348.45400000000001</v>
      </c>
      <c r="K2446" s="3">
        <v>7516.66</v>
      </c>
      <c r="L2446" s="3">
        <v>-0.53339999999999999</v>
      </c>
      <c r="M2446" s="3">
        <v>-0.4572</v>
      </c>
      <c r="N2446" s="3">
        <v>1093.6985999999999</v>
      </c>
      <c r="O2446" s="3">
        <v>121.931</v>
      </c>
      <c r="P2446" s="3">
        <v>1166.9268</v>
      </c>
      <c r="Q2446" s="3">
        <v>255.58500000000001</v>
      </c>
      <c r="R2446" s="25">
        <v>608.6</v>
      </c>
      <c r="S2446" s="25">
        <v>589</v>
      </c>
      <c r="T2446" s="25">
        <v>2414.56</v>
      </c>
      <c r="U2446" s="25">
        <v>366</v>
      </c>
      <c r="V2446" s="25">
        <v>1043</v>
      </c>
      <c r="W2446" s="25">
        <v>2086</v>
      </c>
      <c r="X2446" s="25">
        <v>409.5</v>
      </c>
    </row>
    <row r="2447" spans="1:24" x14ac:dyDescent="0.3">
      <c r="A2447" s="8">
        <v>44814</v>
      </c>
      <c r="B2447" s="3">
        <v>1</v>
      </c>
      <c r="C2447" s="3">
        <v>9</v>
      </c>
      <c r="D2447" s="3">
        <v>108.58199999999999</v>
      </c>
      <c r="E2447" s="3">
        <v>95.59</v>
      </c>
      <c r="F2447" s="3">
        <v>2</v>
      </c>
      <c r="G2447" s="3">
        <v>3</v>
      </c>
      <c r="H2447" s="3">
        <v>236.18</v>
      </c>
      <c r="I2447" s="3">
        <v>95.52</v>
      </c>
      <c r="J2447" s="3">
        <v>344.762</v>
      </c>
      <c r="K2447" s="3">
        <v>7887.87</v>
      </c>
      <c r="L2447" s="3">
        <v>-0.53339999999999999</v>
      </c>
      <c r="M2447" s="3">
        <v>-0.68579999999999997</v>
      </c>
      <c r="N2447" s="3">
        <v>1093.6985999999999</v>
      </c>
      <c r="O2447" s="3">
        <v>121.931</v>
      </c>
      <c r="P2447" s="3">
        <v>1166.6982</v>
      </c>
      <c r="Q2447" s="3">
        <v>251.893</v>
      </c>
      <c r="R2447" s="25">
        <v>683.4</v>
      </c>
      <c r="S2447" s="25">
        <v>583</v>
      </c>
      <c r="T2447" s="25">
        <v>2397.4699999999998</v>
      </c>
      <c r="U2447" s="25">
        <v>447</v>
      </c>
      <c r="V2447" s="25">
        <v>1280</v>
      </c>
      <c r="W2447" s="25">
        <v>2089</v>
      </c>
      <c r="X2447" s="25">
        <v>408</v>
      </c>
    </row>
    <row r="2448" spans="1:24" x14ac:dyDescent="0.3">
      <c r="A2448" s="8">
        <v>44815</v>
      </c>
      <c r="B2448" s="3">
        <v>1</v>
      </c>
      <c r="C2448" s="3">
        <v>8</v>
      </c>
      <c r="D2448" s="3">
        <v>108.39699999999999</v>
      </c>
      <c r="E2448" s="3">
        <v>95.43</v>
      </c>
      <c r="F2448" s="3">
        <v>2</v>
      </c>
      <c r="G2448" s="3">
        <v>11</v>
      </c>
      <c r="H2448" s="3">
        <v>232.899</v>
      </c>
      <c r="I2448" s="3">
        <v>94.19</v>
      </c>
      <c r="J2448" s="3">
        <v>341.29599999999999</v>
      </c>
      <c r="K2448" s="3">
        <v>6673.598</v>
      </c>
      <c r="L2448" s="3">
        <v>-0.50800000000000001</v>
      </c>
      <c r="M2448" s="3">
        <v>-0.88900000000000001</v>
      </c>
      <c r="N2448" s="3">
        <v>1093.7239999999999</v>
      </c>
      <c r="O2448" s="3">
        <v>121.746</v>
      </c>
      <c r="P2448" s="3">
        <v>1166.4950000000001</v>
      </c>
      <c r="Q2448" s="3">
        <v>248.61199999999999</v>
      </c>
      <c r="R2448" s="25">
        <v>426.1</v>
      </c>
      <c r="S2448" s="25">
        <v>593</v>
      </c>
      <c r="T2448" s="25">
        <v>2422.498</v>
      </c>
      <c r="U2448" s="25">
        <v>348</v>
      </c>
      <c r="V2448" s="25">
        <v>574</v>
      </c>
      <c r="W2448" s="25">
        <v>1926</v>
      </c>
      <c r="X2448" s="25">
        <v>384</v>
      </c>
    </row>
    <row r="2449" spans="1:24" x14ac:dyDescent="0.3">
      <c r="A2449" s="8">
        <v>44816</v>
      </c>
      <c r="B2449" s="3">
        <v>1</v>
      </c>
      <c r="C2449" s="3">
        <v>8.5</v>
      </c>
      <c r="D2449" s="3">
        <v>108.48949999999999</v>
      </c>
      <c r="E2449" s="3">
        <v>95.51</v>
      </c>
      <c r="F2449" s="3">
        <v>3</v>
      </c>
      <c r="G2449" s="3">
        <v>3.5</v>
      </c>
      <c r="H2449" s="3">
        <v>231.05300000000003</v>
      </c>
      <c r="I2449" s="3">
        <v>93.45</v>
      </c>
      <c r="J2449" s="3">
        <v>339.54250000000002</v>
      </c>
      <c r="K2449" s="3">
        <v>7516.1120000000001</v>
      </c>
      <c r="L2449" s="3">
        <v>-0.52069999999999994</v>
      </c>
      <c r="M2449" s="3">
        <v>-1.0032999999999999</v>
      </c>
      <c r="N2449" s="3">
        <v>1093.7112999999999</v>
      </c>
      <c r="O2449" s="3">
        <v>121.8385</v>
      </c>
      <c r="P2449" s="3">
        <v>1166.3806999999999</v>
      </c>
      <c r="Q2449" s="3">
        <v>246.76600000000002</v>
      </c>
      <c r="R2449" s="25">
        <v>694.3</v>
      </c>
      <c r="S2449" s="25">
        <v>589</v>
      </c>
      <c r="T2449" s="25">
        <v>2407.8119999999999</v>
      </c>
      <c r="U2449" s="25">
        <v>514</v>
      </c>
      <c r="V2449" s="25">
        <v>866</v>
      </c>
      <c r="W2449" s="25">
        <v>2034</v>
      </c>
      <c r="X2449" s="25">
        <v>411</v>
      </c>
    </row>
    <row r="2450" spans="1:24" x14ac:dyDescent="0.3">
      <c r="A2450" s="8">
        <v>44817</v>
      </c>
      <c r="B2450" s="3">
        <v>1</v>
      </c>
      <c r="C2450" s="3">
        <v>5</v>
      </c>
      <c r="D2450" s="3">
        <v>107.84099999999999</v>
      </c>
      <c r="E2450" s="3">
        <v>94.94</v>
      </c>
      <c r="F2450" s="3">
        <v>3</v>
      </c>
      <c r="G2450" s="3">
        <v>7.5</v>
      </c>
      <c r="H2450" s="3">
        <v>229.41200000000001</v>
      </c>
      <c r="I2450" s="3">
        <v>92.78</v>
      </c>
      <c r="J2450" s="3">
        <v>337.25299999999999</v>
      </c>
      <c r="K2450" s="3">
        <v>7295.8879999999999</v>
      </c>
      <c r="L2450" s="3">
        <v>-0.43179999999999996</v>
      </c>
      <c r="M2450" s="3">
        <v>-1.1049</v>
      </c>
      <c r="N2450" s="3">
        <v>1093.8001999999999</v>
      </c>
      <c r="O2450" s="3">
        <v>121.19</v>
      </c>
      <c r="P2450" s="3">
        <v>1166.2791</v>
      </c>
      <c r="Q2450" s="3">
        <v>245.125</v>
      </c>
      <c r="R2450" s="25">
        <v>694.5</v>
      </c>
      <c r="S2450" s="25">
        <v>598</v>
      </c>
      <c r="T2450" s="25">
        <v>2422.8879999999999</v>
      </c>
      <c r="U2450" s="25">
        <v>489</v>
      </c>
      <c r="V2450" s="25">
        <v>687</v>
      </c>
      <c r="W2450" s="25">
        <v>2025</v>
      </c>
      <c r="X2450" s="25">
        <v>379.5</v>
      </c>
    </row>
    <row r="2451" spans="1:24" x14ac:dyDescent="0.3">
      <c r="A2451" s="8">
        <v>44818</v>
      </c>
      <c r="B2451" s="3">
        <v>1</v>
      </c>
      <c r="C2451" s="3">
        <v>1</v>
      </c>
      <c r="D2451" s="3">
        <v>107.09899999999999</v>
      </c>
      <c r="E2451" s="3">
        <v>94.29</v>
      </c>
      <c r="F2451" s="3">
        <v>4</v>
      </c>
      <c r="G2451" s="3">
        <v>0.5</v>
      </c>
      <c r="H2451" s="3">
        <v>227.36100000000002</v>
      </c>
      <c r="I2451" s="3">
        <v>91.95</v>
      </c>
      <c r="J2451" s="3">
        <v>334.46000000000004</v>
      </c>
      <c r="K2451" s="3">
        <v>7417.9160000000002</v>
      </c>
      <c r="L2451" s="3">
        <v>-0.33019999999999999</v>
      </c>
      <c r="M2451" s="3">
        <v>-1.2319</v>
      </c>
      <c r="N2451" s="3">
        <v>1093.9017999999999</v>
      </c>
      <c r="O2451" s="3">
        <v>120.44799999999999</v>
      </c>
      <c r="P2451" s="3">
        <v>1166.1521</v>
      </c>
      <c r="Q2451" s="3">
        <v>243.07400000000001</v>
      </c>
      <c r="R2451" s="25">
        <v>691.4</v>
      </c>
      <c r="S2451" s="25">
        <v>594</v>
      </c>
      <c r="T2451" s="25">
        <v>2419.5160000000001</v>
      </c>
      <c r="U2451" s="25">
        <v>522</v>
      </c>
      <c r="V2451" s="25">
        <v>711</v>
      </c>
      <c r="W2451" s="25">
        <v>2009</v>
      </c>
      <c r="X2451" s="25">
        <v>471</v>
      </c>
    </row>
    <row r="2452" spans="1:24" x14ac:dyDescent="0.3">
      <c r="A2452" s="8">
        <v>44819</v>
      </c>
      <c r="B2452" s="3">
        <v>0</v>
      </c>
      <c r="C2452" s="3">
        <v>9</v>
      </c>
      <c r="D2452" s="3">
        <v>106.35799999999999</v>
      </c>
      <c r="E2452" s="3">
        <v>93.63</v>
      </c>
      <c r="F2452" s="3">
        <v>4</v>
      </c>
      <c r="G2452" s="3">
        <v>6.5</v>
      </c>
      <c r="H2452" s="3">
        <v>224.89950000000002</v>
      </c>
      <c r="I2452" s="3">
        <v>90.96</v>
      </c>
      <c r="J2452" s="3">
        <v>331.25749999999999</v>
      </c>
      <c r="K2452" s="3">
        <v>7422.6639999999998</v>
      </c>
      <c r="L2452" s="3">
        <v>-0.2286</v>
      </c>
      <c r="M2452" s="3">
        <v>-1.3842999999999999</v>
      </c>
      <c r="N2452" s="3">
        <v>1094.0034000000001</v>
      </c>
      <c r="O2452" s="3">
        <v>119.70699999999999</v>
      </c>
      <c r="P2452" s="3">
        <v>1165.9997000000001</v>
      </c>
      <c r="Q2452" s="3">
        <v>240.61250000000001</v>
      </c>
      <c r="R2452" s="25">
        <v>697.6</v>
      </c>
      <c r="S2452" s="25">
        <v>595</v>
      </c>
      <c r="T2452" s="25">
        <v>2421.0639999999999</v>
      </c>
      <c r="U2452" s="25">
        <v>490</v>
      </c>
      <c r="V2452" s="25">
        <v>770</v>
      </c>
      <c r="W2452" s="25">
        <v>2005</v>
      </c>
      <c r="X2452" s="25">
        <v>444</v>
      </c>
    </row>
    <row r="2453" spans="1:24" x14ac:dyDescent="0.3">
      <c r="A2453" s="8">
        <v>44820</v>
      </c>
      <c r="B2453" s="3">
        <v>0</v>
      </c>
      <c r="C2453" s="3">
        <v>4.5</v>
      </c>
      <c r="D2453" s="3">
        <v>105.5235</v>
      </c>
      <c r="E2453" s="3">
        <v>92.9</v>
      </c>
      <c r="F2453" s="3">
        <v>5</v>
      </c>
      <c r="G2453" s="3">
        <v>0</v>
      </c>
      <c r="H2453" s="3">
        <v>222.643</v>
      </c>
      <c r="I2453" s="3">
        <v>90.05</v>
      </c>
      <c r="J2453" s="3">
        <v>328.16649999999998</v>
      </c>
      <c r="K2453" s="3">
        <v>6671.0599999999995</v>
      </c>
      <c r="L2453" s="3">
        <v>-0.1143</v>
      </c>
      <c r="M2453" s="3">
        <v>-1.524</v>
      </c>
      <c r="N2453" s="3">
        <v>1094.1177</v>
      </c>
      <c r="O2453" s="3">
        <v>118.8725</v>
      </c>
      <c r="P2453" s="3">
        <v>1165.8600000000001</v>
      </c>
      <c r="Q2453" s="3">
        <v>238.35599999999999</v>
      </c>
      <c r="R2453" s="25">
        <v>681.9</v>
      </c>
      <c r="S2453" s="25">
        <v>567</v>
      </c>
      <c r="T2453" s="25">
        <v>2127.66</v>
      </c>
      <c r="U2453" s="25">
        <v>466</v>
      </c>
      <c r="V2453" s="25">
        <v>524</v>
      </c>
      <c r="W2453" s="25">
        <v>1889</v>
      </c>
      <c r="X2453" s="25">
        <v>415.5</v>
      </c>
    </row>
    <row r="2454" spans="1:24" x14ac:dyDescent="0.3">
      <c r="A2454" s="8">
        <v>44821</v>
      </c>
      <c r="B2454" s="3">
        <v>0</v>
      </c>
      <c r="C2454" s="3">
        <v>2.5</v>
      </c>
      <c r="D2454" s="3">
        <v>105.15249999999999</v>
      </c>
      <c r="E2454" s="3">
        <v>92.57</v>
      </c>
      <c r="F2454" s="3">
        <v>5</v>
      </c>
      <c r="G2454" s="3">
        <v>1.5</v>
      </c>
      <c r="H2454" s="3">
        <v>222.02799999999999</v>
      </c>
      <c r="I2454" s="3">
        <v>89.8</v>
      </c>
      <c r="J2454" s="3">
        <v>327.18049999999999</v>
      </c>
      <c r="K2454" s="3">
        <v>37.200000000000003</v>
      </c>
      <c r="L2454" s="3">
        <v>-6.3500000000000001E-2</v>
      </c>
      <c r="M2454" s="3">
        <v>-1.5621</v>
      </c>
      <c r="N2454" s="3">
        <v>1094.1685</v>
      </c>
      <c r="O2454" s="3">
        <v>118.50149999999999</v>
      </c>
      <c r="P2454" s="3">
        <v>1165.8218999999999</v>
      </c>
      <c r="Q2454" s="3">
        <v>237.74099999999999</v>
      </c>
      <c r="R2454" s="25">
        <v>2.4</v>
      </c>
      <c r="S2454" s="25">
        <v>0</v>
      </c>
      <c r="T2454" s="25">
        <v>5.8</v>
      </c>
      <c r="U2454" s="25">
        <v>0</v>
      </c>
      <c r="V2454" s="25">
        <v>24</v>
      </c>
      <c r="W2454" s="25">
        <v>5</v>
      </c>
      <c r="X2454" s="25">
        <v>0</v>
      </c>
    </row>
    <row r="2455" spans="1:24" x14ac:dyDescent="0.3">
      <c r="A2455" s="8">
        <v>44822</v>
      </c>
      <c r="B2455" s="3">
        <v>0</v>
      </c>
      <c r="C2455" s="3">
        <v>6.5</v>
      </c>
      <c r="D2455" s="3">
        <v>105.89399999999999</v>
      </c>
      <c r="E2455" s="3">
        <v>93.23</v>
      </c>
      <c r="F2455" s="3">
        <v>4</v>
      </c>
      <c r="G2455" s="3">
        <v>11.5</v>
      </c>
      <c r="H2455" s="3">
        <v>222.84799999999998</v>
      </c>
      <c r="I2455" s="3">
        <v>90.13</v>
      </c>
      <c r="J2455" s="3">
        <v>328.74199999999996</v>
      </c>
      <c r="K2455" s="3">
        <v>69.356999999999999</v>
      </c>
      <c r="L2455" s="3">
        <v>-0.1651</v>
      </c>
      <c r="M2455" s="3">
        <v>-1.5112999999999999</v>
      </c>
      <c r="N2455" s="3">
        <v>1094.0669</v>
      </c>
      <c r="O2455" s="3">
        <v>119.24299999999999</v>
      </c>
      <c r="P2455" s="3">
        <v>1165.8727000000001</v>
      </c>
      <c r="Q2455" s="3">
        <v>238.56099999999998</v>
      </c>
      <c r="R2455" s="25">
        <v>49.7</v>
      </c>
      <c r="S2455" s="25">
        <v>0</v>
      </c>
      <c r="T2455" s="25">
        <v>19.657</v>
      </c>
      <c r="U2455" s="25">
        <v>0</v>
      </c>
      <c r="V2455" s="25">
        <v>0</v>
      </c>
      <c r="W2455" s="25">
        <v>0</v>
      </c>
      <c r="X2455" s="25">
        <v>0</v>
      </c>
    </row>
    <row r="2456" spans="1:24" x14ac:dyDescent="0.3">
      <c r="A2456" s="8">
        <v>44823</v>
      </c>
      <c r="B2456" s="3">
        <v>1</v>
      </c>
      <c r="C2456" s="3">
        <v>1</v>
      </c>
      <c r="D2456" s="3">
        <v>107.09899999999999</v>
      </c>
      <c r="E2456" s="3">
        <v>94.29</v>
      </c>
      <c r="F2456" s="3">
        <v>4</v>
      </c>
      <c r="G2456" s="3">
        <v>9.5</v>
      </c>
      <c r="H2456" s="3">
        <v>223.66900000000001</v>
      </c>
      <c r="I2456" s="3">
        <v>90.46</v>
      </c>
      <c r="J2456" s="3">
        <v>330.76800000000003</v>
      </c>
      <c r="K2456" s="3">
        <v>3903.68</v>
      </c>
      <c r="L2456" s="3">
        <v>-0.33019999999999999</v>
      </c>
      <c r="M2456" s="3">
        <v>-1.4604999999999999</v>
      </c>
      <c r="N2456" s="3">
        <v>1093.9017999999999</v>
      </c>
      <c r="O2456" s="3">
        <v>120.44799999999999</v>
      </c>
      <c r="P2456" s="3">
        <v>1165.9235000000001</v>
      </c>
      <c r="Q2456" s="3">
        <v>239.38200000000001</v>
      </c>
      <c r="R2456" s="25">
        <v>0</v>
      </c>
      <c r="S2456" s="25">
        <v>0</v>
      </c>
      <c r="T2456" s="25">
        <v>2099.1799999999998</v>
      </c>
      <c r="U2456" s="25">
        <v>0</v>
      </c>
      <c r="V2456" s="25">
        <v>637</v>
      </c>
      <c r="W2456" s="25">
        <v>1013</v>
      </c>
      <c r="X2456" s="25">
        <v>154.5</v>
      </c>
    </row>
    <row r="2457" spans="1:24" x14ac:dyDescent="0.3">
      <c r="A2457" s="8">
        <v>44824</v>
      </c>
      <c r="B2457" s="3">
        <v>1</v>
      </c>
      <c r="C2457" s="3">
        <v>5.5</v>
      </c>
      <c r="D2457" s="3">
        <v>107.9335</v>
      </c>
      <c r="E2457" s="3">
        <v>95.02</v>
      </c>
      <c r="F2457" s="3">
        <v>5</v>
      </c>
      <c r="G2457" s="3">
        <v>3.5</v>
      </c>
      <c r="H2457" s="3">
        <v>221.20750000000001</v>
      </c>
      <c r="I2457" s="3">
        <v>89.46</v>
      </c>
      <c r="J2457" s="3">
        <v>329.14100000000002</v>
      </c>
      <c r="K2457" s="3">
        <v>5046.2280000000001</v>
      </c>
      <c r="L2457" s="3">
        <v>-0.44450000000000001</v>
      </c>
      <c r="M2457" s="3">
        <v>-1.6129</v>
      </c>
      <c r="N2457" s="3">
        <v>1093.7874999999999</v>
      </c>
      <c r="O2457" s="3">
        <v>121.2825</v>
      </c>
      <c r="P2457" s="3">
        <v>1165.7710999999999</v>
      </c>
      <c r="Q2457" s="3">
        <v>236.9205</v>
      </c>
      <c r="R2457" s="25">
        <v>0</v>
      </c>
      <c r="S2457" s="25">
        <v>197</v>
      </c>
      <c r="T2457" s="25">
        <v>2433.2280000000001</v>
      </c>
      <c r="U2457" s="25">
        <v>0</v>
      </c>
      <c r="V2457" s="25">
        <v>817</v>
      </c>
      <c r="W2457" s="25">
        <v>1308</v>
      </c>
      <c r="X2457" s="25">
        <v>291</v>
      </c>
    </row>
    <row r="2458" spans="1:24" x14ac:dyDescent="0.3">
      <c r="A2458" s="8">
        <v>44825</v>
      </c>
      <c r="B2458" s="3">
        <v>1</v>
      </c>
      <c r="C2458" s="3">
        <v>11</v>
      </c>
      <c r="D2458" s="3">
        <v>108.953</v>
      </c>
      <c r="E2458" s="3">
        <v>95.92</v>
      </c>
      <c r="F2458" s="3">
        <v>6</v>
      </c>
      <c r="G2458" s="3">
        <v>0.5</v>
      </c>
      <c r="H2458" s="3">
        <v>217.51599999999999</v>
      </c>
      <c r="I2458" s="3">
        <v>87.97</v>
      </c>
      <c r="J2458" s="3">
        <v>326.46899999999999</v>
      </c>
      <c r="K2458" s="3">
        <v>6012.66</v>
      </c>
      <c r="L2458" s="3">
        <v>-0.58419999999999994</v>
      </c>
      <c r="M2458" s="3">
        <v>-1.8414999999999999</v>
      </c>
      <c r="N2458" s="3">
        <v>1093.6478</v>
      </c>
      <c r="O2458" s="3">
        <v>122.30200000000001</v>
      </c>
      <c r="P2458" s="3">
        <v>1165.5425</v>
      </c>
      <c r="Q2458" s="3">
        <v>233.22899999999998</v>
      </c>
      <c r="R2458" s="25">
        <v>0</v>
      </c>
      <c r="S2458" s="25">
        <v>594</v>
      </c>
      <c r="T2458" s="25">
        <v>2405.66</v>
      </c>
      <c r="U2458" s="25">
        <v>190</v>
      </c>
      <c r="V2458" s="25">
        <v>840</v>
      </c>
      <c r="W2458" s="25">
        <v>1644</v>
      </c>
      <c r="X2458" s="25">
        <v>339</v>
      </c>
    </row>
    <row r="2459" spans="1:24" x14ac:dyDescent="0.3">
      <c r="A2459" s="8">
        <v>44826</v>
      </c>
      <c r="B2459" s="3">
        <v>1</v>
      </c>
      <c r="C2459" s="3">
        <v>10.5</v>
      </c>
      <c r="D2459" s="3">
        <v>108.8605</v>
      </c>
      <c r="E2459" s="3">
        <v>95.84</v>
      </c>
      <c r="F2459" s="3">
        <v>6</v>
      </c>
      <c r="G2459" s="3">
        <v>7.5</v>
      </c>
      <c r="H2459" s="3">
        <v>214.64400000000001</v>
      </c>
      <c r="I2459" s="3">
        <v>86.81</v>
      </c>
      <c r="J2459" s="3">
        <v>323.50450000000001</v>
      </c>
      <c r="K2459" s="3">
        <v>5999.848</v>
      </c>
      <c r="L2459" s="3">
        <v>-0.57150000000000001</v>
      </c>
      <c r="M2459" s="3">
        <v>-2.0192999999999999</v>
      </c>
      <c r="N2459" s="3">
        <v>1093.6605</v>
      </c>
      <c r="O2459" s="3">
        <v>122.20950000000001</v>
      </c>
      <c r="P2459" s="3">
        <v>1165.3647000000001</v>
      </c>
      <c r="Q2459" s="3">
        <v>230.357</v>
      </c>
      <c r="R2459" s="25">
        <v>0</v>
      </c>
      <c r="S2459" s="25">
        <v>600</v>
      </c>
      <c r="T2459" s="25">
        <v>2416.348</v>
      </c>
      <c r="U2459" s="25">
        <v>224</v>
      </c>
      <c r="V2459" s="25">
        <v>805</v>
      </c>
      <c r="W2459" s="25">
        <v>1611</v>
      </c>
      <c r="X2459" s="25">
        <v>343.5</v>
      </c>
    </row>
    <row r="2460" spans="1:24" x14ac:dyDescent="0.3">
      <c r="A2460" s="8">
        <v>44827</v>
      </c>
      <c r="B2460" s="3">
        <v>1</v>
      </c>
      <c r="C2460" s="3">
        <v>10</v>
      </c>
      <c r="D2460" s="3">
        <v>108.768</v>
      </c>
      <c r="E2460" s="3">
        <v>95.76</v>
      </c>
      <c r="F2460" s="3">
        <v>7</v>
      </c>
      <c r="G2460" s="3">
        <v>3.5</v>
      </c>
      <c r="H2460" s="3">
        <v>211.36250000000001</v>
      </c>
      <c r="I2460" s="3">
        <v>85.48</v>
      </c>
      <c r="J2460" s="3">
        <v>320.13049999999998</v>
      </c>
      <c r="K2460" s="3">
        <v>6034.0159999999996</v>
      </c>
      <c r="L2460" s="3">
        <v>-0.55879999999999996</v>
      </c>
      <c r="M2460" s="3">
        <v>-2.2224999999999997</v>
      </c>
      <c r="N2460" s="3">
        <v>1093.6732</v>
      </c>
      <c r="O2460" s="3">
        <v>122.117</v>
      </c>
      <c r="P2460" s="3">
        <v>1165.1614999999999</v>
      </c>
      <c r="Q2460" s="3">
        <v>227.07550000000001</v>
      </c>
      <c r="R2460" s="25">
        <v>0</v>
      </c>
      <c r="S2460" s="25">
        <v>600</v>
      </c>
      <c r="T2460" s="25">
        <v>2420.0160000000001</v>
      </c>
      <c r="U2460" s="25">
        <v>247</v>
      </c>
      <c r="V2460" s="25">
        <v>850</v>
      </c>
      <c r="W2460" s="25">
        <v>1578</v>
      </c>
      <c r="X2460" s="25">
        <v>339</v>
      </c>
    </row>
    <row r="2461" spans="1:24" x14ac:dyDescent="0.3">
      <c r="A2461" s="8">
        <v>44828</v>
      </c>
      <c r="B2461" s="3">
        <v>1</v>
      </c>
      <c r="C2461" s="3">
        <v>9.5</v>
      </c>
      <c r="D2461" s="3">
        <v>108.675</v>
      </c>
      <c r="E2461" s="3">
        <v>95.67</v>
      </c>
      <c r="F2461" s="3">
        <v>7</v>
      </c>
      <c r="G2461" s="3">
        <v>11.5</v>
      </c>
      <c r="H2461" s="3">
        <v>208.08099999999999</v>
      </c>
      <c r="I2461" s="3">
        <v>84.16</v>
      </c>
      <c r="J2461" s="3">
        <v>316.75599999999997</v>
      </c>
      <c r="K2461" s="3">
        <v>5337.924</v>
      </c>
      <c r="L2461" s="3">
        <v>-0.54610000000000003</v>
      </c>
      <c r="M2461" s="3">
        <v>-2.4257</v>
      </c>
      <c r="N2461" s="3">
        <v>1093.6858999999999</v>
      </c>
      <c r="O2461" s="3">
        <v>122.024</v>
      </c>
      <c r="P2461" s="3">
        <v>1164.9583</v>
      </c>
      <c r="Q2461" s="3">
        <v>223.79399999999998</v>
      </c>
      <c r="R2461" s="25">
        <v>0</v>
      </c>
      <c r="S2461" s="25">
        <v>600</v>
      </c>
      <c r="T2461" s="25">
        <v>2167.924</v>
      </c>
      <c r="U2461" s="25">
        <v>255</v>
      </c>
      <c r="V2461" s="25">
        <v>527</v>
      </c>
      <c r="W2461" s="25">
        <v>1473</v>
      </c>
      <c r="X2461" s="25">
        <v>315</v>
      </c>
    </row>
    <row r="2462" spans="1:24" x14ac:dyDescent="0.3">
      <c r="A2462" s="8">
        <v>44829</v>
      </c>
      <c r="B2462" s="3">
        <v>1</v>
      </c>
      <c r="C2462" s="3">
        <v>8</v>
      </c>
      <c r="D2462" s="3">
        <v>108.39699999999999</v>
      </c>
      <c r="E2462" s="3">
        <v>95.43</v>
      </c>
      <c r="F2462" s="3">
        <v>8</v>
      </c>
      <c r="G2462" s="3">
        <v>1</v>
      </c>
      <c r="H2462" s="3">
        <v>207.465</v>
      </c>
      <c r="I2462" s="3">
        <v>83.91</v>
      </c>
      <c r="J2462" s="3">
        <v>315.86199999999997</v>
      </c>
      <c r="K2462" s="3">
        <v>3532.7240000000002</v>
      </c>
      <c r="L2462" s="3">
        <v>-0.50800000000000001</v>
      </c>
      <c r="M2462" s="3">
        <v>-2.4638</v>
      </c>
      <c r="N2462" s="3">
        <v>1093.7239999999999</v>
      </c>
      <c r="O2462" s="3">
        <v>121.746</v>
      </c>
      <c r="P2462" s="3">
        <v>1164.9202</v>
      </c>
      <c r="Q2462" s="3">
        <v>223.178</v>
      </c>
      <c r="R2462" s="25">
        <v>0</v>
      </c>
      <c r="S2462" s="25">
        <v>597</v>
      </c>
      <c r="T2462" s="25">
        <v>1166.2239999999999</v>
      </c>
      <c r="U2462" s="25">
        <v>222</v>
      </c>
      <c r="V2462" s="25">
        <v>414</v>
      </c>
      <c r="W2462" s="25">
        <v>955</v>
      </c>
      <c r="X2462" s="25">
        <v>178.5</v>
      </c>
    </row>
    <row r="2463" spans="1:24" x14ac:dyDescent="0.3">
      <c r="A2463" s="8">
        <v>44830</v>
      </c>
      <c r="B2463" s="3">
        <v>1</v>
      </c>
      <c r="C2463" s="3">
        <v>8.5</v>
      </c>
      <c r="D2463" s="3">
        <v>108.48949999999999</v>
      </c>
      <c r="E2463" s="3">
        <v>95.51</v>
      </c>
      <c r="F2463" s="3">
        <v>8</v>
      </c>
      <c r="G2463" s="3">
        <v>6</v>
      </c>
      <c r="H2463" s="3">
        <v>205.41400000000002</v>
      </c>
      <c r="I2463" s="3">
        <v>83.08</v>
      </c>
      <c r="J2463" s="3">
        <v>313.90350000000001</v>
      </c>
      <c r="K2463" s="3">
        <v>5962.8719999999994</v>
      </c>
      <c r="L2463" s="3">
        <v>-0.52069999999999994</v>
      </c>
      <c r="M2463" s="3">
        <v>-2.5907999999999998</v>
      </c>
      <c r="N2463" s="3">
        <v>1093.7112999999999</v>
      </c>
      <c r="O2463" s="3">
        <v>121.8385</v>
      </c>
      <c r="P2463" s="3">
        <v>1164.7932000000001</v>
      </c>
      <c r="Q2463" s="3">
        <v>221.12700000000001</v>
      </c>
      <c r="R2463" s="25">
        <v>0</v>
      </c>
      <c r="S2463" s="25">
        <v>593</v>
      </c>
      <c r="T2463" s="25">
        <v>2415.8719999999998</v>
      </c>
      <c r="U2463" s="25">
        <v>200</v>
      </c>
      <c r="V2463" s="25">
        <v>832</v>
      </c>
      <c r="W2463" s="25">
        <v>1586</v>
      </c>
      <c r="X2463" s="25">
        <v>336</v>
      </c>
    </row>
    <row r="2464" spans="1:24" x14ac:dyDescent="0.3">
      <c r="A2464" s="8">
        <v>44831</v>
      </c>
      <c r="B2464" s="3">
        <v>1</v>
      </c>
      <c r="C2464" s="3">
        <v>10</v>
      </c>
      <c r="D2464" s="3">
        <v>108.768</v>
      </c>
      <c r="E2464" s="3">
        <v>95.76</v>
      </c>
      <c r="F2464" s="3">
        <v>9</v>
      </c>
      <c r="G2464" s="3">
        <v>1.5</v>
      </c>
      <c r="H2464" s="3">
        <v>202.33799999999999</v>
      </c>
      <c r="I2464" s="3">
        <v>81.83</v>
      </c>
      <c r="J2464" s="3">
        <v>311.10599999999999</v>
      </c>
      <c r="K2464" s="3">
        <v>6005.0239999999994</v>
      </c>
      <c r="L2464" s="3">
        <v>-0.55879999999999996</v>
      </c>
      <c r="M2464" s="3">
        <v>-2.7812999999999999</v>
      </c>
      <c r="N2464" s="3">
        <v>1093.6732</v>
      </c>
      <c r="O2464" s="3">
        <v>122.117</v>
      </c>
      <c r="P2464" s="3">
        <v>1164.6026999999999</v>
      </c>
      <c r="Q2464" s="3">
        <v>218.05099999999999</v>
      </c>
      <c r="R2464" s="25">
        <v>0</v>
      </c>
      <c r="S2464" s="25">
        <v>603</v>
      </c>
      <c r="T2464" s="25">
        <v>2420.0239999999999</v>
      </c>
      <c r="U2464" s="25">
        <v>270</v>
      </c>
      <c r="V2464" s="25">
        <v>815</v>
      </c>
      <c r="W2464" s="25">
        <v>1585</v>
      </c>
      <c r="X2464" s="25">
        <v>312</v>
      </c>
    </row>
    <row r="2465" spans="1:24" x14ac:dyDescent="0.3">
      <c r="A2465" s="8">
        <v>44832</v>
      </c>
      <c r="B2465" s="3">
        <v>1</v>
      </c>
      <c r="C2465" s="3">
        <v>8.5</v>
      </c>
      <c r="D2465" s="3">
        <v>108.48949999999999</v>
      </c>
      <c r="E2465" s="3">
        <v>95.51</v>
      </c>
      <c r="F2465" s="3">
        <v>9</v>
      </c>
      <c r="G2465" s="3">
        <v>10</v>
      </c>
      <c r="H2465" s="3">
        <v>198.851</v>
      </c>
      <c r="I2465" s="3">
        <v>80.42</v>
      </c>
      <c r="J2465" s="3">
        <v>307.34050000000002</v>
      </c>
      <c r="K2465" s="3">
        <v>5912.34</v>
      </c>
      <c r="L2465" s="3">
        <v>-0.52069999999999994</v>
      </c>
      <c r="M2465" s="3">
        <v>-2.9971999999999999</v>
      </c>
      <c r="N2465" s="3">
        <v>1093.7112999999999</v>
      </c>
      <c r="O2465" s="3">
        <v>121.8385</v>
      </c>
      <c r="P2465" s="3">
        <v>1164.3868</v>
      </c>
      <c r="Q2465" s="3">
        <v>214.56399999999999</v>
      </c>
      <c r="R2465" s="25">
        <v>0</v>
      </c>
      <c r="S2465" s="25">
        <v>600</v>
      </c>
      <c r="T2465" s="25">
        <v>2416.34</v>
      </c>
      <c r="U2465" s="25">
        <v>206</v>
      </c>
      <c r="V2465" s="25">
        <v>771</v>
      </c>
      <c r="W2465" s="25">
        <v>1607</v>
      </c>
      <c r="X2465" s="25">
        <v>312</v>
      </c>
    </row>
    <row r="2466" spans="1:24" x14ac:dyDescent="0.3">
      <c r="A2466" s="8">
        <v>44833</v>
      </c>
      <c r="B2466" s="3">
        <v>1</v>
      </c>
      <c r="C2466" s="3">
        <v>7.5</v>
      </c>
      <c r="D2466" s="3">
        <v>108.3045</v>
      </c>
      <c r="E2466" s="3">
        <v>95.35</v>
      </c>
      <c r="F2466" s="3">
        <v>10</v>
      </c>
      <c r="G2466" s="3">
        <v>5.5</v>
      </c>
      <c r="H2466" s="3">
        <v>195.77450000000002</v>
      </c>
      <c r="I2466" s="3">
        <v>79.180000000000007</v>
      </c>
      <c r="J2466" s="3">
        <v>304.07900000000001</v>
      </c>
      <c r="K2466" s="3">
        <v>5948.0959999999995</v>
      </c>
      <c r="L2466" s="3">
        <v>-0.49529999999999996</v>
      </c>
      <c r="M2466" s="3">
        <v>-3.1877</v>
      </c>
      <c r="N2466" s="3">
        <v>1093.7366999999999</v>
      </c>
      <c r="O2466" s="3">
        <v>121.65350000000001</v>
      </c>
      <c r="P2466" s="3">
        <v>1164.1963000000001</v>
      </c>
      <c r="Q2466" s="3">
        <v>211.48750000000001</v>
      </c>
      <c r="R2466" s="25">
        <v>0</v>
      </c>
      <c r="S2466" s="25">
        <v>549</v>
      </c>
      <c r="T2466" s="25">
        <v>2415.596</v>
      </c>
      <c r="U2466" s="25">
        <v>250</v>
      </c>
      <c r="V2466" s="25">
        <v>905</v>
      </c>
      <c r="W2466" s="25">
        <v>1545</v>
      </c>
      <c r="X2466" s="25">
        <v>283.5</v>
      </c>
    </row>
    <row r="2467" spans="1:24" x14ac:dyDescent="0.3">
      <c r="A2467" s="8">
        <v>44834</v>
      </c>
      <c r="B2467" s="3">
        <v>1</v>
      </c>
      <c r="C2467" s="3">
        <v>6</v>
      </c>
      <c r="D2467" s="3">
        <v>108.026</v>
      </c>
      <c r="E2467" s="3">
        <v>95.1</v>
      </c>
      <c r="F2467" s="3">
        <v>11</v>
      </c>
      <c r="G2467" s="3">
        <v>2.5</v>
      </c>
      <c r="H2467" s="3">
        <v>192.08250000000001</v>
      </c>
      <c r="I2467" s="3">
        <v>77.69</v>
      </c>
      <c r="J2467" s="3">
        <v>300.10849999999999</v>
      </c>
      <c r="K2467" s="3">
        <v>5924.52</v>
      </c>
      <c r="L2467" s="3">
        <v>-0.4572</v>
      </c>
      <c r="M2467" s="3">
        <v>-3.4162999999999997</v>
      </c>
      <c r="N2467" s="3">
        <v>1093.7747999999999</v>
      </c>
      <c r="O2467" s="3">
        <v>121.375</v>
      </c>
      <c r="P2467" s="3">
        <v>1163.9676999999999</v>
      </c>
      <c r="Q2467" s="3">
        <v>207.7955</v>
      </c>
      <c r="R2467" s="25">
        <v>0</v>
      </c>
      <c r="S2467" s="25">
        <v>597</v>
      </c>
      <c r="T2467" s="25">
        <v>2409.02</v>
      </c>
      <c r="U2467" s="25">
        <v>186</v>
      </c>
      <c r="V2467" s="25">
        <v>773</v>
      </c>
      <c r="W2467" s="25">
        <v>1616</v>
      </c>
      <c r="X2467" s="25">
        <v>343.5</v>
      </c>
    </row>
    <row r="2468" spans="1:24" x14ac:dyDescent="0.3">
      <c r="A2468" s="8">
        <v>44835</v>
      </c>
      <c r="B2468" s="3">
        <v>1</v>
      </c>
      <c r="C2468" s="3">
        <v>7</v>
      </c>
      <c r="D2468" s="3">
        <v>108.212</v>
      </c>
      <c r="E2468" s="3">
        <v>95.27</v>
      </c>
      <c r="F2468" s="3">
        <v>11</v>
      </c>
      <c r="G2468" s="3">
        <v>5.5</v>
      </c>
      <c r="H2468" s="3">
        <v>190.852</v>
      </c>
      <c r="I2468" s="3">
        <v>77.19</v>
      </c>
      <c r="J2468" s="3">
        <v>299.06400000000002</v>
      </c>
      <c r="K2468" s="3">
        <v>5894.5039999999999</v>
      </c>
      <c r="L2468" s="3">
        <v>-0.48259999999999997</v>
      </c>
      <c r="M2468" s="3">
        <v>-3.4924999999999997</v>
      </c>
      <c r="N2468" s="3">
        <v>1093.7493999999999</v>
      </c>
      <c r="O2468" s="3">
        <v>121.56100000000001</v>
      </c>
      <c r="P2468" s="3">
        <v>1163.8915</v>
      </c>
      <c r="Q2468" s="3">
        <v>206.565</v>
      </c>
      <c r="R2468" s="25">
        <v>0</v>
      </c>
      <c r="S2468" s="25">
        <v>600</v>
      </c>
      <c r="T2468" s="25">
        <v>2387.5039999999999</v>
      </c>
      <c r="U2468" s="25">
        <v>113</v>
      </c>
      <c r="V2468" s="25">
        <v>610</v>
      </c>
      <c r="W2468" s="25">
        <v>1764</v>
      </c>
      <c r="X2468" s="25">
        <v>420</v>
      </c>
    </row>
    <row r="2469" spans="1:24" x14ac:dyDescent="0.3">
      <c r="A2469" s="8">
        <v>44836</v>
      </c>
      <c r="B2469" s="3">
        <v>2</v>
      </c>
      <c r="C2469" s="3">
        <v>5.5</v>
      </c>
      <c r="D2469" s="3">
        <v>110.15849999999999</v>
      </c>
      <c r="E2469" s="3">
        <v>96.98</v>
      </c>
      <c r="F2469" s="3">
        <v>10</v>
      </c>
      <c r="G2469" s="3">
        <v>7</v>
      </c>
      <c r="H2469" s="3">
        <v>195.15900000000002</v>
      </c>
      <c r="I2469" s="3">
        <v>78.930000000000007</v>
      </c>
      <c r="J2469" s="3">
        <v>305.3175</v>
      </c>
      <c r="K2469" s="3">
        <v>6201.9279999999999</v>
      </c>
      <c r="L2469" s="3">
        <v>-0.74929999999999997</v>
      </c>
      <c r="M2469" s="3">
        <v>-3.2258</v>
      </c>
      <c r="N2469" s="3">
        <v>1093.4827</v>
      </c>
      <c r="O2469" s="3">
        <v>123.50749999999999</v>
      </c>
      <c r="P2469" s="3">
        <v>1164.1582000000001</v>
      </c>
      <c r="Q2469" s="3">
        <v>210.87200000000001</v>
      </c>
      <c r="R2469" s="25">
        <v>0</v>
      </c>
      <c r="S2469" s="25">
        <v>568</v>
      </c>
      <c r="T2469" s="25">
        <v>2283.4279999999999</v>
      </c>
      <c r="U2469" s="25">
        <v>555</v>
      </c>
      <c r="V2469" s="25">
        <v>383</v>
      </c>
      <c r="W2469" s="25">
        <v>1934</v>
      </c>
      <c r="X2469" s="25">
        <v>478.5</v>
      </c>
    </row>
    <row r="2470" spans="1:24" x14ac:dyDescent="0.3">
      <c r="A2470" s="8">
        <v>44837</v>
      </c>
      <c r="B2470" s="3">
        <v>3</v>
      </c>
      <c r="C2470" s="3">
        <v>7</v>
      </c>
      <c r="D2470" s="3">
        <v>112.661</v>
      </c>
      <c r="E2470" s="3">
        <v>99.18</v>
      </c>
      <c r="F2470" s="3">
        <v>7</v>
      </c>
      <c r="G2470" s="3">
        <v>9.5</v>
      </c>
      <c r="H2470" s="3">
        <v>208.90099999999998</v>
      </c>
      <c r="I2470" s="3">
        <v>84.49</v>
      </c>
      <c r="J2470" s="3">
        <v>321.56200000000001</v>
      </c>
      <c r="K2470" s="3">
        <v>6874.3</v>
      </c>
      <c r="L2470" s="3">
        <v>-1.0922000000000001</v>
      </c>
      <c r="M2470" s="3">
        <v>-2.3748999999999998</v>
      </c>
      <c r="N2470" s="3">
        <v>1093.1397999999999</v>
      </c>
      <c r="O2470" s="3">
        <v>126.01</v>
      </c>
      <c r="P2470" s="3">
        <v>1165.0091</v>
      </c>
      <c r="Q2470" s="3">
        <v>224.61399999999998</v>
      </c>
      <c r="R2470" s="25">
        <v>0</v>
      </c>
      <c r="S2470" s="25">
        <v>603</v>
      </c>
      <c r="T2470" s="25">
        <v>2244.8000000000002</v>
      </c>
      <c r="U2470" s="25">
        <v>1278</v>
      </c>
      <c r="V2470" s="25">
        <v>53</v>
      </c>
      <c r="W2470" s="25">
        <v>2049</v>
      </c>
      <c r="X2470" s="25">
        <v>646.5</v>
      </c>
    </row>
    <row r="2471" spans="1:24" x14ac:dyDescent="0.3">
      <c r="A2471" s="8">
        <v>44838</v>
      </c>
      <c r="B2471" s="3">
        <v>4</v>
      </c>
      <c r="C2471" s="3">
        <v>1</v>
      </c>
      <c r="D2471" s="3">
        <v>113.774</v>
      </c>
      <c r="E2471" s="3">
        <v>100.16</v>
      </c>
      <c r="F2471" s="3">
        <v>4</v>
      </c>
      <c r="G2471" s="3">
        <v>10.5</v>
      </c>
      <c r="H2471" s="3">
        <v>223.2585</v>
      </c>
      <c r="I2471" s="3">
        <v>90.29</v>
      </c>
      <c r="J2471" s="3">
        <v>337.03250000000003</v>
      </c>
      <c r="K2471" s="3">
        <v>7386.1440000000002</v>
      </c>
      <c r="L2471" s="3">
        <v>-1.2445999999999999</v>
      </c>
      <c r="M2471" s="3">
        <v>-1.4859</v>
      </c>
      <c r="N2471" s="3">
        <v>1092.9874</v>
      </c>
      <c r="O2471" s="3">
        <v>127.123</v>
      </c>
      <c r="P2471" s="3">
        <v>1165.8981000000001</v>
      </c>
      <c r="Q2471" s="3">
        <v>238.97149999999999</v>
      </c>
      <c r="R2471" s="25">
        <v>424.9</v>
      </c>
      <c r="S2471" s="25">
        <v>431</v>
      </c>
      <c r="T2471" s="25">
        <v>2349.7440000000001</v>
      </c>
      <c r="U2471" s="25">
        <v>1293</v>
      </c>
      <c r="V2471" s="25">
        <v>183</v>
      </c>
      <c r="W2471" s="25">
        <v>2094</v>
      </c>
      <c r="X2471" s="25">
        <v>610.5</v>
      </c>
    </row>
    <row r="2472" spans="1:24" x14ac:dyDescent="0.3">
      <c r="A2472" s="8">
        <v>44839</v>
      </c>
      <c r="B2472" s="3">
        <v>3</v>
      </c>
      <c r="C2472" s="3">
        <v>2</v>
      </c>
      <c r="D2472" s="3">
        <v>111.73399999999999</v>
      </c>
      <c r="E2472" s="3">
        <v>98.37</v>
      </c>
      <c r="F2472" s="3">
        <v>4</v>
      </c>
      <c r="G2472" s="3">
        <v>0</v>
      </c>
      <c r="H2472" s="3">
        <v>227.566</v>
      </c>
      <c r="I2472" s="3">
        <v>92.04</v>
      </c>
      <c r="J2472" s="3">
        <v>339.3</v>
      </c>
      <c r="K2472" s="3">
        <v>7545.6139999999996</v>
      </c>
      <c r="L2472" s="3">
        <v>-0.96519999999999995</v>
      </c>
      <c r="M2472" s="3">
        <v>-1.2191999999999998</v>
      </c>
      <c r="N2472" s="3">
        <v>1093.2667999999999</v>
      </c>
      <c r="O2472" s="3">
        <v>125.083</v>
      </c>
      <c r="P2472" s="3">
        <v>1166.1648</v>
      </c>
      <c r="Q2472" s="3">
        <v>243.279</v>
      </c>
      <c r="R2472" s="25">
        <v>672.8</v>
      </c>
      <c r="S2472" s="25">
        <v>572</v>
      </c>
      <c r="T2472" s="25">
        <v>2278.3139999999999</v>
      </c>
      <c r="U2472" s="25">
        <v>737</v>
      </c>
      <c r="V2472" s="25">
        <v>644</v>
      </c>
      <c r="W2472" s="25">
        <v>2064</v>
      </c>
      <c r="X2472" s="25">
        <v>577.5</v>
      </c>
    </row>
    <row r="2473" spans="1:24" x14ac:dyDescent="0.3">
      <c r="A2473" s="8">
        <v>44840</v>
      </c>
      <c r="B2473" s="3">
        <v>3</v>
      </c>
      <c r="C2473" s="3">
        <v>2</v>
      </c>
      <c r="D2473" s="3">
        <v>111.73399999999999</v>
      </c>
      <c r="E2473" s="3">
        <v>98.37</v>
      </c>
      <c r="F2473" s="3">
        <v>3</v>
      </c>
      <c r="G2473" s="3">
        <v>9.5</v>
      </c>
      <c r="H2473" s="3">
        <v>228.59099999999998</v>
      </c>
      <c r="I2473" s="3">
        <v>92.45</v>
      </c>
      <c r="J2473" s="3">
        <v>340.32499999999999</v>
      </c>
      <c r="K2473" s="3">
        <v>7416.8</v>
      </c>
      <c r="L2473" s="3">
        <v>-0.96519999999999995</v>
      </c>
      <c r="M2473" s="3">
        <v>-1.1556999999999999</v>
      </c>
      <c r="N2473" s="3">
        <v>1093.2667999999999</v>
      </c>
      <c r="O2473" s="3">
        <v>125.083</v>
      </c>
      <c r="P2473" s="3">
        <v>1166.2283</v>
      </c>
      <c r="Q2473" s="3">
        <v>244.30399999999997</v>
      </c>
      <c r="R2473" s="25">
        <v>694.4</v>
      </c>
      <c r="S2473" s="25">
        <v>591</v>
      </c>
      <c r="T2473" s="25">
        <v>2410.9</v>
      </c>
      <c r="U2473" s="25">
        <v>420</v>
      </c>
      <c r="V2473" s="25">
        <v>670</v>
      </c>
      <c r="W2473" s="25">
        <v>2107</v>
      </c>
      <c r="X2473" s="25">
        <v>523.5</v>
      </c>
    </row>
    <row r="2474" spans="1:24" x14ac:dyDescent="0.3">
      <c r="A2474" s="8">
        <v>44841</v>
      </c>
      <c r="B2474" s="3">
        <v>3</v>
      </c>
      <c r="C2474" s="3">
        <v>1</v>
      </c>
      <c r="D2474" s="3">
        <v>111.54899999999999</v>
      </c>
      <c r="E2474" s="3">
        <v>98.2</v>
      </c>
      <c r="F2474" s="3">
        <v>3</v>
      </c>
      <c r="G2474" s="3">
        <v>11</v>
      </c>
      <c r="H2474" s="3">
        <v>227.976</v>
      </c>
      <c r="I2474" s="3">
        <v>92.2</v>
      </c>
      <c r="J2474" s="3">
        <v>339.52499999999998</v>
      </c>
      <c r="K2474" s="3">
        <v>7069.62</v>
      </c>
      <c r="L2474" s="3">
        <v>-0.93979999999999997</v>
      </c>
      <c r="M2474" s="3">
        <v>-1.1938</v>
      </c>
      <c r="N2474" s="3">
        <v>1093.2921999999999</v>
      </c>
      <c r="O2474" s="3">
        <v>124.898</v>
      </c>
      <c r="P2474" s="3">
        <v>1166.1902</v>
      </c>
      <c r="Q2474" s="3">
        <v>243.68899999999999</v>
      </c>
      <c r="R2474" s="25">
        <v>649.70000000000005</v>
      </c>
      <c r="S2474" s="25">
        <v>552</v>
      </c>
      <c r="T2474" s="25">
        <v>2341.42</v>
      </c>
      <c r="U2474" s="25">
        <v>357</v>
      </c>
      <c r="V2474" s="25">
        <v>621</v>
      </c>
      <c r="W2474" s="25">
        <v>2052</v>
      </c>
      <c r="X2474" s="25">
        <v>496.5</v>
      </c>
    </row>
    <row r="2475" spans="1:24" x14ac:dyDescent="0.3">
      <c r="A2475" s="8">
        <v>44842</v>
      </c>
      <c r="B2475" s="3">
        <v>3</v>
      </c>
      <c r="C2475" s="3">
        <v>2.5</v>
      </c>
      <c r="D2475" s="3">
        <v>111.827</v>
      </c>
      <c r="E2475" s="3">
        <v>98.45</v>
      </c>
      <c r="F2475" s="3">
        <v>4</v>
      </c>
      <c r="G2475" s="3">
        <v>0</v>
      </c>
      <c r="H2475" s="3">
        <v>227.566</v>
      </c>
      <c r="I2475" s="3">
        <v>92.04</v>
      </c>
      <c r="J2475" s="3">
        <v>339.39300000000003</v>
      </c>
      <c r="K2475" s="3">
        <v>7110.5</v>
      </c>
      <c r="L2475" s="3">
        <v>-0.97789999999999999</v>
      </c>
      <c r="M2475" s="3">
        <v>-1.2191999999999998</v>
      </c>
      <c r="N2475" s="3">
        <v>1093.2540999999999</v>
      </c>
      <c r="O2475" s="3">
        <v>125.176</v>
      </c>
      <c r="P2475" s="3">
        <v>1166.1648</v>
      </c>
      <c r="Q2475" s="3">
        <v>243.279</v>
      </c>
      <c r="R2475" s="25">
        <v>583.6</v>
      </c>
      <c r="S2475" s="25">
        <v>513</v>
      </c>
      <c r="T2475" s="25">
        <v>2423.4</v>
      </c>
      <c r="U2475" s="25">
        <v>450</v>
      </c>
      <c r="V2475" s="25">
        <v>720</v>
      </c>
      <c r="W2475" s="25">
        <v>1966</v>
      </c>
      <c r="X2475" s="25">
        <v>454.5</v>
      </c>
    </row>
    <row r="2476" spans="1:24" x14ac:dyDescent="0.3">
      <c r="A2476" s="8">
        <v>44843</v>
      </c>
      <c r="B2476" s="3">
        <v>3</v>
      </c>
      <c r="C2476" s="3">
        <v>0</v>
      </c>
      <c r="D2476" s="3">
        <v>111.363</v>
      </c>
      <c r="E2476" s="3">
        <v>98.04</v>
      </c>
      <c r="F2476" s="3">
        <v>4</v>
      </c>
      <c r="G2476" s="3">
        <v>3.5</v>
      </c>
      <c r="H2476" s="3">
        <v>226.13000000000002</v>
      </c>
      <c r="I2476" s="3">
        <v>91.46</v>
      </c>
      <c r="J2476" s="3">
        <v>337.49300000000005</v>
      </c>
      <c r="K2476" s="3">
        <v>7448.576</v>
      </c>
      <c r="L2476" s="3">
        <v>-0.91439999999999999</v>
      </c>
      <c r="M2476" s="3">
        <v>-1.3081</v>
      </c>
      <c r="N2476" s="3">
        <v>1093.3176000000001</v>
      </c>
      <c r="O2476" s="3">
        <v>124.712</v>
      </c>
      <c r="P2476" s="3">
        <v>1166.0759</v>
      </c>
      <c r="Q2476" s="3">
        <v>241.84300000000002</v>
      </c>
      <c r="R2476" s="25">
        <v>683.4</v>
      </c>
      <c r="S2476" s="25">
        <v>589</v>
      </c>
      <c r="T2476" s="25">
        <v>2408.1759999999999</v>
      </c>
      <c r="U2476" s="25">
        <v>535</v>
      </c>
      <c r="V2476" s="25">
        <v>745</v>
      </c>
      <c r="W2476" s="25">
        <v>2050</v>
      </c>
      <c r="X2476" s="25">
        <v>438</v>
      </c>
    </row>
    <row r="2477" spans="1:24" x14ac:dyDescent="0.3">
      <c r="A2477" s="8">
        <v>44844</v>
      </c>
      <c r="B2477" s="3">
        <v>2</v>
      </c>
      <c r="C2477" s="3">
        <v>7.5</v>
      </c>
      <c r="D2477" s="3">
        <v>110.529</v>
      </c>
      <c r="E2477" s="3">
        <v>97.31</v>
      </c>
      <c r="F2477" s="3">
        <v>4</v>
      </c>
      <c r="G2477" s="3">
        <v>8</v>
      </c>
      <c r="H2477" s="3">
        <v>224.28400000000002</v>
      </c>
      <c r="I2477" s="3">
        <v>90.71</v>
      </c>
      <c r="J2477" s="3">
        <v>334.81299999999999</v>
      </c>
      <c r="K2477" s="3">
        <v>7313.8630000000003</v>
      </c>
      <c r="L2477" s="3">
        <v>-0.80009999999999992</v>
      </c>
      <c r="M2477" s="3">
        <v>-1.4223999999999999</v>
      </c>
      <c r="N2477" s="3">
        <v>1093.4319</v>
      </c>
      <c r="O2477" s="3">
        <v>123.878</v>
      </c>
      <c r="P2477" s="3">
        <v>1165.9616000000001</v>
      </c>
      <c r="Q2477" s="3">
        <v>239.99700000000001</v>
      </c>
      <c r="R2477" s="25">
        <v>688.2</v>
      </c>
      <c r="S2477" s="25">
        <v>588</v>
      </c>
      <c r="T2477" s="25">
        <v>2420.163</v>
      </c>
      <c r="U2477" s="25">
        <v>476</v>
      </c>
      <c r="V2477" s="25">
        <v>677</v>
      </c>
      <c r="W2477" s="25">
        <v>2013</v>
      </c>
      <c r="X2477" s="25">
        <v>451.5</v>
      </c>
    </row>
    <row r="2478" spans="1:24" x14ac:dyDescent="0.3">
      <c r="A2478" s="8">
        <v>44845</v>
      </c>
      <c r="B2478" s="3">
        <v>2</v>
      </c>
      <c r="C2478" s="3">
        <v>3</v>
      </c>
      <c r="D2478" s="3">
        <v>109.69499999999999</v>
      </c>
      <c r="E2478" s="3">
        <v>96.57</v>
      </c>
      <c r="F2478" s="3">
        <v>5</v>
      </c>
      <c r="G2478" s="3">
        <v>0.5</v>
      </c>
      <c r="H2478" s="3">
        <v>222.43800000000002</v>
      </c>
      <c r="I2478" s="3">
        <v>89.96</v>
      </c>
      <c r="J2478" s="3">
        <v>332.13300000000004</v>
      </c>
      <c r="K2478" s="3">
        <v>7599.2929999999997</v>
      </c>
      <c r="L2478" s="3">
        <v>-0.68579999999999997</v>
      </c>
      <c r="M2478" s="3">
        <v>-1.5367</v>
      </c>
      <c r="N2478" s="3">
        <v>1093.5462</v>
      </c>
      <c r="O2478" s="3">
        <v>123.044</v>
      </c>
      <c r="P2478" s="3">
        <v>1165.8472999999999</v>
      </c>
      <c r="Q2478" s="3">
        <v>238.15100000000001</v>
      </c>
      <c r="R2478" s="25">
        <v>699</v>
      </c>
      <c r="S2478" s="25">
        <v>596</v>
      </c>
      <c r="T2478" s="25">
        <v>2424.2930000000001</v>
      </c>
      <c r="U2478" s="25">
        <v>541</v>
      </c>
      <c r="V2478" s="25">
        <v>845</v>
      </c>
      <c r="W2478" s="25">
        <v>2035</v>
      </c>
      <c r="X2478" s="25">
        <v>459</v>
      </c>
    </row>
    <row r="2479" spans="1:24" x14ac:dyDescent="0.3">
      <c r="A2479" s="8">
        <v>44846</v>
      </c>
      <c r="B2479" s="3">
        <v>1</v>
      </c>
      <c r="C2479" s="3">
        <v>11</v>
      </c>
      <c r="D2479" s="3">
        <v>108.953</v>
      </c>
      <c r="E2479" s="3">
        <v>95.92</v>
      </c>
      <c r="F2479" s="3">
        <v>5</v>
      </c>
      <c r="G2479" s="3">
        <v>5.5</v>
      </c>
      <c r="H2479" s="3">
        <v>220.38700000000003</v>
      </c>
      <c r="I2479" s="3">
        <v>89.13</v>
      </c>
      <c r="J2479" s="3">
        <v>329.34000000000003</v>
      </c>
      <c r="K2479" s="3">
        <v>7492.0920000000006</v>
      </c>
      <c r="L2479" s="3">
        <v>-0.58419999999999994</v>
      </c>
      <c r="M2479" s="3">
        <v>-1.6637</v>
      </c>
      <c r="N2479" s="3">
        <v>1093.6478</v>
      </c>
      <c r="O2479" s="3">
        <v>122.30200000000001</v>
      </c>
      <c r="P2479" s="3">
        <v>1165.7203</v>
      </c>
      <c r="Q2479" s="3">
        <v>236.10000000000002</v>
      </c>
      <c r="R2479" s="25">
        <v>689</v>
      </c>
      <c r="S2479" s="25">
        <v>585</v>
      </c>
      <c r="T2479" s="25">
        <v>2408.5920000000001</v>
      </c>
      <c r="U2479" s="25">
        <v>518</v>
      </c>
      <c r="V2479" s="25">
        <v>799</v>
      </c>
      <c r="W2479" s="25">
        <v>2014</v>
      </c>
      <c r="X2479" s="25">
        <v>478.5</v>
      </c>
    </row>
    <row r="2480" spans="1:24" x14ac:dyDescent="0.3">
      <c r="A2480" s="8">
        <v>44847</v>
      </c>
      <c r="B2480" s="3">
        <v>1</v>
      </c>
      <c r="C2480" s="3">
        <v>7.5</v>
      </c>
      <c r="D2480" s="3">
        <v>108.3045</v>
      </c>
      <c r="E2480" s="3">
        <v>95.35</v>
      </c>
      <c r="F2480" s="3">
        <v>5</v>
      </c>
      <c r="G2480" s="3">
        <v>9</v>
      </c>
      <c r="H2480" s="3">
        <v>218.95099999999999</v>
      </c>
      <c r="I2480" s="3">
        <v>88.55</v>
      </c>
      <c r="J2480" s="3">
        <v>327.25549999999998</v>
      </c>
      <c r="K2480" s="3">
        <v>7014.5720000000001</v>
      </c>
      <c r="L2480" s="3">
        <v>-0.49529999999999996</v>
      </c>
      <c r="M2480" s="3">
        <v>-1.7525999999999999</v>
      </c>
      <c r="N2480" s="3">
        <v>1093.7366999999999</v>
      </c>
      <c r="O2480" s="3">
        <v>121.65350000000001</v>
      </c>
      <c r="P2480" s="3">
        <v>1165.6314</v>
      </c>
      <c r="Q2480" s="3">
        <v>234.66399999999999</v>
      </c>
      <c r="R2480" s="25">
        <v>694</v>
      </c>
      <c r="S2480" s="25">
        <v>590</v>
      </c>
      <c r="T2480" s="25">
        <v>2273.0720000000001</v>
      </c>
      <c r="U2480" s="25">
        <v>443</v>
      </c>
      <c r="V2480" s="25">
        <v>615</v>
      </c>
      <c r="W2480" s="25">
        <v>1972</v>
      </c>
      <c r="X2480" s="25">
        <v>427.5</v>
      </c>
    </row>
    <row r="2481" spans="1:24" x14ac:dyDescent="0.3">
      <c r="A2481" s="8">
        <v>44848</v>
      </c>
      <c r="B2481" s="3">
        <v>1</v>
      </c>
      <c r="C2481" s="3">
        <v>7</v>
      </c>
      <c r="D2481" s="3">
        <v>108.212</v>
      </c>
      <c r="E2481" s="3">
        <v>95.27</v>
      </c>
      <c r="F2481" s="3">
        <v>5</v>
      </c>
      <c r="G2481" s="3">
        <v>6</v>
      </c>
      <c r="H2481" s="3">
        <v>220.18200000000002</v>
      </c>
      <c r="I2481" s="3">
        <v>89.05</v>
      </c>
      <c r="J2481" s="3">
        <v>328.39400000000001</v>
      </c>
      <c r="K2481" s="3">
        <v>6558.2919999999995</v>
      </c>
      <c r="L2481" s="3">
        <v>-0.48259999999999997</v>
      </c>
      <c r="M2481" s="3">
        <v>-1.6763999999999999</v>
      </c>
      <c r="N2481" s="3">
        <v>1093.7493999999999</v>
      </c>
      <c r="O2481" s="3">
        <v>121.56100000000001</v>
      </c>
      <c r="P2481" s="3">
        <v>1165.7076</v>
      </c>
      <c r="Q2481" s="3">
        <v>235.89500000000001</v>
      </c>
      <c r="R2481" s="25">
        <v>652</v>
      </c>
      <c r="S2481" s="25">
        <v>562</v>
      </c>
      <c r="T2481" s="25">
        <v>2237.7919999999999</v>
      </c>
      <c r="U2481" s="25">
        <v>231</v>
      </c>
      <c r="V2481" s="25">
        <v>411</v>
      </c>
      <c r="W2481" s="25">
        <v>1941</v>
      </c>
      <c r="X2481" s="25">
        <v>523.5</v>
      </c>
    </row>
    <row r="2482" spans="1:24" x14ac:dyDescent="0.3">
      <c r="A2482" s="8">
        <v>44849</v>
      </c>
      <c r="B2482" s="3">
        <v>2</v>
      </c>
      <c r="C2482" s="3">
        <v>7.5</v>
      </c>
      <c r="D2482" s="3">
        <v>110.529</v>
      </c>
      <c r="E2482" s="3">
        <v>97.31</v>
      </c>
      <c r="F2482" s="3">
        <v>4</v>
      </c>
      <c r="G2482" s="3">
        <v>2.5</v>
      </c>
      <c r="H2482" s="3">
        <v>226.54</v>
      </c>
      <c r="I2482" s="3">
        <v>91.62</v>
      </c>
      <c r="J2482" s="3">
        <v>337.06899999999996</v>
      </c>
      <c r="K2482" s="3">
        <v>7317.2</v>
      </c>
      <c r="L2482" s="3">
        <v>-0.80009999999999992</v>
      </c>
      <c r="M2482" s="3">
        <v>-1.2827</v>
      </c>
      <c r="N2482" s="3">
        <v>1093.4319</v>
      </c>
      <c r="O2482" s="3">
        <v>123.878</v>
      </c>
      <c r="P2482" s="3">
        <v>1166.1013</v>
      </c>
      <c r="Q2482" s="3">
        <v>242.25299999999999</v>
      </c>
      <c r="R2482" s="25">
        <v>694.6</v>
      </c>
      <c r="S2482" s="25">
        <v>590</v>
      </c>
      <c r="T2482" s="25">
        <v>2289.6</v>
      </c>
      <c r="U2482" s="25">
        <v>520</v>
      </c>
      <c r="V2482" s="25">
        <v>563</v>
      </c>
      <c r="W2482" s="25">
        <v>2102</v>
      </c>
      <c r="X2482" s="25">
        <v>558</v>
      </c>
    </row>
    <row r="2483" spans="1:24" x14ac:dyDescent="0.3">
      <c r="A2483" s="8">
        <v>44850</v>
      </c>
      <c r="B2483" s="3">
        <v>2</v>
      </c>
      <c r="C2483" s="3">
        <v>11</v>
      </c>
      <c r="D2483" s="3">
        <v>111.178</v>
      </c>
      <c r="E2483" s="3">
        <v>97.88</v>
      </c>
      <c r="F2483" s="3">
        <v>3</v>
      </c>
      <c r="G2483" s="3">
        <v>7</v>
      </c>
      <c r="H2483" s="3">
        <v>229.61700000000002</v>
      </c>
      <c r="I2483" s="3">
        <v>92.87</v>
      </c>
      <c r="J2483" s="3">
        <v>340.79500000000002</v>
      </c>
      <c r="K2483" s="3">
        <v>7170.1720000000005</v>
      </c>
      <c r="L2483" s="3">
        <v>-0.88900000000000001</v>
      </c>
      <c r="M2483" s="3">
        <v>-1.0922000000000001</v>
      </c>
      <c r="N2483" s="3">
        <v>1093.3430000000001</v>
      </c>
      <c r="O2483" s="3">
        <v>124.527</v>
      </c>
      <c r="P2483" s="3">
        <v>1166.2918</v>
      </c>
      <c r="Q2483" s="3">
        <v>245.33</v>
      </c>
      <c r="R2483" s="25">
        <v>691.2</v>
      </c>
      <c r="S2483" s="25">
        <v>587</v>
      </c>
      <c r="T2483" s="25">
        <v>2170.4720000000002</v>
      </c>
      <c r="U2483" s="25">
        <v>597</v>
      </c>
      <c r="V2483" s="25">
        <v>655</v>
      </c>
      <c r="W2483" s="25">
        <v>1982</v>
      </c>
      <c r="X2483" s="25">
        <v>487.5</v>
      </c>
    </row>
    <row r="2484" spans="1:24" x14ac:dyDescent="0.3">
      <c r="A2484" s="8">
        <v>44851</v>
      </c>
      <c r="B2484" s="3">
        <v>2</v>
      </c>
      <c r="C2484" s="3">
        <v>10.5</v>
      </c>
      <c r="D2484" s="3">
        <v>111.0855</v>
      </c>
      <c r="E2484" s="3">
        <v>97.8</v>
      </c>
      <c r="F2484" s="3">
        <v>3</v>
      </c>
      <c r="G2484" s="3">
        <v>7</v>
      </c>
      <c r="H2484" s="3">
        <v>229.61700000000002</v>
      </c>
      <c r="I2484" s="3">
        <v>92.87</v>
      </c>
      <c r="J2484" s="3">
        <v>340.70249999999999</v>
      </c>
      <c r="K2484" s="3">
        <v>6982.7</v>
      </c>
      <c r="L2484" s="3">
        <v>-0.87629999999999997</v>
      </c>
      <c r="M2484" s="3">
        <v>-1.0922000000000001</v>
      </c>
      <c r="N2484" s="3">
        <v>1093.3557000000001</v>
      </c>
      <c r="O2484" s="3">
        <v>124.4345</v>
      </c>
      <c r="P2484" s="3">
        <v>1166.2918</v>
      </c>
      <c r="Q2484" s="3">
        <v>245.33</v>
      </c>
      <c r="R2484" s="25">
        <v>670.7</v>
      </c>
      <c r="S2484" s="25">
        <v>586</v>
      </c>
      <c r="T2484" s="25">
        <v>2168.5</v>
      </c>
      <c r="U2484" s="25">
        <v>445</v>
      </c>
      <c r="V2484" s="25">
        <v>501</v>
      </c>
      <c r="W2484" s="25">
        <v>2061</v>
      </c>
      <c r="X2484" s="25">
        <v>550.5</v>
      </c>
    </row>
    <row r="2485" spans="1:24" x14ac:dyDescent="0.3">
      <c r="A2485" s="8">
        <v>44852</v>
      </c>
      <c r="B2485" s="3">
        <v>3</v>
      </c>
      <c r="C2485" s="3">
        <v>2.5</v>
      </c>
      <c r="D2485" s="3">
        <v>111.827</v>
      </c>
      <c r="E2485" s="3">
        <v>98.45</v>
      </c>
      <c r="F2485" s="3">
        <v>3</v>
      </c>
      <c r="G2485" s="3">
        <v>3</v>
      </c>
      <c r="H2485" s="3">
        <v>231.25800000000001</v>
      </c>
      <c r="I2485" s="3">
        <v>93.53</v>
      </c>
      <c r="J2485" s="3">
        <v>343.08500000000004</v>
      </c>
      <c r="K2485" s="3">
        <v>7702.076</v>
      </c>
      <c r="L2485" s="3">
        <v>-0.97789999999999999</v>
      </c>
      <c r="M2485" s="3">
        <v>-0.99059999999999993</v>
      </c>
      <c r="N2485" s="3">
        <v>1093.2540999999999</v>
      </c>
      <c r="O2485" s="3">
        <v>125.176</v>
      </c>
      <c r="P2485" s="3">
        <v>1166.3933999999999</v>
      </c>
      <c r="Q2485" s="3">
        <v>246.971</v>
      </c>
      <c r="R2485" s="25">
        <v>653</v>
      </c>
      <c r="S2485" s="25">
        <v>591</v>
      </c>
      <c r="T2485" s="25">
        <v>2315.576</v>
      </c>
      <c r="U2485" s="25">
        <v>750</v>
      </c>
      <c r="V2485" s="25">
        <v>745</v>
      </c>
      <c r="W2485" s="25">
        <v>2040</v>
      </c>
      <c r="X2485" s="25">
        <v>607.5</v>
      </c>
    </row>
    <row r="2486" spans="1:24" x14ac:dyDescent="0.3">
      <c r="A2486" s="8">
        <v>44853</v>
      </c>
      <c r="B2486" s="3">
        <v>2</v>
      </c>
      <c r="C2486" s="3">
        <v>8.5</v>
      </c>
      <c r="D2486" s="3">
        <v>110.7145</v>
      </c>
      <c r="E2486" s="3">
        <v>97.47</v>
      </c>
      <c r="F2486" s="3">
        <v>3</v>
      </c>
      <c r="G2486" s="3">
        <v>1.5</v>
      </c>
      <c r="H2486" s="3">
        <v>231.87300000000002</v>
      </c>
      <c r="I2486" s="3">
        <v>93.78</v>
      </c>
      <c r="J2486" s="3">
        <v>342.58750000000003</v>
      </c>
      <c r="K2486" s="3">
        <v>8204.2759999999998</v>
      </c>
      <c r="L2486" s="3">
        <v>-0.82550000000000001</v>
      </c>
      <c r="M2486" s="3">
        <v>-0.95250000000000001</v>
      </c>
      <c r="N2486" s="3">
        <v>1093.4065000000001</v>
      </c>
      <c r="O2486" s="3">
        <v>124.0635</v>
      </c>
      <c r="P2486" s="3">
        <v>1166.4314999999999</v>
      </c>
      <c r="Q2486" s="3">
        <v>247.58600000000001</v>
      </c>
      <c r="R2486" s="25">
        <v>689.5</v>
      </c>
      <c r="S2486" s="25">
        <v>588</v>
      </c>
      <c r="T2486" s="25">
        <v>2343.7759999999998</v>
      </c>
      <c r="U2486" s="25">
        <v>899</v>
      </c>
      <c r="V2486" s="25">
        <v>897</v>
      </c>
      <c r="W2486" s="25">
        <v>2103</v>
      </c>
      <c r="X2486" s="25">
        <v>684</v>
      </c>
    </row>
    <row r="2487" spans="1:24" x14ac:dyDescent="0.3">
      <c r="A2487" s="8">
        <v>44854</v>
      </c>
      <c r="B2487" s="3">
        <v>2</v>
      </c>
      <c r="C2487" s="3">
        <v>2</v>
      </c>
      <c r="D2487" s="3">
        <v>109.509</v>
      </c>
      <c r="E2487" s="3">
        <v>96.41</v>
      </c>
      <c r="F2487" s="3">
        <v>3</v>
      </c>
      <c r="G2487" s="3">
        <v>5</v>
      </c>
      <c r="H2487" s="3">
        <v>230.43700000000001</v>
      </c>
      <c r="I2487" s="3">
        <v>93.2</v>
      </c>
      <c r="J2487" s="3">
        <v>339.94600000000003</v>
      </c>
      <c r="K2487" s="3">
        <v>7198.84</v>
      </c>
      <c r="L2487" s="3">
        <v>-0.66039999999999999</v>
      </c>
      <c r="M2487" s="3">
        <v>-1.0413999999999999</v>
      </c>
      <c r="N2487" s="3">
        <v>1093.5716</v>
      </c>
      <c r="O2487" s="3">
        <v>122.858</v>
      </c>
      <c r="P2487" s="3">
        <v>1166.3425999999999</v>
      </c>
      <c r="Q2487" s="3">
        <v>246.15</v>
      </c>
      <c r="R2487" s="25">
        <v>694.6</v>
      </c>
      <c r="S2487" s="25">
        <v>588</v>
      </c>
      <c r="T2487" s="25">
        <v>2271.2399999999998</v>
      </c>
      <c r="U2487" s="25">
        <v>389</v>
      </c>
      <c r="V2487" s="25">
        <v>536</v>
      </c>
      <c r="W2487" s="25">
        <v>2099</v>
      </c>
      <c r="X2487" s="25">
        <v>621</v>
      </c>
    </row>
    <row r="2488" spans="1:24" x14ac:dyDescent="0.3">
      <c r="A2488" s="8">
        <v>44855</v>
      </c>
      <c r="B2488" s="3">
        <v>3</v>
      </c>
      <c r="C2488" s="3">
        <v>3</v>
      </c>
      <c r="D2488" s="3">
        <v>111.92</v>
      </c>
      <c r="E2488" s="3">
        <v>98.53</v>
      </c>
      <c r="F2488" s="3">
        <v>2</v>
      </c>
      <c r="G2488" s="3">
        <v>6.5</v>
      </c>
      <c r="H2488" s="3">
        <v>234.74450000000002</v>
      </c>
      <c r="I2488" s="3">
        <v>94.94</v>
      </c>
      <c r="J2488" s="3">
        <v>346.66450000000003</v>
      </c>
      <c r="K2488" s="3">
        <v>8000.16</v>
      </c>
      <c r="L2488" s="3">
        <v>-0.99059999999999993</v>
      </c>
      <c r="M2488" s="3">
        <v>-0.77469999999999994</v>
      </c>
      <c r="N2488" s="3">
        <v>1093.2413999999999</v>
      </c>
      <c r="O2488" s="3">
        <v>125.26900000000001</v>
      </c>
      <c r="P2488" s="3">
        <v>1166.6093000000001</v>
      </c>
      <c r="Q2488" s="3">
        <v>250.45750000000001</v>
      </c>
      <c r="R2488" s="25">
        <v>678.8</v>
      </c>
      <c r="S2488" s="25">
        <v>585</v>
      </c>
      <c r="T2488" s="25">
        <v>2287.86</v>
      </c>
      <c r="U2488" s="25">
        <v>998</v>
      </c>
      <c r="V2488" s="25">
        <v>948</v>
      </c>
      <c r="W2488" s="25">
        <v>1883</v>
      </c>
      <c r="X2488" s="25">
        <v>619.5</v>
      </c>
    </row>
    <row r="2489" spans="1:24" x14ac:dyDescent="0.3">
      <c r="A2489" s="8">
        <v>44856</v>
      </c>
      <c r="B2489" s="3">
        <v>4</v>
      </c>
      <c r="C2489" s="3">
        <v>1</v>
      </c>
      <c r="D2489" s="3">
        <v>113.774</v>
      </c>
      <c r="E2489" s="3">
        <v>100.16</v>
      </c>
      <c r="F2489" s="3">
        <v>1</v>
      </c>
      <c r="G2489" s="3">
        <v>6.5</v>
      </c>
      <c r="H2489" s="3">
        <v>239.667</v>
      </c>
      <c r="I2489" s="3">
        <v>96.93</v>
      </c>
      <c r="J2489" s="3">
        <v>353.44100000000003</v>
      </c>
      <c r="K2489" s="3">
        <v>8288.1720000000005</v>
      </c>
      <c r="L2489" s="3">
        <v>-1.2445999999999999</v>
      </c>
      <c r="M2489" s="3">
        <v>-0.46989999999999998</v>
      </c>
      <c r="N2489" s="3">
        <v>1092.9874</v>
      </c>
      <c r="O2489" s="3">
        <v>127.123</v>
      </c>
      <c r="P2489" s="3">
        <v>1166.9141</v>
      </c>
      <c r="Q2489" s="3">
        <v>255.38</v>
      </c>
      <c r="R2489" s="25">
        <v>673.7</v>
      </c>
      <c r="S2489" s="25">
        <v>576</v>
      </c>
      <c r="T2489" s="25">
        <v>2144.9720000000002</v>
      </c>
      <c r="U2489" s="25">
        <v>1296</v>
      </c>
      <c r="V2489" s="25">
        <v>1035</v>
      </c>
      <c r="W2489" s="25">
        <v>1943</v>
      </c>
      <c r="X2489" s="25">
        <v>619.5</v>
      </c>
    </row>
    <row r="2490" spans="1:24" x14ac:dyDescent="0.3">
      <c r="A2490" s="8">
        <v>44857</v>
      </c>
      <c r="B2490" s="3">
        <v>3</v>
      </c>
      <c r="C2490" s="3">
        <v>5.5</v>
      </c>
      <c r="D2490" s="3">
        <v>112.383</v>
      </c>
      <c r="E2490" s="3">
        <v>98.94</v>
      </c>
      <c r="F2490" s="3">
        <v>1</v>
      </c>
      <c r="G2490" s="3">
        <v>9</v>
      </c>
      <c r="H2490" s="3">
        <v>238.642</v>
      </c>
      <c r="I2490" s="3">
        <v>96.52</v>
      </c>
      <c r="J2490" s="3">
        <v>351.02499999999998</v>
      </c>
      <c r="K2490" s="3">
        <v>8116.48</v>
      </c>
      <c r="L2490" s="3">
        <v>-1.0541</v>
      </c>
      <c r="M2490" s="3">
        <v>-0.53339999999999999</v>
      </c>
      <c r="N2490" s="3">
        <v>1093.1778999999999</v>
      </c>
      <c r="O2490" s="3">
        <v>125.732</v>
      </c>
      <c r="P2490" s="3">
        <v>1166.8506</v>
      </c>
      <c r="Q2490" s="3">
        <v>254.35499999999999</v>
      </c>
      <c r="R2490" s="25">
        <v>590.9</v>
      </c>
      <c r="S2490" s="25">
        <v>517</v>
      </c>
      <c r="T2490" s="25">
        <v>2221.08</v>
      </c>
      <c r="U2490" s="25">
        <v>1078</v>
      </c>
      <c r="V2490" s="25">
        <v>1051</v>
      </c>
      <c r="W2490" s="25">
        <v>2054</v>
      </c>
      <c r="X2490" s="25">
        <v>604.5</v>
      </c>
    </row>
    <row r="2491" spans="1:24" x14ac:dyDescent="0.3">
      <c r="A2491" s="8">
        <v>44858</v>
      </c>
      <c r="B2491" s="3">
        <v>4</v>
      </c>
      <c r="C2491" s="3">
        <v>4</v>
      </c>
      <c r="D2491" s="3">
        <v>114.33</v>
      </c>
      <c r="E2491" s="3">
        <v>100.65</v>
      </c>
      <c r="F2491" s="3">
        <v>0</v>
      </c>
      <c r="G2491" s="3">
        <v>9</v>
      </c>
      <c r="H2491" s="3">
        <v>243.56399999999999</v>
      </c>
      <c r="I2491" s="3">
        <v>98.51</v>
      </c>
      <c r="J2491" s="3">
        <v>357.89400000000001</v>
      </c>
      <c r="K2491" s="3">
        <v>7795.2080000000005</v>
      </c>
      <c r="L2491" s="3">
        <v>-1.3208</v>
      </c>
      <c r="M2491" s="3">
        <v>-0.2286</v>
      </c>
      <c r="N2491" s="3">
        <v>1092.9112</v>
      </c>
      <c r="O2491" s="3">
        <v>127.679</v>
      </c>
      <c r="P2491" s="3">
        <v>1167.1554000000001</v>
      </c>
      <c r="Q2491" s="3">
        <v>259.27699999999999</v>
      </c>
      <c r="R2491" s="25">
        <v>607.1</v>
      </c>
      <c r="S2491" s="25">
        <v>526</v>
      </c>
      <c r="T2491" s="25">
        <v>2148.6080000000002</v>
      </c>
      <c r="U2491" s="25">
        <v>1121</v>
      </c>
      <c r="V2491" s="25">
        <v>1018</v>
      </c>
      <c r="W2491" s="25">
        <v>1917</v>
      </c>
      <c r="X2491" s="25">
        <v>457.5</v>
      </c>
    </row>
    <row r="2492" spans="1:24" x14ac:dyDescent="0.3">
      <c r="A2492" s="8">
        <v>44859</v>
      </c>
      <c r="B2492" s="3">
        <v>4</v>
      </c>
      <c r="C2492" s="3">
        <v>1</v>
      </c>
      <c r="D2492" s="3">
        <v>113.774</v>
      </c>
      <c r="E2492" s="3">
        <v>100.16</v>
      </c>
      <c r="F2492" s="3">
        <v>0</v>
      </c>
      <c r="G2492" s="3">
        <v>1.5</v>
      </c>
      <c r="H2492" s="3">
        <v>246.64100000000005</v>
      </c>
      <c r="I2492" s="3">
        <v>99.75</v>
      </c>
      <c r="J2492" s="3">
        <v>360.41500000000008</v>
      </c>
      <c r="K2492" s="3">
        <v>7960.9520000000002</v>
      </c>
      <c r="L2492" s="3">
        <v>-1.2445999999999999</v>
      </c>
      <c r="M2492" s="3">
        <v>-3.8099999999999995E-2</v>
      </c>
      <c r="N2492" s="3">
        <v>1092.9874</v>
      </c>
      <c r="O2492" s="3">
        <v>127.123</v>
      </c>
      <c r="P2492" s="3">
        <v>1167.3459</v>
      </c>
      <c r="Q2492" s="3">
        <v>262.35400000000004</v>
      </c>
      <c r="R2492" s="25">
        <v>550.79999999999995</v>
      </c>
      <c r="S2492" s="25">
        <v>488</v>
      </c>
      <c r="T2492" s="25">
        <v>1968.652</v>
      </c>
      <c r="U2492" s="25">
        <v>1220</v>
      </c>
      <c r="V2492" s="25">
        <v>1310</v>
      </c>
      <c r="W2492" s="25">
        <v>1933</v>
      </c>
      <c r="X2492" s="25">
        <v>490.5</v>
      </c>
    </row>
    <row r="2493" spans="1:24" x14ac:dyDescent="0.3">
      <c r="A2493" s="8">
        <v>44860</v>
      </c>
      <c r="B2493" s="3">
        <v>3</v>
      </c>
      <c r="C2493" s="3">
        <v>1</v>
      </c>
      <c r="D2493" s="3">
        <v>111.54899999999999</v>
      </c>
      <c r="E2493" s="3">
        <v>98.2</v>
      </c>
      <c r="F2493" s="3">
        <v>0</v>
      </c>
      <c r="G2493" s="3">
        <v>6.5</v>
      </c>
      <c r="H2493" s="3">
        <v>244.59</v>
      </c>
      <c r="I2493" s="3">
        <v>98.92</v>
      </c>
      <c r="J2493" s="3">
        <v>356.13900000000001</v>
      </c>
      <c r="K2493" s="3">
        <v>8188.4340000000002</v>
      </c>
      <c r="L2493" s="3">
        <v>-0.93979999999999997</v>
      </c>
      <c r="M2493" s="3">
        <v>-0.1651</v>
      </c>
      <c r="N2493" s="3">
        <v>1093.2921999999999</v>
      </c>
      <c r="O2493" s="3">
        <v>124.898</v>
      </c>
      <c r="P2493" s="3">
        <v>1167.2189000000001</v>
      </c>
      <c r="Q2493" s="3">
        <v>260.303</v>
      </c>
      <c r="R2493" s="25">
        <v>601.9</v>
      </c>
      <c r="S2493" s="25">
        <v>525</v>
      </c>
      <c r="T2493" s="25">
        <v>2176.0340000000001</v>
      </c>
      <c r="U2493" s="25">
        <v>1252</v>
      </c>
      <c r="V2493" s="25">
        <v>1238</v>
      </c>
      <c r="W2493" s="25">
        <v>1872</v>
      </c>
      <c r="X2493" s="25">
        <v>523.5</v>
      </c>
    </row>
    <row r="2494" spans="1:24" x14ac:dyDescent="0.3">
      <c r="A2494" s="8">
        <v>44861</v>
      </c>
      <c r="B2494" s="3">
        <v>2</v>
      </c>
      <c r="C2494" s="3">
        <v>1.5</v>
      </c>
      <c r="D2494" s="3">
        <v>109.4165</v>
      </c>
      <c r="E2494" s="3">
        <v>96.33</v>
      </c>
      <c r="F2494" s="3">
        <v>0</v>
      </c>
      <c r="G2494" s="3">
        <v>9.5</v>
      </c>
      <c r="H2494" s="3">
        <v>243.35900000000001</v>
      </c>
      <c r="I2494" s="3">
        <v>98.42</v>
      </c>
      <c r="J2494" s="3">
        <v>352.77550000000002</v>
      </c>
      <c r="K2494" s="3">
        <v>7712.49</v>
      </c>
      <c r="L2494" s="3">
        <v>-0.64769999999999994</v>
      </c>
      <c r="M2494" s="3">
        <v>-0.24129999999999999</v>
      </c>
      <c r="N2494" s="3">
        <v>1093.5843</v>
      </c>
      <c r="O2494" s="3">
        <v>122.7655</v>
      </c>
      <c r="P2494" s="3">
        <v>1167.1427000000001</v>
      </c>
      <c r="Q2494" s="3">
        <v>259.072</v>
      </c>
      <c r="R2494" s="25">
        <v>694.1</v>
      </c>
      <c r="S2494" s="25">
        <v>592</v>
      </c>
      <c r="T2494" s="25">
        <v>2243.39</v>
      </c>
      <c r="U2494" s="25">
        <v>694</v>
      </c>
      <c r="V2494" s="25">
        <v>926</v>
      </c>
      <c r="W2494" s="25">
        <v>2068</v>
      </c>
      <c r="X2494" s="25">
        <v>495</v>
      </c>
    </row>
    <row r="2495" spans="1:24" x14ac:dyDescent="0.3">
      <c r="A2495" s="8">
        <v>44862</v>
      </c>
      <c r="B2495" s="3">
        <v>2</v>
      </c>
      <c r="C2495" s="3">
        <v>4.5</v>
      </c>
      <c r="D2495" s="3">
        <v>109.973</v>
      </c>
      <c r="E2495" s="3">
        <v>96.82</v>
      </c>
      <c r="F2495" s="3">
        <v>1</v>
      </c>
      <c r="G2495" s="3">
        <v>2.5</v>
      </c>
      <c r="H2495" s="3">
        <v>241.30799999999996</v>
      </c>
      <c r="I2495" s="3">
        <v>97.59</v>
      </c>
      <c r="J2495" s="3">
        <v>351.28099999999995</v>
      </c>
      <c r="K2495" s="3">
        <v>7570.3040000000001</v>
      </c>
      <c r="L2495" s="3">
        <v>-0.72389999999999999</v>
      </c>
      <c r="M2495" s="3">
        <v>-0.36829999999999996</v>
      </c>
      <c r="N2495" s="3">
        <v>1093.5081</v>
      </c>
      <c r="O2495" s="3">
        <v>123.322</v>
      </c>
      <c r="P2495" s="3">
        <v>1167.0156999999999</v>
      </c>
      <c r="Q2495" s="3">
        <v>257.02099999999996</v>
      </c>
      <c r="R2495" s="25">
        <v>693</v>
      </c>
      <c r="S2495" s="25">
        <v>534</v>
      </c>
      <c r="T2495" s="25">
        <v>2333.3040000000001</v>
      </c>
      <c r="U2495" s="25">
        <v>363</v>
      </c>
      <c r="V2495" s="25">
        <v>1094</v>
      </c>
      <c r="W2495" s="25">
        <v>2037</v>
      </c>
      <c r="X2495" s="25">
        <v>516</v>
      </c>
    </row>
    <row r="2496" spans="1:24" x14ac:dyDescent="0.3">
      <c r="A2496" s="8">
        <v>44863</v>
      </c>
      <c r="B2496" s="3">
        <v>2</v>
      </c>
      <c r="C2496" s="3">
        <v>6</v>
      </c>
      <c r="D2496" s="3">
        <v>110.25099999999999</v>
      </c>
      <c r="E2496" s="3">
        <v>97.06</v>
      </c>
      <c r="F2496" s="3">
        <v>1</v>
      </c>
      <c r="G2496" s="3">
        <v>10</v>
      </c>
      <c r="H2496" s="3">
        <v>238.23099999999999</v>
      </c>
      <c r="I2496" s="3">
        <v>96.35</v>
      </c>
      <c r="J2496" s="3">
        <v>348.48199999999997</v>
      </c>
      <c r="K2496" s="3">
        <v>7225.2020000000002</v>
      </c>
      <c r="L2496" s="3">
        <v>-0.76200000000000001</v>
      </c>
      <c r="M2496" s="3">
        <v>-0.55879999999999996</v>
      </c>
      <c r="N2496" s="3">
        <v>1093.47</v>
      </c>
      <c r="O2496" s="3">
        <v>123.6</v>
      </c>
      <c r="P2496" s="3">
        <v>1166.8252</v>
      </c>
      <c r="Q2496" s="3">
        <v>253.94399999999999</v>
      </c>
      <c r="R2496" s="25">
        <v>675.8</v>
      </c>
      <c r="S2496" s="25">
        <v>592</v>
      </c>
      <c r="T2496" s="25">
        <v>2264.402</v>
      </c>
      <c r="U2496" s="25">
        <v>493</v>
      </c>
      <c r="V2496" s="25">
        <v>687</v>
      </c>
      <c r="W2496" s="25">
        <v>2030</v>
      </c>
      <c r="X2496" s="25">
        <v>483</v>
      </c>
    </row>
    <row r="2497" spans="1:24" x14ac:dyDescent="0.3">
      <c r="A2497" s="8">
        <v>44864</v>
      </c>
      <c r="B2497" s="3">
        <v>2</v>
      </c>
      <c r="C2497" s="3">
        <v>7.5</v>
      </c>
      <c r="D2497" s="3">
        <v>110.529</v>
      </c>
      <c r="E2497" s="3">
        <v>97.31</v>
      </c>
      <c r="F2497" s="3">
        <v>1</v>
      </c>
      <c r="G2497" s="3">
        <v>11</v>
      </c>
      <c r="H2497" s="3">
        <v>237.821</v>
      </c>
      <c r="I2497" s="3">
        <v>96.18</v>
      </c>
      <c r="J2497" s="3">
        <v>348.35</v>
      </c>
      <c r="K2497" s="3">
        <v>7362.0419999999995</v>
      </c>
      <c r="L2497" s="3">
        <v>-0.80009999999999992</v>
      </c>
      <c r="M2497" s="3">
        <v>-0.58419999999999994</v>
      </c>
      <c r="N2497" s="3">
        <v>1093.4319</v>
      </c>
      <c r="O2497" s="3">
        <v>123.878</v>
      </c>
      <c r="P2497" s="3">
        <v>1166.7998</v>
      </c>
      <c r="Q2497" s="3">
        <v>253.53399999999999</v>
      </c>
      <c r="R2497" s="25">
        <v>692.1</v>
      </c>
      <c r="S2497" s="25">
        <v>587</v>
      </c>
      <c r="T2497" s="25">
        <v>2254.442</v>
      </c>
      <c r="U2497" s="25">
        <v>562</v>
      </c>
      <c r="V2497" s="25">
        <v>735</v>
      </c>
      <c r="W2497" s="25">
        <v>1996</v>
      </c>
      <c r="X2497" s="25">
        <v>535.5</v>
      </c>
    </row>
    <row r="2498" spans="1:24" x14ac:dyDescent="0.3">
      <c r="A2498" s="8">
        <v>44865</v>
      </c>
      <c r="B2498" s="3">
        <v>3</v>
      </c>
      <c r="C2498" s="3">
        <v>9.5</v>
      </c>
      <c r="D2498" s="3">
        <v>113.1245</v>
      </c>
      <c r="E2498" s="3">
        <v>99.59</v>
      </c>
      <c r="F2498" s="3">
        <v>1</v>
      </c>
      <c r="G2498" s="3">
        <v>7</v>
      </c>
      <c r="H2498" s="3">
        <v>239.46200000000002</v>
      </c>
      <c r="I2498" s="3">
        <v>96.85</v>
      </c>
      <c r="J2498" s="3">
        <v>352.5865</v>
      </c>
      <c r="K2498" s="3">
        <v>8156.2160000000003</v>
      </c>
      <c r="L2498" s="3">
        <v>-1.1556999999999999</v>
      </c>
      <c r="M2498" s="3">
        <v>-0.48259999999999997</v>
      </c>
      <c r="N2498" s="3">
        <v>1093.0762999999999</v>
      </c>
      <c r="O2498" s="3">
        <v>126.4735</v>
      </c>
      <c r="P2498" s="3">
        <v>1166.9014</v>
      </c>
      <c r="Q2498" s="3">
        <v>255.17500000000001</v>
      </c>
      <c r="R2498" s="25">
        <v>647</v>
      </c>
      <c r="S2498" s="25">
        <v>591</v>
      </c>
      <c r="T2498" s="25">
        <v>2153.2159999999999</v>
      </c>
      <c r="U2498" s="25">
        <v>1280</v>
      </c>
      <c r="V2498" s="25">
        <v>1023</v>
      </c>
      <c r="W2498" s="25">
        <v>1922</v>
      </c>
      <c r="X2498" s="25">
        <v>540</v>
      </c>
    </row>
    <row r="2499" spans="1:24" x14ac:dyDescent="0.3">
      <c r="A2499" s="8">
        <v>44866</v>
      </c>
      <c r="B2499" s="3">
        <v>3</v>
      </c>
      <c r="C2499" s="3">
        <v>5.5</v>
      </c>
      <c r="D2499" s="3">
        <v>112.383</v>
      </c>
      <c r="E2499" s="3">
        <v>98.94</v>
      </c>
      <c r="F2499" s="3">
        <v>1</v>
      </c>
      <c r="G2499" s="3">
        <v>10.5</v>
      </c>
      <c r="H2499" s="3">
        <v>238.02599999999998</v>
      </c>
      <c r="I2499" s="3">
        <v>96.27</v>
      </c>
      <c r="J2499" s="3">
        <v>350.40899999999999</v>
      </c>
      <c r="K2499" s="3">
        <v>7890.2880000000005</v>
      </c>
      <c r="L2499" s="3">
        <v>-1.0541</v>
      </c>
      <c r="M2499" s="3">
        <v>-0.57150000000000001</v>
      </c>
      <c r="N2499" s="3">
        <v>1093.1778999999999</v>
      </c>
      <c r="O2499" s="3">
        <v>125.732</v>
      </c>
      <c r="P2499" s="3">
        <v>1166.8125</v>
      </c>
      <c r="Q2499" s="3">
        <v>253.73899999999998</v>
      </c>
      <c r="R2499" s="25">
        <v>690.7</v>
      </c>
      <c r="S2499" s="25">
        <v>587</v>
      </c>
      <c r="T2499" s="25">
        <v>2116.0880000000002</v>
      </c>
      <c r="U2499" s="25">
        <v>1182</v>
      </c>
      <c r="V2499" s="25">
        <v>871</v>
      </c>
      <c r="W2499" s="25">
        <v>1959</v>
      </c>
      <c r="X2499" s="25">
        <v>484.5</v>
      </c>
    </row>
    <row r="2500" spans="1:24" x14ac:dyDescent="0.3">
      <c r="A2500" s="8">
        <v>44867</v>
      </c>
      <c r="B2500" s="3">
        <v>3</v>
      </c>
      <c r="C2500" s="3">
        <v>2</v>
      </c>
      <c r="D2500" s="3">
        <v>111.73399999999999</v>
      </c>
      <c r="E2500" s="3">
        <v>98.37</v>
      </c>
      <c r="F2500" s="3">
        <v>2</v>
      </c>
      <c r="G2500" s="3">
        <v>1</v>
      </c>
      <c r="H2500" s="3">
        <v>237.001</v>
      </c>
      <c r="I2500" s="3">
        <v>95.85</v>
      </c>
      <c r="J2500" s="3">
        <v>348.73500000000001</v>
      </c>
      <c r="K2500" s="3">
        <v>6894.652</v>
      </c>
      <c r="L2500" s="3">
        <v>-0.96519999999999995</v>
      </c>
      <c r="M2500" s="3">
        <v>-0.63500000000000001</v>
      </c>
      <c r="N2500" s="3">
        <v>1093.2667999999999</v>
      </c>
      <c r="O2500" s="3">
        <v>125.083</v>
      </c>
      <c r="P2500" s="3">
        <v>1166.749</v>
      </c>
      <c r="Q2500" s="3">
        <v>252.714</v>
      </c>
      <c r="R2500" s="25">
        <v>586.5</v>
      </c>
      <c r="S2500" s="25">
        <v>494</v>
      </c>
      <c r="T2500" s="25">
        <v>2021.652</v>
      </c>
      <c r="U2500" s="25">
        <v>642</v>
      </c>
      <c r="V2500" s="25">
        <v>793</v>
      </c>
      <c r="W2500" s="25">
        <v>1855</v>
      </c>
      <c r="X2500" s="25">
        <v>502.5</v>
      </c>
    </row>
    <row r="2501" spans="1:24" x14ac:dyDescent="0.3">
      <c r="A2501" s="8">
        <v>44868</v>
      </c>
      <c r="B2501" s="3">
        <v>3</v>
      </c>
      <c r="C2501" s="3">
        <v>3</v>
      </c>
      <c r="D2501" s="3">
        <v>111.92</v>
      </c>
      <c r="E2501" s="3">
        <v>98.53</v>
      </c>
      <c r="F2501" s="3">
        <v>2</v>
      </c>
      <c r="G2501" s="3">
        <v>4.5</v>
      </c>
      <c r="H2501" s="3">
        <v>235.56500000000003</v>
      </c>
      <c r="I2501" s="3">
        <v>95.27</v>
      </c>
      <c r="J2501" s="3">
        <v>347.48500000000001</v>
      </c>
      <c r="K2501" s="3">
        <v>7391.8739999999998</v>
      </c>
      <c r="L2501" s="3">
        <v>-0.99059999999999993</v>
      </c>
      <c r="M2501" s="3">
        <v>-0.72389999999999999</v>
      </c>
      <c r="N2501" s="3">
        <v>1093.2413999999999</v>
      </c>
      <c r="O2501" s="3">
        <v>125.26900000000001</v>
      </c>
      <c r="P2501" s="3">
        <v>1166.6601000000001</v>
      </c>
      <c r="Q2501" s="3">
        <v>251.27800000000002</v>
      </c>
      <c r="R2501" s="25">
        <v>577.70000000000005</v>
      </c>
      <c r="S2501" s="25">
        <v>517</v>
      </c>
      <c r="T2501" s="25">
        <v>2193.674</v>
      </c>
      <c r="U2501" s="25">
        <v>862</v>
      </c>
      <c r="V2501" s="25">
        <v>884</v>
      </c>
      <c r="W2501" s="25">
        <v>1843</v>
      </c>
      <c r="X2501" s="25">
        <v>514.5</v>
      </c>
    </row>
    <row r="2502" spans="1:24" x14ac:dyDescent="0.3">
      <c r="A2502" s="8">
        <v>44869</v>
      </c>
      <c r="B2502" s="3">
        <v>2</v>
      </c>
      <c r="C2502" s="3">
        <v>8</v>
      </c>
      <c r="D2502" s="3">
        <v>110.622</v>
      </c>
      <c r="E2502" s="3">
        <v>97.39</v>
      </c>
      <c r="F2502" s="3">
        <v>2</v>
      </c>
      <c r="G2502" s="3">
        <v>8.5</v>
      </c>
      <c r="H2502" s="3">
        <v>233.92400000000001</v>
      </c>
      <c r="I2502" s="3">
        <v>94.61</v>
      </c>
      <c r="J2502" s="3">
        <v>344.54599999999999</v>
      </c>
      <c r="K2502" s="3">
        <v>6945.1900000000005</v>
      </c>
      <c r="L2502" s="3">
        <v>-0.81279999999999997</v>
      </c>
      <c r="M2502" s="3">
        <v>-0.82550000000000001</v>
      </c>
      <c r="N2502" s="3">
        <v>1093.4192</v>
      </c>
      <c r="O2502" s="3">
        <v>123.971</v>
      </c>
      <c r="P2502" s="3">
        <v>1166.5585000000001</v>
      </c>
      <c r="Q2502" s="3">
        <v>249.637</v>
      </c>
      <c r="R2502" s="25">
        <v>601.9</v>
      </c>
      <c r="S2502" s="25">
        <v>529</v>
      </c>
      <c r="T2502" s="25">
        <v>2252.29</v>
      </c>
      <c r="U2502" s="25">
        <v>371</v>
      </c>
      <c r="V2502" s="25">
        <v>775</v>
      </c>
      <c r="W2502" s="25">
        <v>1936</v>
      </c>
      <c r="X2502" s="25">
        <v>480</v>
      </c>
    </row>
    <row r="2503" spans="1:24" x14ac:dyDescent="0.3">
      <c r="A2503" s="8">
        <v>44870</v>
      </c>
      <c r="B2503" s="3">
        <v>3</v>
      </c>
      <c r="C2503" s="3">
        <v>0.5</v>
      </c>
      <c r="D2503" s="3">
        <v>111.456</v>
      </c>
      <c r="E2503" s="3">
        <v>98.12</v>
      </c>
      <c r="F2503" s="3">
        <v>3</v>
      </c>
      <c r="G2503" s="3">
        <v>0</v>
      </c>
      <c r="H2503" s="3">
        <v>232.488</v>
      </c>
      <c r="I2503" s="3">
        <v>94.03</v>
      </c>
      <c r="J2503" s="3">
        <v>343.94400000000002</v>
      </c>
      <c r="K2503" s="3">
        <v>6395.3879999999999</v>
      </c>
      <c r="L2503" s="3">
        <v>-0.92709999999999992</v>
      </c>
      <c r="M2503" s="3">
        <v>-0.91439999999999999</v>
      </c>
      <c r="N2503" s="3">
        <v>1093.3048999999999</v>
      </c>
      <c r="O2503" s="3">
        <v>124.80500000000001</v>
      </c>
      <c r="P2503" s="3">
        <v>1166.4696000000001</v>
      </c>
      <c r="Q2503" s="3">
        <v>248.20099999999999</v>
      </c>
      <c r="R2503" s="25">
        <v>619.4</v>
      </c>
      <c r="S2503" s="25">
        <v>532</v>
      </c>
      <c r="T2503" s="25">
        <v>2015.4880000000001</v>
      </c>
      <c r="U2503" s="25">
        <v>369</v>
      </c>
      <c r="V2503" s="25">
        <v>535</v>
      </c>
      <c r="W2503" s="25">
        <v>1843</v>
      </c>
      <c r="X2503" s="25">
        <v>481.5</v>
      </c>
    </row>
    <row r="2504" spans="1:24" x14ac:dyDescent="0.3">
      <c r="A2504" s="8">
        <v>44871</v>
      </c>
      <c r="B2504" s="3">
        <v>3</v>
      </c>
      <c r="C2504" s="3">
        <v>7.5</v>
      </c>
      <c r="D2504" s="3">
        <v>112.754</v>
      </c>
      <c r="E2504" s="3">
        <v>99.27</v>
      </c>
      <c r="F2504" s="3">
        <v>2</v>
      </c>
      <c r="G2504" s="3">
        <v>9.5</v>
      </c>
      <c r="H2504" s="3">
        <v>233.51399999999998</v>
      </c>
      <c r="I2504" s="3">
        <v>94.44</v>
      </c>
      <c r="J2504" s="3">
        <v>346.26799999999997</v>
      </c>
      <c r="K2504" s="3">
        <v>5489.1440000000002</v>
      </c>
      <c r="L2504" s="3">
        <v>-1.1049</v>
      </c>
      <c r="M2504" s="3">
        <v>-0.85089999999999999</v>
      </c>
      <c r="N2504" s="3">
        <v>1093.1270999999999</v>
      </c>
      <c r="O2504" s="3">
        <v>126.10300000000001</v>
      </c>
      <c r="P2504" s="3">
        <v>1166.5331000000001</v>
      </c>
      <c r="Q2504" s="3">
        <v>249.22699999999998</v>
      </c>
      <c r="R2504" s="25">
        <v>565.70000000000005</v>
      </c>
      <c r="S2504" s="25">
        <v>490</v>
      </c>
      <c r="T2504" s="25">
        <v>1496.444</v>
      </c>
      <c r="U2504" s="25">
        <v>1085</v>
      </c>
      <c r="V2504" s="25">
        <v>99</v>
      </c>
      <c r="W2504" s="25">
        <v>1324</v>
      </c>
      <c r="X2504" s="25">
        <v>429</v>
      </c>
    </row>
    <row r="2505" spans="1:24" x14ac:dyDescent="0.3">
      <c r="A2505" s="8">
        <v>44872</v>
      </c>
      <c r="B2505" s="3">
        <v>2</v>
      </c>
      <c r="C2505" s="3">
        <v>9</v>
      </c>
      <c r="D2505" s="3">
        <v>110.807</v>
      </c>
      <c r="E2505" s="3">
        <v>97.55</v>
      </c>
      <c r="F2505" s="3">
        <v>2</v>
      </c>
      <c r="G2505" s="3">
        <v>6</v>
      </c>
      <c r="H2505" s="3">
        <v>234.95000000000002</v>
      </c>
      <c r="I2505" s="3">
        <v>95.02</v>
      </c>
      <c r="J2505" s="3">
        <v>345.75700000000001</v>
      </c>
      <c r="K2505" s="3">
        <v>3330.2240000000002</v>
      </c>
      <c r="L2505" s="3">
        <v>-0.83819999999999995</v>
      </c>
      <c r="M2505" s="3">
        <v>-0.76200000000000001</v>
      </c>
      <c r="N2505" s="3">
        <v>1093.3938000000001</v>
      </c>
      <c r="O2505" s="3">
        <v>124.15600000000001</v>
      </c>
      <c r="P2505" s="3">
        <v>1166.6220000000001</v>
      </c>
      <c r="Q2505" s="3">
        <v>250.66300000000001</v>
      </c>
      <c r="R2505" s="25">
        <v>444.6</v>
      </c>
      <c r="S2505" s="25">
        <v>386</v>
      </c>
      <c r="T2505" s="25">
        <v>702.12400000000002</v>
      </c>
      <c r="U2505" s="25">
        <v>214</v>
      </c>
      <c r="V2505" s="25">
        <v>291</v>
      </c>
      <c r="W2505" s="25">
        <v>1033</v>
      </c>
      <c r="X2505" s="25">
        <v>259.5</v>
      </c>
    </row>
    <row r="2506" spans="1:24" x14ac:dyDescent="0.3">
      <c r="A2506" s="8">
        <v>44873</v>
      </c>
      <c r="B2506" s="3">
        <v>3</v>
      </c>
      <c r="C2506" s="3">
        <v>6.5</v>
      </c>
      <c r="D2506" s="3">
        <v>112.5685</v>
      </c>
      <c r="E2506" s="3">
        <v>99.1</v>
      </c>
      <c r="F2506" s="3">
        <v>2</v>
      </c>
      <c r="G2506" s="3">
        <v>4</v>
      </c>
      <c r="H2506" s="3">
        <v>235.77</v>
      </c>
      <c r="I2506" s="3">
        <v>95.35</v>
      </c>
      <c r="J2506" s="3">
        <v>348.33850000000001</v>
      </c>
      <c r="K2506" s="3">
        <v>6295.4480000000003</v>
      </c>
      <c r="L2506" s="3">
        <v>-1.0794999999999999</v>
      </c>
      <c r="M2506" s="3">
        <v>-0.71119999999999994</v>
      </c>
      <c r="N2506" s="3">
        <v>1093.1524999999999</v>
      </c>
      <c r="O2506" s="3">
        <v>125.9175</v>
      </c>
      <c r="P2506" s="3">
        <v>1166.6728000000001</v>
      </c>
      <c r="Q2506" s="3">
        <v>251.483</v>
      </c>
      <c r="R2506" s="25">
        <v>505.6</v>
      </c>
      <c r="S2506" s="25">
        <v>479</v>
      </c>
      <c r="T2506" s="25">
        <v>2007.848</v>
      </c>
      <c r="U2506" s="25">
        <v>543</v>
      </c>
      <c r="V2506" s="25">
        <v>702</v>
      </c>
      <c r="W2506" s="25">
        <v>1650</v>
      </c>
      <c r="X2506" s="25">
        <v>408</v>
      </c>
    </row>
    <row r="2507" spans="1:24" x14ac:dyDescent="0.3">
      <c r="A2507" s="8">
        <v>44874</v>
      </c>
      <c r="B2507" s="3">
        <v>3</v>
      </c>
      <c r="C2507" s="3">
        <v>2.5</v>
      </c>
      <c r="D2507" s="3">
        <v>111.827</v>
      </c>
      <c r="E2507" s="3">
        <v>98.45</v>
      </c>
      <c r="F2507" s="3">
        <v>2</v>
      </c>
      <c r="G2507" s="3">
        <v>9</v>
      </c>
      <c r="H2507" s="3">
        <v>233.71899999999999</v>
      </c>
      <c r="I2507" s="3">
        <v>94.53</v>
      </c>
      <c r="J2507" s="3">
        <v>345.54599999999999</v>
      </c>
      <c r="K2507" s="3">
        <v>6913.9760000000006</v>
      </c>
      <c r="L2507" s="3">
        <v>-0.97789999999999999</v>
      </c>
      <c r="M2507" s="3">
        <v>-0.83819999999999995</v>
      </c>
      <c r="N2507" s="3">
        <v>1093.2540999999999</v>
      </c>
      <c r="O2507" s="3">
        <v>125.176</v>
      </c>
      <c r="P2507" s="3">
        <v>1166.5458000000001</v>
      </c>
      <c r="Q2507" s="3">
        <v>249.43199999999999</v>
      </c>
      <c r="R2507" s="25">
        <v>558.1</v>
      </c>
      <c r="S2507" s="25">
        <v>501</v>
      </c>
      <c r="T2507" s="25">
        <v>2141.3760000000002</v>
      </c>
      <c r="U2507" s="25">
        <v>782</v>
      </c>
      <c r="V2507" s="25">
        <v>774</v>
      </c>
      <c r="W2507" s="25">
        <v>1718</v>
      </c>
      <c r="X2507" s="25">
        <v>439.5</v>
      </c>
    </row>
    <row r="2508" spans="1:24" x14ac:dyDescent="0.3">
      <c r="A2508" s="8">
        <v>44875</v>
      </c>
      <c r="B2508" s="3">
        <v>2</v>
      </c>
      <c r="C2508" s="3">
        <v>10</v>
      </c>
      <c r="D2508" s="3">
        <v>110.99299999999999</v>
      </c>
      <c r="E2508" s="3">
        <v>97.72</v>
      </c>
      <c r="F2508" s="3">
        <v>3</v>
      </c>
      <c r="G2508" s="3">
        <v>1.5</v>
      </c>
      <c r="H2508" s="3">
        <v>231.87300000000002</v>
      </c>
      <c r="I2508" s="3">
        <v>93.78</v>
      </c>
      <c r="J2508" s="3">
        <v>342.86599999999999</v>
      </c>
      <c r="K2508" s="3">
        <v>6398.6319999999996</v>
      </c>
      <c r="L2508" s="3">
        <v>-0.86359999999999992</v>
      </c>
      <c r="M2508" s="3">
        <v>-0.95250000000000001</v>
      </c>
      <c r="N2508" s="3">
        <v>1093.3684000000001</v>
      </c>
      <c r="O2508" s="3">
        <v>124.342</v>
      </c>
      <c r="P2508" s="3">
        <v>1166.4314999999999</v>
      </c>
      <c r="Q2508" s="3">
        <v>247.58600000000001</v>
      </c>
      <c r="R2508" s="25">
        <v>565</v>
      </c>
      <c r="S2508" s="25">
        <v>504</v>
      </c>
      <c r="T2508" s="25">
        <v>2151.6320000000001</v>
      </c>
      <c r="U2508" s="25">
        <v>374</v>
      </c>
      <c r="V2508" s="25">
        <v>547</v>
      </c>
      <c r="W2508" s="25">
        <v>1825</v>
      </c>
      <c r="X2508" s="25">
        <v>432</v>
      </c>
    </row>
    <row r="2509" spans="1:24" x14ac:dyDescent="0.3">
      <c r="A2509" s="8">
        <v>44876</v>
      </c>
      <c r="B2509" s="3">
        <v>2</v>
      </c>
      <c r="C2509" s="3">
        <v>10.5</v>
      </c>
      <c r="D2509" s="3">
        <v>111.0855</v>
      </c>
      <c r="E2509" s="3">
        <v>97.8</v>
      </c>
      <c r="F2509" s="3">
        <v>3</v>
      </c>
      <c r="G2509" s="3">
        <v>4.5</v>
      </c>
      <c r="H2509" s="3">
        <v>230.64250000000001</v>
      </c>
      <c r="I2509" s="3">
        <v>93.28</v>
      </c>
      <c r="J2509" s="3">
        <v>341.72800000000001</v>
      </c>
      <c r="K2509" s="3">
        <v>6517.2839999999997</v>
      </c>
      <c r="L2509" s="3">
        <v>-0.87629999999999997</v>
      </c>
      <c r="M2509" s="3">
        <v>-1.0286999999999999</v>
      </c>
      <c r="N2509" s="3">
        <v>1093.3557000000001</v>
      </c>
      <c r="O2509" s="3">
        <v>124.4345</v>
      </c>
      <c r="P2509" s="3">
        <v>1166.3552999999999</v>
      </c>
      <c r="Q2509" s="3">
        <v>246.35550000000001</v>
      </c>
      <c r="R2509" s="25">
        <v>583.70000000000005</v>
      </c>
      <c r="S2509" s="25">
        <v>546</v>
      </c>
      <c r="T2509" s="25">
        <v>2162.5839999999998</v>
      </c>
      <c r="U2509" s="25">
        <v>376</v>
      </c>
      <c r="V2509" s="25">
        <v>664</v>
      </c>
      <c r="W2509" s="25">
        <v>1786</v>
      </c>
      <c r="X2509" s="25">
        <v>399</v>
      </c>
    </row>
    <row r="2510" spans="1:24" x14ac:dyDescent="0.3">
      <c r="A2510" s="8">
        <v>44877</v>
      </c>
      <c r="B2510" s="3">
        <v>2</v>
      </c>
      <c r="C2510" s="3">
        <v>11.5</v>
      </c>
      <c r="D2510" s="3">
        <v>111.2705</v>
      </c>
      <c r="E2510" s="3">
        <v>97.96</v>
      </c>
      <c r="F2510" s="3">
        <v>3</v>
      </c>
      <c r="G2510" s="3">
        <v>8.5</v>
      </c>
      <c r="H2510" s="3">
        <v>229.00149999999999</v>
      </c>
      <c r="I2510" s="3">
        <v>92.62</v>
      </c>
      <c r="J2510" s="3">
        <v>340.27199999999999</v>
      </c>
      <c r="K2510" s="3">
        <v>6677.4039999999995</v>
      </c>
      <c r="L2510" s="3">
        <v>-0.90169999999999995</v>
      </c>
      <c r="M2510" s="3">
        <v>-1.1302999999999999</v>
      </c>
      <c r="N2510" s="3">
        <v>1093.3303000000001</v>
      </c>
      <c r="O2510" s="3">
        <v>124.6195</v>
      </c>
      <c r="P2510" s="3">
        <v>1166.2537</v>
      </c>
      <c r="Q2510" s="3">
        <v>244.71449999999999</v>
      </c>
      <c r="R2510" s="25">
        <v>599.79999999999995</v>
      </c>
      <c r="S2510" s="25">
        <v>508</v>
      </c>
      <c r="T2510" s="25">
        <v>2153.1039999999998</v>
      </c>
      <c r="U2510" s="25">
        <v>471</v>
      </c>
      <c r="V2510" s="25">
        <v>742</v>
      </c>
      <c r="W2510" s="25">
        <v>1779</v>
      </c>
      <c r="X2510" s="25">
        <v>424.5</v>
      </c>
    </row>
    <row r="2511" spans="1:24" x14ac:dyDescent="0.3">
      <c r="A2511" s="8">
        <v>44878</v>
      </c>
      <c r="B2511" s="3">
        <v>2</v>
      </c>
      <c r="C2511" s="3">
        <v>9</v>
      </c>
      <c r="D2511" s="3">
        <v>110.807</v>
      </c>
      <c r="E2511" s="3">
        <v>97.55</v>
      </c>
      <c r="F2511" s="3">
        <v>4</v>
      </c>
      <c r="G2511" s="3">
        <v>3</v>
      </c>
      <c r="H2511" s="3">
        <v>226.33500000000001</v>
      </c>
      <c r="I2511" s="3">
        <v>91.54</v>
      </c>
      <c r="J2511" s="3">
        <v>337.142</v>
      </c>
      <c r="K2511" s="3">
        <v>5910.7839999999997</v>
      </c>
      <c r="L2511" s="3">
        <v>-0.83819999999999995</v>
      </c>
      <c r="M2511" s="3">
        <v>-1.2953999999999999</v>
      </c>
      <c r="N2511" s="3">
        <v>1093.3938000000001</v>
      </c>
      <c r="O2511" s="3">
        <v>124.15600000000001</v>
      </c>
      <c r="P2511" s="3">
        <v>1166.0886</v>
      </c>
      <c r="Q2511" s="3">
        <v>242.048</v>
      </c>
      <c r="R2511" s="25">
        <v>637.1</v>
      </c>
      <c r="S2511" s="25">
        <v>524</v>
      </c>
      <c r="T2511" s="25">
        <v>1754.684</v>
      </c>
      <c r="U2511" s="25">
        <v>436</v>
      </c>
      <c r="V2511" s="25">
        <v>554</v>
      </c>
      <c r="W2511" s="25">
        <v>1627</v>
      </c>
      <c r="X2511" s="25">
        <v>378</v>
      </c>
    </row>
    <row r="2512" spans="1:24" x14ac:dyDescent="0.3">
      <c r="A2512" s="8">
        <v>44879</v>
      </c>
      <c r="B2512" s="3">
        <v>2</v>
      </c>
      <c r="C2512" s="3">
        <v>11.5</v>
      </c>
      <c r="D2512" s="3">
        <v>111.2705</v>
      </c>
      <c r="E2512" s="3">
        <v>97.96</v>
      </c>
      <c r="F2512" s="3">
        <v>4</v>
      </c>
      <c r="G2512" s="3">
        <v>3</v>
      </c>
      <c r="H2512" s="3">
        <v>226.33500000000001</v>
      </c>
      <c r="I2512" s="3">
        <v>91.54</v>
      </c>
      <c r="J2512" s="3">
        <v>337.60550000000001</v>
      </c>
      <c r="K2512" s="3">
        <v>6142.0319999999992</v>
      </c>
      <c r="L2512" s="3">
        <v>-0.90169999999999995</v>
      </c>
      <c r="M2512" s="3">
        <v>-1.2953999999999999</v>
      </c>
      <c r="N2512" s="3">
        <v>1093.3303000000001</v>
      </c>
      <c r="O2512" s="3">
        <v>124.6195</v>
      </c>
      <c r="P2512" s="3">
        <v>1166.0886</v>
      </c>
      <c r="Q2512" s="3">
        <v>242.048</v>
      </c>
      <c r="R2512" s="25">
        <v>503.1</v>
      </c>
      <c r="S2512" s="25">
        <v>483</v>
      </c>
      <c r="T2512" s="25">
        <v>2111.4319999999998</v>
      </c>
      <c r="U2512" s="25">
        <v>338</v>
      </c>
      <c r="V2512" s="25">
        <v>607</v>
      </c>
      <c r="W2512" s="25">
        <v>1678</v>
      </c>
      <c r="X2512" s="25">
        <v>421.5</v>
      </c>
    </row>
    <row r="2513" spans="1:24" x14ac:dyDescent="0.3">
      <c r="A2513" s="8">
        <v>44880</v>
      </c>
      <c r="B2513" s="3">
        <v>3</v>
      </c>
      <c r="C2513" s="3">
        <v>6</v>
      </c>
      <c r="D2513" s="3">
        <v>112.476</v>
      </c>
      <c r="E2513" s="3">
        <v>99.02</v>
      </c>
      <c r="F2513" s="3">
        <v>4</v>
      </c>
      <c r="G2513" s="3">
        <v>0.5</v>
      </c>
      <c r="H2513" s="3">
        <v>227.36100000000002</v>
      </c>
      <c r="I2513" s="3">
        <v>91.95</v>
      </c>
      <c r="J2513" s="3">
        <v>339.83699999999999</v>
      </c>
      <c r="K2513" s="3">
        <v>6950.5560000000005</v>
      </c>
      <c r="L2513" s="3">
        <v>-1.0668</v>
      </c>
      <c r="M2513" s="3">
        <v>-1.2319</v>
      </c>
      <c r="N2513" s="3">
        <v>1093.1651999999999</v>
      </c>
      <c r="O2513" s="3">
        <v>125.825</v>
      </c>
      <c r="P2513" s="3">
        <v>1166.1521</v>
      </c>
      <c r="Q2513" s="3">
        <v>243.07400000000001</v>
      </c>
      <c r="R2513" s="25">
        <v>575</v>
      </c>
      <c r="S2513" s="25">
        <v>508</v>
      </c>
      <c r="T2513" s="25">
        <v>2153.556</v>
      </c>
      <c r="U2513" s="25">
        <v>884</v>
      </c>
      <c r="V2513" s="25">
        <v>593</v>
      </c>
      <c r="W2513" s="25">
        <v>1811</v>
      </c>
      <c r="X2513" s="25">
        <v>426</v>
      </c>
    </row>
    <row r="2514" spans="1:24" x14ac:dyDescent="0.3">
      <c r="A2514" s="8">
        <v>44881</v>
      </c>
      <c r="B2514" s="3">
        <v>2</v>
      </c>
      <c r="C2514" s="3">
        <v>9.5</v>
      </c>
      <c r="D2514" s="3">
        <v>110.89999999999999</v>
      </c>
      <c r="E2514" s="3">
        <v>97.63</v>
      </c>
      <c r="F2514" s="3">
        <v>4</v>
      </c>
      <c r="G2514" s="3">
        <v>3</v>
      </c>
      <c r="H2514" s="3">
        <v>226.33500000000001</v>
      </c>
      <c r="I2514" s="3">
        <v>91.54</v>
      </c>
      <c r="J2514" s="3">
        <v>337.23500000000001</v>
      </c>
      <c r="K2514" s="3">
        <v>6548.942</v>
      </c>
      <c r="L2514" s="3">
        <v>-0.85089999999999999</v>
      </c>
      <c r="M2514" s="3">
        <v>-1.2953999999999999</v>
      </c>
      <c r="N2514" s="3">
        <v>1093.3811000000001</v>
      </c>
      <c r="O2514" s="3">
        <v>124.249</v>
      </c>
      <c r="P2514" s="3">
        <v>1166.0886</v>
      </c>
      <c r="Q2514" s="3">
        <v>242.048</v>
      </c>
      <c r="R2514" s="25">
        <v>604.70000000000005</v>
      </c>
      <c r="S2514" s="25">
        <v>535</v>
      </c>
      <c r="T2514" s="25">
        <v>2095.2420000000002</v>
      </c>
      <c r="U2514" s="25">
        <v>446</v>
      </c>
      <c r="V2514" s="25">
        <v>688</v>
      </c>
      <c r="W2514" s="25">
        <v>1772</v>
      </c>
      <c r="X2514" s="25">
        <v>408</v>
      </c>
    </row>
    <row r="2515" spans="1:24" x14ac:dyDescent="0.3">
      <c r="A2515" s="8">
        <v>44882</v>
      </c>
      <c r="B2515" s="3">
        <v>2</v>
      </c>
      <c r="C2515" s="3">
        <v>8</v>
      </c>
      <c r="D2515" s="3">
        <v>110.622</v>
      </c>
      <c r="E2515" s="3">
        <v>97.39</v>
      </c>
      <c r="F2515" s="3">
        <v>4</v>
      </c>
      <c r="G2515" s="3">
        <v>8</v>
      </c>
      <c r="H2515" s="3">
        <v>224.28400000000002</v>
      </c>
      <c r="I2515" s="3">
        <v>90.71</v>
      </c>
      <c r="J2515" s="3">
        <v>334.90600000000001</v>
      </c>
      <c r="K2515" s="3">
        <v>6702.8099999999995</v>
      </c>
      <c r="L2515" s="3">
        <v>-0.81279999999999997</v>
      </c>
      <c r="M2515" s="3">
        <v>-1.4223999999999999</v>
      </c>
      <c r="N2515" s="3">
        <v>1093.4192</v>
      </c>
      <c r="O2515" s="3">
        <v>123.971</v>
      </c>
      <c r="P2515" s="3">
        <v>1165.9616000000001</v>
      </c>
      <c r="Q2515" s="3">
        <v>239.99700000000001</v>
      </c>
      <c r="R2515" s="25">
        <v>633.4</v>
      </c>
      <c r="S2515" s="25">
        <v>554</v>
      </c>
      <c r="T2515" s="25">
        <v>2123.91</v>
      </c>
      <c r="U2515" s="25">
        <v>471</v>
      </c>
      <c r="V2515" s="25">
        <v>689</v>
      </c>
      <c r="W2515" s="25">
        <v>1807</v>
      </c>
      <c r="X2515" s="25">
        <v>424.5</v>
      </c>
    </row>
    <row r="2516" spans="1:24" x14ac:dyDescent="0.3">
      <c r="A2516" s="8">
        <v>44883</v>
      </c>
      <c r="B2516" s="3">
        <v>2</v>
      </c>
      <c r="C2516" s="3">
        <v>6</v>
      </c>
      <c r="D2516" s="3">
        <v>110.25099999999999</v>
      </c>
      <c r="E2516" s="3">
        <v>97.06</v>
      </c>
      <c r="F2516" s="3">
        <v>5</v>
      </c>
      <c r="G2516" s="3">
        <v>1</v>
      </c>
      <c r="H2516" s="3">
        <v>222.233</v>
      </c>
      <c r="I2516" s="3">
        <v>89.88</v>
      </c>
      <c r="J2516" s="3">
        <v>332.48399999999998</v>
      </c>
      <c r="K2516" s="3">
        <v>6279.9079999999994</v>
      </c>
      <c r="L2516" s="3">
        <v>-0.76200000000000001</v>
      </c>
      <c r="M2516" s="3">
        <v>-1.5493999999999999</v>
      </c>
      <c r="N2516" s="3">
        <v>1093.47</v>
      </c>
      <c r="O2516" s="3">
        <v>123.6</v>
      </c>
      <c r="P2516" s="3">
        <v>1165.8345999999999</v>
      </c>
      <c r="Q2516" s="3">
        <v>237.946</v>
      </c>
      <c r="R2516" s="25">
        <v>597</v>
      </c>
      <c r="S2516" s="25">
        <v>501</v>
      </c>
      <c r="T2516" s="25">
        <v>2068.9079999999999</v>
      </c>
      <c r="U2516" s="25">
        <v>462</v>
      </c>
      <c r="V2516" s="25">
        <v>619</v>
      </c>
      <c r="W2516" s="25">
        <v>1660</v>
      </c>
      <c r="X2516" s="25">
        <v>372</v>
      </c>
    </row>
    <row r="2517" spans="1:24" x14ac:dyDescent="0.3">
      <c r="A2517" s="8">
        <v>44884</v>
      </c>
      <c r="B2517" s="3">
        <v>2</v>
      </c>
      <c r="C2517" s="3">
        <v>3</v>
      </c>
      <c r="D2517" s="3">
        <v>109.69499999999999</v>
      </c>
      <c r="E2517" s="3">
        <v>96.57</v>
      </c>
      <c r="F2517" s="3">
        <v>5</v>
      </c>
      <c r="G2517" s="3">
        <v>5</v>
      </c>
      <c r="H2517" s="3">
        <v>220.59200000000001</v>
      </c>
      <c r="I2517" s="3">
        <v>89.22</v>
      </c>
      <c r="J2517" s="3">
        <v>330.28700000000003</v>
      </c>
      <c r="K2517" s="3">
        <v>6340.8519999999999</v>
      </c>
      <c r="L2517" s="3">
        <v>-0.68579999999999997</v>
      </c>
      <c r="M2517" s="3">
        <v>-1.651</v>
      </c>
      <c r="N2517" s="3">
        <v>1093.5462</v>
      </c>
      <c r="O2517" s="3">
        <v>123.044</v>
      </c>
      <c r="P2517" s="3">
        <v>1165.7329999999999</v>
      </c>
      <c r="Q2517" s="3">
        <v>236.30500000000001</v>
      </c>
      <c r="R2517" s="25">
        <v>595</v>
      </c>
      <c r="S2517" s="25">
        <v>522</v>
      </c>
      <c r="T2517" s="25">
        <v>1995.8520000000001</v>
      </c>
      <c r="U2517" s="25">
        <v>441</v>
      </c>
      <c r="V2517" s="25">
        <v>697</v>
      </c>
      <c r="W2517" s="25">
        <v>1706</v>
      </c>
      <c r="X2517" s="25">
        <v>384</v>
      </c>
    </row>
    <row r="2518" spans="1:24" x14ac:dyDescent="0.3">
      <c r="A2518" s="8">
        <v>44885</v>
      </c>
      <c r="B2518" s="3">
        <v>1</v>
      </c>
      <c r="C2518" s="3">
        <v>11.5</v>
      </c>
      <c r="D2518" s="3">
        <v>109.04600000000001</v>
      </c>
      <c r="E2518" s="3">
        <v>96</v>
      </c>
      <c r="F2518" s="3">
        <v>5</v>
      </c>
      <c r="G2518" s="3">
        <v>10.5</v>
      </c>
      <c r="H2518" s="3">
        <v>218.33599999999998</v>
      </c>
      <c r="I2518" s="3">
        <v>88.3</v>
      </c>
      <c r="J2518" s="3">
        <v>327.38200000000001</v>
      </c>
      <c r="K2518" s="3">
        <v>5094.8320000000003</v>
      </c>
      <c r="L2518" s="3">
        <v>-0.59689999999999999</v>
      </c>
      <c r="M2518" s="3">
        <v>-1.7907</v>
      </c>
      <c r="N2518" s="3">
        <v>1093.6351</v>
      </c>
      <c r="O2518" s="3">
        <v>122.39500000000001</v>
      </c>
      <c r="P2518" s="3">
        <v>1165.5933</v>
      </c>
      <c r="Q2518" s="3">
        <v>234.04899999999998</v>
      </c>
      <c r="R2518" s="25">
        <v>434.7</v>
      </c>
      <c r="S2518" s="25">
        <v>409</v>
      </c>
      <c r="T2518" s="25">
        <v>1726.1320000000001</v>
      </c>
      <c r="U2518" s="25">
        <v>346</v>
      </c>
      <c r="V2518" s="25">
        <v>547</v>
      </c>
      <c r="W2518" s="25">
        <v>1362</v>
      </c>
      <c r="X2518" s="25">
        <v>270</v>
      </c>
    </row>
    <row r="2519" spans="1:24" x14ac:dyDescent="0.3">
      <c r="A2519" s="8">
        <v>44886</v>
      </c>
      <c r="B2519" s="3">
        <v>1</v>
      </c>
      <c r="C2519" s="3">
        <v>10</v>
      </c>
      <c r="D2519" s="3">
        <v>108.768</v>
      </c>
      <c r="E2519" s="3">
        <v>95.76</v>
      </c>
      <c r="F2519" s="3">
        <v>6</v>
      </c>
      <c r="G2519" s="3">
        <v>4.5</v>
      </c>
      <c r="H2519" s="3">
        <v>215.87500000000003</v>
      </c>
      <c r="I2519" s="3">
        <v>87.31</v>
      </c>
      <c r="J2519" s="3">
        <v>324.64300000000003</v>
      </c>
      <c r="K2519" s="3">
        <v>6985.7640000000001</v>
      </c>
      <c r="L2519" s="3">
        <v>-0.55879999999999996</v>
      </c>
      <c r="M2519" s="3">
        <v>-1.9430999999999998</v>
      </c>
      <c r="N2519" s="3">
        <v>1093.6732</v>
      </c>
      <c r="O2519" s="3">
        <v>122.117</v>
      </c>
      <c r="P2519" s="3">
        <v>1165.4409000000001</v>
      </c>
      <c r="Q2519" s="3">
        <v>231.58800000000002</v>
      </c>
      <c r="R2519" s="25">
        <v>667.6</v>
      </c>
      <c r="S2519" s="25">
        <v>563</v>
      </c>
      <c r="T2519" s="25">
        <v>2242.1640000000002</v>
      </c>
      <c r="U2519" s="25">
        <v>506</v>
      </c>
      <c r="V2519" s="25">
        <v>755</v>
      </c>
      <c r="W2519" s="25">
        <v>1859</v>
      </c>
      <c r="X2519" s="25">
        <v>393</v>
      </c>
    </row>
    <row r="2520" spans="1:24" x14ac:dyDescent="0.3">
      <c r="A2520" s="8">
        <v>44887</v>
      </c>
      <c r="B2520" s="3">
        <v>1</v>
      </c>
      <c r="C2520" s="3">
        <v>3.5</v>
      </c>
      <c r="D2520" s="3">
        <v>107.5625</v>
      </c>
      <c r="E2520" s="3">
        <v>94.7</v>
      </c>
      <c r="F2520" s="3">
        <v>6</v>
      </c>
      <c r="G2520" s="3">
        <v>11</v>
      </c>
      <c r="H2520" s="3">
        <v>213.208</v>
      </c>
      <c r="I2520" s="3">
        <v>86.23</v>
      </c>
      <c r="J2520" s="3">
        <v>320.77049999999997</v>
      </c>
      <c r="K2520" s="3">
        <v>7221.4040000000005</v>
      </c>
      <c r="L2520" s="3">
        <v>-0.39369999999999999</v>
      </c>
      <c r="M2520" s="3">
        <v>-2.1082000000000001</v>
      </c>
      <c r="N2520" s="3">
        <v>1093.8382999999999</v>
      </c>
      <c r="O2520" s="3">
        <v>120.9115</v>
      </c>
      <c r="P2520" s="3">
        <v>1165.2758000000001</v>
      </c>
      <c r="Q2520" s="3">
        <v>228.92099999999999</v>
      </c>
      <c r="R2520" s="25">
        <v>671.7</v>
      </c>
      <c r="S2520" s="25">
        <v>589</v>
      </c>
      <c r="T2520" s="25">
        <v>2342.7040000000002</v>
      </c>
      <c r="U2520" s="25">
        <v>539</v>
      </c>
      <c r="V2520" s="25">
        <v>756</v>
      </c>
      <c r="W2520" s="25">
        <v>1912</v>
      </c>
      <c r="X2520" s="25">
        <v>411</v>
      </c>
    </row>
    <row r="2521" spans="1:24" x14ac:dyDescent="0.3">
      <c r="A2521" s="8">
        <v>44888</v>
      </c>
      <c r="B2521" s="3">
        <v>0</v>
      </c>
      <c r="C2521" s="3">
        <v>9.5</v>
      </c>
      <c r="D2521" s="3">
        <v>106.45049999999999</v>
      </c>
      <c r="E2521" s="3">
        <v>93.72</v>
      </c>
      <c r="F2521" s="3">
        <v>7</v>
      </c>
      <c r="G2521" s="3">
        <v>5.5</v>
      </c>
      <c r="H2521" s="3">
        <v>210.542</v>
      </c>
      <c r="I2521" s="3">
        <v>85.15</v>
      </c>
      <c r="J2521" s="3">
        <v>316.99250000000001</v>
      </c>
      <c r="K2521" s="3">
        <v>6878.442</v>
      </c>
      <c r="L2521" s="3">
        <v>-0.24129999999999999</v>
      </c>
      <c r="M2521" s="3">
        <v>-2.2732999999999999</v>
      </c>
      <c r="N2521" s="3">
        <v>1093.9907000000001</v>
      </c>
      <c r="O2521" s="3">
        <v>119.79949999999999</v>
      </c>
      <c r="P2521" s="3">
        <v>1165.1107</v>
      </c>
      <c r="Q2521" s="3">
        <v>226.255</v>
      </c>
      <c r="R2521" s="25">
        <v>627</v>
      </c>
      <c r="S2521" s="25">
        <v>547</v>
      </c>
      <c r="T2521" s="25">
        <v>2241.442</v>
      </c>
      <c r="U2521" s="25">
        <v>504</v>
      </c>
      <c r="V2521" s="25">
        <v>750</v>
      </c>
      <c r="W2521" s="25">
        <v>1813</v>
      </c>
      <c r="X2521" s="25">
        <v>396</v>
      </c>
    </row>
    <row r="2522" spans="1:24" x14ac:dyDescent="0.3">
      <c r="A2522" s="8">
        <v>44889</v>
      </c>
      <c r="B2522" s="3">
        <v>0</v>
      </c>
      <c r="C2522" s="3">
        <v>4.5</v>
      </c>
      <c r="D2522" s="3">
        <v>105.5235</v>
      </c>
      <c r="E2522" s="3">
        <v>92.9</v>
      </c>
      <c r="F2522" s="3">
        <v>8</v>
      </c>
      <c r="G2522" s="3">
        <v>0</v>
      </c>
      <c r="H2522" s="3">
        <v>207.876</v>
      </c>
      <c r="I2522" s="3">
        <v>84.07</v>
      </c>
      <c r="J2522" s="3">
        <v>313.39949999999999</v>
      </c>
      <c r="K2522" s="3">
        <v>6966.5860000000002</v>
      </c>
      <c r="L2522" s="3">
        <v>-0.1143</v>
      </c>
      <c r="M2522" s="3">
        <v>-2.4383999999999997</v>
      </c>
      <c r="N2522" s="3">
        <v>1094.1177</v>
      </c>
      <c r="O2522" s="3">
        <v>118.8725</v>
      </c>
      <c r="P2522" s="3">
        <v>1164.9456</v>
      </c>
      <c r="Q2522" s="3">
        <v>223.589</v>
      </c>
      <c r="R2522" s="25">
        <v>634.29999999999995</v>
      </c>
      <c r="S2522" s="25">
        <v>543</v>
      </c>
      <c r="T2522" s="25">
        <v>2295.2860000000001</v>
      </c>
      <c r="U2522" s="25">
        <v>503</v>
      </c>
      <c r="V2522" s="25">
        <v>766</v>
      </c>
      <c r="W2522" s="25">
        <v>1829</v>
      </c>
      <c r="X2522" s="25">
        <v>396</v>
      </c>
    </row>
    <row r="2523" spans="1:24" x14ac:dyDescent="0.3">
      <c r="A2523" s="8">
        <v>44890</v>
      </c>
      <c r="B2523" s="3">
        <v>0</v>
      </c>
      <c r="C2523" s="3">
        <v>1.5</v>
      </c>
      <c r="D2523" s="3">
        <v>104.41099999999999</v>
      </c>
      <c r="E2523" s="3">
        <v>91.92</v>
      </c>
      <c r="F2523" s="3">
        <v>8</v>
      </c>
      <c r="G2523" s="3">
        <v>7</v>
      </c>
      <c r="H2523" s="3">
        <v>205.00400000000002</v>
      </c>
      <c r="I2523" s="3">
        <v>82.91</v>
      </c>
      <c r="J2523" s="3">
        <v>309.41500000000002</v>
      </c>
      <c r="K2523" s="3">
        <v>7440.1319999999996</v>
      </c>
      <c r="L2523" s="3">
        <v>-3.8099999999999995E-2</v>
      </c>
      <c r="M2523" s="3">
        <v>-2.6162000000000001</v>
      </c>
      <c r="N2523" s="3">
        <v>1094.1939</v>
      </c>
      <c r="O2523" s="3">
        <v>117.75999999999999</v>
      </c>
      <c r="P2523" s="3">
        <v>1164.7678000000001</v>
      </c>
      <c r="Q2523" s="3">
        <v>220.71700000000001</v>
      </c>
      <c r="R2523" s="25">
        <v>651.70000000000005</v>
      </c>
      <c r="S2523" s="25">
        <v>587</v>
      </c>
      <c r="T2523" s="25">
        <v>2352.4319999999998</v>
      </c>
      <c r="U2523" s="25">
        <v>803</v>
      </c>
      <c r="V2523" s="25">
        <v>743</v>
      </c>
      <c r="W2523" s="25">
        <v>1898</v>
      </c>
      <c r="X2523" s="25">
        <v>405</v>
      </c>
    </row>
    <row r="2524" spans="1:24" x14ac:dyDescent="0.3">
      <c r="A2524" s="8">
        <v>44891</v>
      </c>
      <c r="B2524" s="3">
        <v>0</v>
      </c>
      <c r="C2524" s="3">
        <v>7.5</v>
      </c>
      <c r="D2524" s="3">
        <v>103.2985</v>
      </c>
      <c r="E2524" s="3">
        <v>90.94</v>
      </c>
      <c r="F2524" s="3">
        <v>9</v>
      </c>
      <c r="G2524" s="3">
        <v>1.5</v>
      </c>
      <c r="H2524" s="3">
        <v>202.33799999999999</v>
      </c>
      <c r="I2524" s="3">
        <v>81.83</v>
      </c>
      <c r="J2524" s="3">
        <v>305.63650000000001</v>
      </c>
      <c r="K2524" s="3">
        <v>6666.6</v>
      </c>
      <c r="L2524" s="3">
        <v>-0.1905</v>
      </c>
      <c r="M2524" s="3">
        <v>-2.7812999999999999</v>
      </c>
      <c r="N2524" s="3">
        <v>1094.0415</v>
      </c>
      <c r="O2524" s="3">
        <v>116.64750000000001</v>
      </c>
      <c r="P2524" s="3">
        <v>1164.6026999999999</v>
      </c>
      <c r="Q2524" s="3">
        <v>218.05099999999999</v>
      </c>
      <c r="R2524" s="25">
        <v>671.5</v>
      </c>
      <c r="S2524" s="25">
        <v>564</v>
      </c>
      <c r="T2524" s="25">
        <v>2105.1</v>
      </c>
      <c r="U2524" s="25">
        <v>490</v>
      </c>
      <c r="V2524" s="25">
        <v>610</v>
      </c>
      <c r="W2524" s="25">
        <v>1839</v>
      </c>
      <c r="X2524" s="25">
        <v>387</v>
      </c>
    </row>
    <row r="2525" spans="1:24" x14ac:dyDescent="0.3">
      <c r="A2525" s="8">
        <v>44892</v>
      </c>
      <c r="B2525" s="3">
        <v>1</v>
      </c>
      <c r="C2525" s="3">
        <v>1</v>
      </c>
      <c r="D2525" s="3">
        <v>102.279</v>
      </c>
      <c r="E2525" s="3">
        <v>90.04</v>
      </c>
      <c r="F2525" s="3">
        <v>9</v>
      </c>
      <c r="G2525" s="3">
        <v>3</v>
      </c>
      <c r="H2525" s="3">
        <v>201.72200000000001</v>
      </c>
      <c r="I2525" s="3">
        <v>81.58</v>
      </c>
      <c r="J2525" s="3">
        <v>304.00099999999998</v>
      </c>
      <c r="K2525" s="3">
        <v>5554.5479999999998</v>
      </c>
      <c r="L2525" s="3">
        <v>-0.33019999999999999</v>
      </c>
      <c r="M2525" s="3">
        <v>-2.8193999999999999</v>
      </c>
      <c r="N2525" s="3">
        <v>1093.9017999999999</v>
      </c>
      <c r="O2525" s="3">
        <v>115.628</v>
      </c>
      <c r="P2525" s="3">
        <v>1164.5645999999999</v>
      </c>
      <c r="Q2525" s="3">
        <v>217.435</v>
      </c>
      <c r="R2525" s="25">
        <v>486.9</v>
      </c>
      <c r="S2525" s="25">
        <v>443</v>
      </c>
      <c r="T2525" s="25">
        <v>1843.6479999999999</v>
      </c>
      <c r="U2525" s="25">
        <v>411</v>
      </c>
      <c r="V2525" s="25">
        <v>568</v>
      </c>
      <c r="W2525" s="25">
        <v>1502</v>
      </c>
      <c r="X2525" s="25">
        <v>300</v>
      </c>
    </row>
    <row r="2526" spans="1:24" x14ac:dyDescent="0.3">
      <c r="A2526" s="8">
        <v>44893</v>
      </c>
      <c r="B2526" s="3">
        <v>1</v>
      </c>
      <c r="C2526" s="3">
        <v>4</v>
      </c>
      <c r="D2526" s="3">
        <v>101.723</v>
      </c>
      <c r="E2526" s="3">
        <v>89.55</v>
      </c>
      <c r="F2526" s="3">
        <v>9</v>
      </c>
      <c r="G2526" s="3">
        <v>7.5</v>
      </c>
      <c r="H2526" s="3">
        <v>199.87649999999999</v>
      </c>
      <c r="I2526" s="3">
        <v>80.84</v>
      </c>
      <c r="J2526" s="3">
        <v>301.59949999999998</v>
      </c>
      <c r="K2526" s="3">
        <v>6109.2559999999994</v>
      </c>
      <c r="L2526" s="3">
        <v>-0.40639999999999998</v>
      </c>
      <c r="M2526" s="3">
        <v>-2.9337</v>
      </c>
      <c r="N2526" s="3">
        <v>1093.8255999999999</v>
      </c>
      <c r="O2526" s="3">
        <v>115.072</v>
      </c>
      <c r="P2526" s="3">
        <v>1164.4503</v>
      </c>
      <c r="Q2526" s="3">
        <v>215.58949999999999</v>
      </c>
      <c r="R2526" s="25">
        <v>545.29999999999995</v>
      </c>
      <c r="S2526" s="25">
        <v>477</v>
      </c>
      <c r="T2526" s="25">
        <v>2008.4559999999999</v>
      </c>
      <c r="U2526" s="25">
        <v>482</v>
      </c>
      <c r="V2526" s="25">
        <v>649</v>
      </c>
      <c r="W2526" s="25">
        <v>1619</v>
      </c>
      <c r="X2526" s="25">
        <v>328.5</v>
      </c>
    </row>
    <row r="2527" spans="1:24" x14ac:dyDescent="0.3">
      <c r="A2527" s="8">
        <v>44894</v>
      </c>
      <c r="B2527" s="3">
        <v>1</v>
      </c>
      <c r="C2527" s="3">
        <v>8</v>
      </c>
      <c r="D2527" s="3">
        <v>100.98099999999999</v>
      </c>
      <c r="E2527" s="3">
        <v>88.9</v>
      </c>
      <c r="F2527" s="3">
        <v>10</v>
      </c>
      <c r="G2527" s="3">
        <v>1.5</v>
      </c>
      <c r="H2527" s="3">
        <v>197.41499999999999</v>
      </c>
      <c r="I2527" s="3">
        <v>79.84</v>
      </c>
      <c r="J2527" s="3">
        <v>298.39599999999996</v>
      </c>
      <c r="K2527" s="3">
        <v>5216.5879999999997</v>
      </c>
      <c r="L2527" s="3">
        <v>-0.50800000000000001</v>
      </c>
      <c r="M2527" s="3">
        <v>-3.0861000000000001</v>
      </c>
      <c r="N2527" s="3">
        <v>1093.7239999999999</v>
      </c>
      <c r="O2527" s="3">
        <v>114.33</v>
      </c>
      <c r="P2527" s="3">
        <v>1164.2979</v>
      </c>
      <c r="Q2527" s="3">
        <v>213.12799999999999</v>
      </c>
      <c r="R2527" s="25">
        <v>439.3</v>
      </c>
      <c r="S2527" s="25">
        <v>397</v>
      </c>
      <c r="T2527" s="25">
        <v>1853.288</v>
      </c>
      <c r="U2527" s="25">
        <v>324</v>
      </c>
      <c r="V2527" s="25">
        <v>580</v>
      </c>
      <c r="W2527" s="25">
        <v>1389</v>
      </c>
      <c r="X2527" s="25">
        <v>234</v>
      </c>
    </row>
    <row r="2528" spans="1:24" x14ac:dyDescent="0.3">
      <c r="A2528" s="8">
        <v>44895</v>
      </c>
      <c r="B2528" s="3">
        <v>1</v>
      </c>
      <c r="C2528" s="3">
        <v>9</v>
      </c>
      <c r="D2528" s="3">
        <v>100.79599999999999</v>
      </c>
      <c r="E2528" s="3">
        <v>88.74</v>
      </c>
      <c r="F2528" s="3">
        <v>10</v>
      </c>
      <c r="G2528" s="3">
        <v>5.5</v>
      </c>
      <c r="H2528" s="3">
        <v>195.77450000000002</v>
      </c>
      <c r="I2528" s="3">
        <v>79.180000000000007</v>
      </c>
      <c r="J2528" s="3">
        <v>296.57050000000004</v>
      </c>
      <c r="K2528" s="3">
        <v>5456.2380000000003</v>
      </c>
      <c r="L2528" s="3">
        <v>-0.53339999999999999</v>
      </c>
      <c r="M2528" s="3">
        <v>-3.1877</v>
      </c>
      <c r="N2528" s="3">
        <v>1093.6985999999999</v>
      </c>
      <c r="O2528" s="3">
        <v>114.145</v>
      </c>
      <c r="P2528" s="3">
        <v>1164.1963000000001</v>
      </c>
      <c r="Q2528" s="3">
        <v>211.48750000000001</v>
      </c>
      <c r="R2528" s="25">
        <v>545.5</v>
      </c>
      <c r="S2528" s="25">
        <v>468</v>
      </c>
      <c r="T2528" s="25">
        <v>1740.7380000000001</v>
      </c>
      <c r="U2528" s="25">
        <v>411</v>
      </c>
      <c r="V2528" s="25">
        <v>547</v>
      </c>
      <c r="W2528" s="25">
        <v>1495</v>
      </c>
      <c r="X2528" s="25">
        <v>249</v>
      </c>
    </row>
    <row r="2529" spans="1:24" x14ac:dyDescent="0.3">
      <c r="A2529" s="8">
        <v>44896</v>
      </c>
      <c r="B2529" s="3">
        <v>2</v>
      </c>
      <c r="C2529" s="3">
        <v>0.5</v>
      </c>
      <c r="D2529" s="3">
        <v>100.14649999999999</v>
      </c>
      <c r="E2529" s="3">
        <v>88.17</v>
      </c>
      <c r="F2529" s="3">
        <v>10</v>
      </c>
      <c r="G2529" s="3">
        <v>10</v>
      </c>
      <c r="H2529" s="3">
        <v>193.928</v>
      </c>
      <c r="I2529" s="3">
        <v>78.430000000000007</v>
      </c>
      <c r="J2529" s="3">
        <v>294.0745</v>
      </c>
      <c r="K2529" s="3">
        <v>6292.2</v>
      </c>
      <c r="L2529" s="3">
        <v>-0.62229999999999996</v>
      </c>
      <c r="M2529" s="3">
        <v>-3.302</v>
      </c>
      <c r="N2529" s="3">
        <v>1093.6097</v>
      </c>
      <c r="O2529" s="3">
        <v>113.49549999999999</v>
      </c>
      <c r="P2529" s="3">
        <v>1164.0820000000001</v>
      </c>
      <c r="Q2529" s="3">
        <v>209.64099999999999</v>
      </c>
      <c r="R2529" s="25">
        <v>600.5</v>
      </c>
      <c r="S2529" s="25">
        <v>506</v>
      </c>
      <c r="T2529" s="25">
        <v>2030.7</v>
      </c>
      <c r="U2529" s="25">
        <v>482</v>
      </c>
      <c r="V2529" s="25">
        <v>662</v>
      </c>
      <c r="W2529" s="25">
        <v>1672</v>
      </c>
      <c r="X2529" s="25">
        <v>339</v>
      </c>
    </row>
    <row r="2530" spans="1:24" x14ac:dyDescent="0.3">
      <c r="A2530" s="8">
        <v>44897</v>
      </c>
      <c r="B2530" s="3">
        <v>2</v>
      </c>
      <c r="C2530" s="3">
        <v>7</v>
      </c>
      <c r="D2530" s="3">
        <v>98.941999999999993</v>
      </c>
      <c r="E2530" s="3">
        <v>87.11</v>
      </c>
      <c r="F2530" s="3">
        <v>11</v>
      </c>
      <c r="G2530" s="3">
        <v>4.5</v>
      </c>
      <c r="H2530" s="3">
        <v>191.26200000000003</v>
      </c>
      <c r="I2530" s="3">
        <v>77.349999999999994</v>
      </c>
      <c r="J2530" s="3">
        <v>290.20400000000001</v>
      </c>
      <c r="K2530" s="3">
        <v>5553.37</v>
      </c>
      <c r="L2530" s="3">
        <v>-0.78739999999999999</v>
      </c>
      <c r="M2530" s="3">
        <v>-3.4670999999999998</v>
      </c>
      <c r="N2530" s="3">
        <v>1093.4446</v>
      </c>
      <c r="O2530" s="3">
        <v>112.291</v>
      </c>
      <c r="P2530" s="3">
        <v>1163.9168999999999</v>
      </c>
      <c r="Q2530" s="3">
        <v>206.97500000000002</v>
      </c>
      <c r="R2530" s="25">
        <v>502.8</v>
      </c>
      <c r="S2530" s="25">
        <v>456</v>
      </c>
      <c r="T2530" s="25">
        <v>1818.07</v>
      </c>
      <c r="U2530" s="25">
        <v>437</v>
      </c>
      <c r="V2530" s="25">
        <v>529</v>
      </c>
      <c r="W2530" s="25">
        <v>1512</v>
      </c>
      <c r="X2530" s="25">
        <v>298.5</v>
      </c>
    </row>
    <row r="2531" spans="1:24" x14ac:dyDescent="0.3">
      <c r="A2531" s="8">
        <v>44898</v>
      </c>
      <c r="B2531" s="3">
        <v>2</v>
      </c>
      <c r="C2531" s="3">
        <v>10.5</v>
      </c>
      <c r="D2531" s="3">
        <v>98.292500000000004</v>
      </c>
      <c r="E2531" s="3">
        <v>86.53</v>
      </c>
      <c r="F2531" s="3">
        <v>11</v>
      </c>
      <c r="G2531" s="3">
        <v>6.5</v>
      </c>
      <c r="H2531" s="3">
        <v>190.44200000000001</v>
      </c>
      <c r="I2531" s="3">
        <v>77.02</v>
      </c>
      <c r="J2531" s="3">
        <v>288.73450000000003</v>
      </c>
      <c r="K2531" s="3">
        <v>3601.9839999999999</v>
      </c>
      <c r="L2531" s="3">
        <v>-0.87629999999999997</v>
      </c>
      <c r="M2531" s="3">
        <v>-3.5179</v>
      </c>
      <c r="N2531" s="3">
        <v>1093.3557000000001</v>
      </c>
      <c r="O2531" s="3">
        <v>111.64150000000001</v>
      </c>
      <c r="P2531" s="3">
        <v>1163.8661</v>
      </c>
      <c r="Q2531" s="3">
        <v>206.155</v>
      </c>
      <c r="R2531" s="25">
        <v>161.5</v>
      </c>
      <c r="S2531" s="25">
        <v>234</v>
      </c>
      <c r="T2531" s="25">
        <v>1607.9839999999999</v>
      </c>
      <c r="U2531" s="25">
        <v>121</v>
      </c>
      <c r="V2531" s="25">
        <v>258</v>
      </c>
      <c r="W2531" s="25">
        <v>1038</v>
      </c>
      <c r="X2531" s="25">
        <v>181.5</v>
      </c>
    </row>
    <row r="2532" spans="1:24" x14ac:dyDescent="0.3">
      <c r="A2532" s="8">
        <v>44899</v>
      </c>
      <c r="B2532" s="3">
        <v>2</v>
      </c>
      <c r="C2532" s="3">
        <v>7</v>
      </c>
      <c r="D2532" s="3">
        <v>98.941999999999993</v>
      </c>
      <c r="E2532" s="3">
        <v>87.11</v>
      </c>
      <c r="F2532" s="3">
        <v>11</v>
      </c>
      <c r="G2532" s="3">
        <v>4</v>
      </c>
      <c r="H2532" s="3">
        <v>191.46700000000001</v>
      </c>
      <c r="I2532" s="3">
        <v>77.44</v>
      </c>
      <c r="J2532" s="3">
        <v>290.40899999999999</v>
      </c>
      <c r="K2532" s="3">
        <v>3530.788</v>
      </c>
      <c r="L2532" s="3">
        <v>-0.78739999999999999</v>
      </c>
      <c r="M2532" s="3">
        <v>-3.4543999999999997</v>
      </c>
      <c r="N2532" s="3">
        <v>1093.4446</v>
      </c>
      <c r="O2532" s="3">
        <v>112.291</v>
      </c>
      <c r="P2532" s="3">
        <v>1163.9295999999999</v>
      </c>
      <c r="Q2532" s="3">
        <v>207.18</v>
      </c>
      <c r="R2532" s="25">
        <v>486.2</v>
      </c>
      <c r="S2532" s="25">
        <v>431</v>
      </c>
      <c r="T2532" s="25">
        <v>831.08799999999997</v>
      </c>
      <c r="U2532" s="25">
        <v>387</v>
      </c>
      <c r="V2532" s="25">
        <v>286</v>
      </c>
      <c r="W2532" s="25">
        <v>952</v>
      </c>
      <c r="X2532" s="25">
        <v>157.5</v>
      </c>
    </row>
    <row r="2533" spans="1:24" x14ac:dyDescent="0.3">
      <c r="A2533" s="8">
        <v>44900</v>
      </c>
      <c r="B2533" s="3">
        <v>2</v>
      </c>
      <c r="C2533" s="3">
        <v>11</v>
      </c>
      <c r="D2533" s="3">
        <v>98.2</v>
      </c>
      <c r="E2533" s="3">
        <v>86.45</v>
      </c>
      <c r="F2533" s="3">
        <v>11</v>
      </c>
      <c r="G2533" s="3">
        <v>6</v>
      </c>
      <c r="H2533" s="3">
        <v>190.64700000000002</v>
      </c>
      <c r="I2533" s="3">
        <v>77.11</v>
      </c>
      <c r="J2533" s="3">
        <v>288.84700000000004</v>
      </c>
      <c r="K2533" s="3">
        <v>4697.8919999999998</v>
      </c>
      <c r="L2533" s="3">
        <v>-0.88900000000000001</v>
      </c>
      <c r="M2533" s="3">
        <v>-3.5051999999999999</v>
      </c>
      <c r="N2533" s="3">
        <v>1093.3430000000001</v>
      </c>
      <c r="O2533" s="3">
        <v>111.54900000000001</v>
      </c>
      <c r="P2533" s="3">
        <v>1163.8788</v>
      </c>
      <c r="Q2533" s="3">
        <v>206.36</v>
      </c>
      <c r="R2533" s="25">
        <v>382.6</v>
      </c>
      <c r="S2533" s="25">
        <v>328</v>
      </c>
      <c r="T2533" s="25">
        <v>1637.7919999999999</v>
      </c>
      <c r="U2533" s="25">
        <v>286</v>
      </c>
      <c r="V2533" s="25">
        <v>595</v>
      </c>
      <c r="W2533" s="25">
        <v>1224</v>
      </c>
      <c r="X2533" s="25">
        <v>244.5</v>
      </c>
    </row>
    <row r="2534" spans="1:24" x14ac:dyDescent="0.3">
      <c r="A2534" s="8">
        <v>44901</v>
      </c>
      <c r="B2534" s="3">
        <v>2</v>
      </c>
      <c r="C2534" s="3">
        <v>10.5</v>
      </c>
      <c r="D2534" s="3">
        <v>98.292500000000004</v>
      </c>
      <c r="E2534" s="3">
        <v>86.53</v>
      </c>
      <c r="F2534" s="3">
        <v>11</v>
      </c>
      <c r="G2534" s="3">
        <v>10</v>
      </c>
      <c r="H2534" s="3">
        <v>189.006</v>
      </c>
      <c r="I2534" s="3">
        <v>76.44</v>
      </c>
      <c r="J2534" s="3">
        <v>287.29849999999999</v>
      </c>
      <c r="K2534" s="3">
        <v>4448.2260000000006</v>
      </c>
      <c r="L2534" s="3">
        <v>-0.87629999999999997</v>
      </c>
      <c r="M2534" s="3">
        <v>-3.6067999999999998</v>
      </c>
      <c r="N2534" s="3">
        <v>1093.3557000000001</v>
      </c>
      <c r="O2534" s="3">
        <v>111.64150000000001</v>
      </c>
      <c r="P2534" s="3">
        <v>1163.7772</v>
      </c>
      <c r="Q2534" s="3">
        <v>204.71899999999999</v>
      </c>
      <c r="R2534" s="25">
        <v>369.5</v>
      </c>
      <c r="S2534" s="25">
        <v>370</v>
      </c>
      <c r="T2534" s="25">
        <v>1566.2260000000001</v>
      </c>
      <c r="U2534" s="25">
        <v>293</v>
      </c>
      <c r="V2534" s="25">
        <v>352</v>
      </c>
      <c r="W2534" s="25">
        <v>1235</v>
      </c>
      <c r="X2534" s="25">
        <v>262.5</v>
      </c>
    </row>
    <row r="2535" spans="1:24" x14ac:dyDescent="0.3">
      <c r="A2535" s="8">
        <v>44902</v>
      </c>
      <c r="B2535" s="3">
        <v>3</v>
      </c>
      <c r="C2535" s="3">
        <v>0</v>
      </c>
      <c r="D2535" s="3">
        <v>98.015000000000001</v>
      </c>
      <c r="E2535" s="3">
        <v>86.29</v>
      </c>
      <c r="F2535" s="3">
        <v>12</v>
      </c>
      <c r="G2535" s="3">
        <v>0</v>
      </c>
      <c r="H2535" s="3">
        <v>188.185</v>
      </c>
      <c r="I2535" s="3">
        <v>76.11</v>
      </c>
      <c r="J2535" s="3">
        <v>286.2</v>
      </c>
      <c r="K2535" s="3">
        <v>2496.8940000000002</v>
      </c>
      <c r="L2535" s="3">
        <v>-0.91439999999999999</v>
      </c>
      <c r="M2535" s="3">
        <v>-3.6576</v>
      </c>
      <c r="N2535" s="3">
        <v>1093.3176000000001</v>
      </c>
      <c r="O2535" s="3">
        <v>111.364</v>
      </c>
      <c r="P2535" s="3">
        <v>1163.7264</v>
      </c>
      <c r="Q2535" s="3">
        <v>203.898</v>
      </c>
      <c r="R2535" s="25">
        <v>437.5</v>
      </c>
      <c r="S2535" s="25">
        <v>345</v>
      </c>
      <c r="T2535" s="25">
        <v>494.39400000000001</v>
      </c>
      <c r="U2535" s="25">
        <v>340</v>
      </c>
      <c r="V2535" s="25">
        <v>173</v>
      </c>
      <c r="W2535" s="25">
        <v>641</v>
      </c>
      <c r="X2535" s="25">
        <v>66</v>
      </c>
    </row>
    <row r="2536" spans="1:24" x14ac:dyDescent="0.3">
      <c r="A2536" s="8">
        <v>44903</v>
      </c>
      <c r="B2536" s="3">
        <v>3</v>
      </c>
      <c r="C2536" s="3">
        <v>2.5</v>
      </c>
      <c r="D2536" s="3">
        <v>97.551000000000002</v>
      </c>
      <c r="E2536" s="3">
        <v>85.88</v>
      </c>
      <c r="F2536" s="3">
        <v>12</v>
      </c>
      <c r="G2536" s="3">
        <v>0.5</v>
      </c>
      <c r="H2536" s="3">
        <v>187.98</v>
      </c>
      <c r="I2536" s="3">
        <v>76.03</v>
      </c>
      <c r="J2536" s="3">
        <v>285.53100000000001</v>
      </c>
      <c r="K2536" s="3">
        <v>3087.67</v>
      </c>
      <c r="L2536" s="3">
        <v>-0.97789999999999999</v>
      </c>
      <c r="M2536" s="3">
        <v>-3.6702999999999997</v>
      </c>
      <c r="N2536" s="3">
        <v>1093.2540999999999</v>
      </c>
      <c r="O2536" s="3">
        <v>110.9</v>
      </c>
      <c r="P2536" s="3">
        <v>1163.7137</v>
      </c>
      <c r="Q2536" s="3">
        <v>203.69299999999998</v>
      </c>
      <c r="R2536" s="25">
        <v>484.1</v>
      </c>
      <c r="S2536" s="25">
        <v>443</v>
      </c>
      <c r="T2536" s="25">
        <v>630.07000000000005</v>
      </c>
      <c r="U2536" s="25">
        <v>370</v>
      </c>
      <c r="V2536" s="25">
        <v>240</v>
      </c>
      <c r="W2536" s="25">
        <v>856</v>
      </c>
      <c r="X2536" s="25">
        <v>64.5</v>
      </c>
    </row>
    <row r="2537" spans="1:24" x14ac:dyDescent="0.3">
      <c r="A2537" s="8">
        <v>44904</v>
      </c>
      <c r="B2537" s="3">
        <v>3</v>
      </c>
      <c r="C2537" s="3">
        <v>4</v>
      </c>
      <c r="D2537" s="3">
        <v>97.272999999999996</v>
      </c>
      <c r="E2537" s="3">
        <v>85.64</v>
      </c>
      <c r="F2537" s="3">
        <v>12</v>
      </c>
      <c r="G2537" s="3">
        <v>1</v>
      </c>
      <c r="H2537" s="3">
        <v>187.77500000000001</v>
      </c>
      <c r="I2537" s="3">
        <v>75.94</v>
      </c>
      <c r="J2537" s="3">
        <v>285.048</v>
      </c>
      <c r="K2537" s="3">
        <v>3159.8620000000001</v>
      </c>
      <c r="L2537" s="3">
        <v>-1.016</v>
      </c>
      <c r="M2537" s="3">
        <v>-3.6829999999999998</v>
      </c>
      <c r="N2537" s="3">
        <v>1093.2159999999999</v>
      </c>
      <c r="O2537" s="3">
        <v>110.622</v>
      </c>
      <c r="P2537" s="3">
        <v>1163.701</v>
      </c>
      <c r="Q2537" s="3">
        <v>203.488</v>
      </c>
      <c r="R2537" s="25">
        <v>482</v>
      </c>
      <c r="S2537" s="25">
        <v>419</v>
      </c>
      <c r="T2537" s="25">
        <v>703.86199999999997</v>
      </c>
      <c r="U2537" s="25">
        <v>414</v>
      </c>
      <c r="V2537" s="25">
        <v>127</v>
      </c>
      <c r="W2537" s="25">
        <v>888</v>
      </c>
      <c r="X2537" s="25">
        <v>126</v>
      </c>
    </row>
    <row r="2538" spans="1:24" x14ac:dyDescent="0.3">
      <c r="A2538" s="8">
        <v>44905</v>
      </c>
      <c r="B2538" s="3">
        <v>3</v>
      </c>
      <c r="C2538" s="3">
        <v>10.5</v>
      </c>
      <c r="D2538" s="3">
        <v>96.067999999999998</v>
      </c>
      <c r="E2538" s="3">
        <v>84.58</v>
      </c>
      <c r="F2538" s="3">
        <v>12</v>
      </c>
      <c r="G2538" s="3">
        <v>0.5</v>
      </c>
      <c r="H2538" s="3">
        <v>187.98</v>
      </c>
      <c r="I2538" s="3">
        <v>76.03</v>
      </c>
      <c r="J2538" s="3">
        <v>284.048</v>
      </c>
      <c r="K2538" s="3">
        <v>2934.8989999999999</v>
      </c>
      <c r="L2538" s="3">
        <v>-1.1811</v>
      </c>
      <c r="M2538" s="3">
        <v>-3.6702999999999997</v>
      </c>
      <c r="N2538" s="3">
        <v>1093.0509</v>
      </c>
      <c r="O2538" s="3">
        <v>109.417</v>
      </c>
      <c r="P2538" s="3">
        <v>1163.7137</v>
      </c>
      <c r="Q2538" s="3">
        <v>203.69299999999998</v>
      </c>
      <c r="R2538" s="25">
        <v>517.9</v>
      </c>
      <c r="S2538" s="25">
        <v>433</v>
      </c>
      <c r="T2538" s="25">
        <v>567.99900000000002</v>
      </c>
      <c r="U2538" s="25">
        <v>403</v>
      </c>
      <c r="V2538" s="25">
        <v>130</v>
      </c>
      <c r="W2538" s="25">
        <v>811</v>
      </c>
      <c r="X2538" s="25">
        <v>72</v>
      </c>
    </row>
    <row r="2539" spans="1:24" x14ac:dyDescent="0.3">
      <c r="A2539" s="8">
        <v>44906</v>
      </c>
      <c r="B2539" s="3">
        <v>4</v>
      </c>
      <c r="C2539" s="3">
        <v>3.5</v>
      </c>
      <c r="D2539" s="3">
        <v>95.141000000000005</v>
      </c>
      <c r="E2539" s="3">
        <v>83.76</v>
      </c>
      <c r="F2539" s="3">
        <v>12</v>
      </c>
      <c r="G2539" s="3">
        <v>0</v>
      </c>
      <c r="H2539" s="3">
        <v>188.185</v>
      </c>
      <c r="I2539" s="3">
        <v>76.11</v>
      </c>
      <c r="J2539" s="3">
        <v>283.32600000000002</v>
      </c>
      <c r="K2539" s="3">
        <v>2080.0729999999999</v>
      </c>
      <c r="L2539" s="3">
        <v>-1.3081</v>
      </c>
      <c r="M2539" s="3">
        <v>-3.6576</v>
      </c>
      <c r="N2539" s="3">
        <v>1092.9239</v>
      </c>
      <c r="O2539" s="3">
        <v>108.49000000000001</v>
      </c>
      <c r="P2539" s="3">
        <v>1163.7264</v>
      </c>
      <c r="Q2539" s="3">
        <v>203.898</v>
      </c>
      <c r="R2539" s="25">
        <v>417.8</v>
      </c>
      <c r="S2539" s="25">
        <v>334</v>
      </c>
      <c r="T2539" s="25">
        <v>361.27300000000002</v>
      </c>
      <c r="U2539" s="25">
        <v>255</v>
      </c>
      <c r="V2539" s="25">
        <v>73</v>
      </c>
      <c r="W2539" s="25">
        <v>576</v>
      </c>
      <c r="X2539" s="25">
        <v>63</v>
      </c>
    </row>
    <row r="2540" spans="1:24" x14ac:dyDescent="0.3">
      <c r="A2540" s="8">
        <v>44907</v>
      </c>
      <c r="B2540" s="3">
        <v>4</v>
      </c>
      <c r="C2540" s="3">
        <v>6</v>
      </c>
      <c r="D2540" s="3">
        <v>94.676999999999992</v>
      </c>
      <c r="E2540" s="3">
        <v>83.35</v>
      </c>
      <c r="F2540" s="3">
        <v>11</v>
      </c>
      <c r="G2540" s="3">
        <v>11</v>
      </c>
      <c r="H2540" s="3">
        <v>188.596</v>
      </c>
      <c r="I2540" s="3">
        <v>76.28</v>
      </c>
      <c r="J2540" s="3">
        <v>283.27300000000002</v>
      </c>
      <c r="K2540" s="3">
        <v>4009.5280000000002</v>
      </c>
      <c r="L2540" s="3">
        <v>-1.3715999999999999</v>
      </c>
      <c r="M2540" s="3">
        <v>-3.6321999999999997</v>
      </c>
      <c r="N2540" s="3">
        <v>1092.8604</v>
      </c>
      <c r="O2540" s="3">
        <v>108.026</v>
      </c>
      <c r="P2540" s="3">
        <v>1163.7518</v>
      </c>
      <c r="Q2540" s="3">
        <v>204.309</v>
      </c>
      <c r="R2540" s="25">
        <v>585.5</v>
      </c>
      <c r="S2540" s="25">
        <v>508</v>
      </c>
      <c r="T2540" s="25">
        <v>882.52800000000002</v>
      </c>
      <c r="U2540" s="25">
        <v>557</v>
      </c>
      <c r="V2540" s="25">
        <v>230</v>
      </c>
      <c r="W2540" s="25">
        <v>1092</v>
      </c>
      <c r="X2540" s="25">
        <v>154.5</v>
      </c>
    </row>
    <row r="2541" spans="1:24" x14ac:dyDescent="0.3">
      <c r="A2541" s="8">
        <v>44908</v>
      </c>
      <c r="B2541" s="3">
        <v>5</v>
      </c>
      <c r="C2541" s="3">
        <v>1</v>
      </c>
      <c r="D2541" s="3">
        <v>93.38</v>
      </c>
      <c r="E2541" s="3">
        <v>82.21</v>
      </c>
      <c r="F2541" s="3">
        <v>12</v>
      </c>
      <c r="G2541" s="3">
        <v>0.5</v>
      </c>
      <c r="H2541" s="3">
        <v>187.98</v>
      </c>
      <c r="I2541" s="3">
        <v>76.03</v>
      </c>
      <c r="J2541" s="3">
        <v>281.36</v>
      </c>
      <c r="K2541" s="3">
        <v>4431.0079999999998</v>
      </c>
      <c r="L2541" s="3">
        <v>-1.5493999999999999</v>
      </c>
      <c r="M2541" s="3">
        <v>-3.6702999999999997</v>
      </c>
      <c r="N2541" s="3">
        <v>1092.6825999999999</v>
      </c>
      <c r="O2541" s="3">
        <v>106.729</v>
      </c>
      <c r="P2541" s="3">
        <v>1163.7137</v>
      </c>
      <c r="Q2541" s="3">
        <v>203.69299999999998</v>
      </c>
      <c r="R2541" s="25">
        <v>626.29999999999995</v>
      </c>
      <c r="S2541" s="25">
        <v>522</v>
      </c>
      <c r="T2541" s="25">
        <v>1020.208</v>
      </c>
      <c r="U2541" s="25">
        <v>471</v>
      </c>
      <c r="V2541" s="25">
        <v>415</v>
      </c>
      <c r="W2541" s="25">
        <v>1165</v>
      </c>
      <c r="X2541" s="25">
        <v>211.5</v>
      </c>
    </row>
    <row r="2542" spans="1:24" x14ac:dyDescent="0.3">
      <c r="A2542" s="8">
        <v>44909</v>
      </c>
      <c r="B2542" s="3">
        <v>5</v>
      </c>
      <c r="C2542" s="3">
        <v>9</v>
      </c>
      <c r="D2542" s="3">
        <v>91.896000000000001</v>
      </c>
      <c r="E2542" s="3">
        <v>80.900000000000006</v>
      </c>
      <c r="F2542" s="3">
        <v>12</v>
      </c>
      <c r="G2542" s="3">
        <v>3.5</v>
      </c>
      <c r="H2542" s="3">
        <v>186.75000000000003</v>
      </c>
      <c r="I2542" s="3">
        <v>75.53</v>
      </c>
      <c r="J2542" s="3">
        <v>278.64600000000002</v>
      </c>
      <c r="K2542" s="3">
        <v>4059.212</v>
      </c>
      <c r="L2542" s="3">
        <v>-1.7525999999999999</v>
      </c>
      <c r="M2542" s="3">
        <v>-3.7464999999999997</v>
      </c>
      <c r="N2542" s="3">
        <v>1092.4793999999999</v>
      </c>
      <c r="O2542" s="3">
        <v>105.245</v>
      </c>
      <c r="P2542" s="3">
        <v>1163.6375</v>
      </c>
      <c r="Q2542" s="3">
        <v>202.46300000000002</v>
      </c>
      <c r="R2542" s="25">
        <v>580.79999999999995</v>
      </c>
      <c r="S2542" s="25">
        <v>497</v>
      </c>
      <c r="T2542" s="25">
        <v>898.91200000000003</v>
      </c>
      <c r="U2542" s="25">
        <v>499</v>
      </c>
      <c r="V2542" s="25">
        <v>320</v>
      </c>
      <c r="W2542" s="25">
        <v>1082</v>
      </c>
      <c r="X2542" s="25">
        <v>181.5</v>
      </c>
    </row>
    <row r="2543" spans="1:24" x14ac:dyDescent="0.3">
      <c r="A2543" s="8">
        <v>44910</v>
      </c>
      <c r="B2543" s="3">
        <v>6</v>
      </c>
      <c r="C2543" s="3">
        <v>4</v>
      </c>
      <c r="D2543" s="3">
        <v>90.59899999999999</v>
      </c>
      <c r="E2543" s="3">
        <v>79.760000000000005</v>
      </c>
      <c r="F2543" s="3">
        <v>12</v>
      </c>
      <c r="G2543" s="3">
        <v>5.5</v>
      </c>
      <c r="H2543" s="3">
        <v>185.54785000000001</v>
      </c>
      <c r="I2543" s="3">
        <v>75.040000000000006</v>
      </c>
      <c r="J2543" s="3">
        <v>276.14684999999997</v>
      </c>
      <c r="K2543" s="3">
        <v>2808.9719999999998</v>
      </c>
      <c r="L2543" s="3">
        <v>-1.9303999999999999</v>
      </c>
      <c r="M2543" s="3">
        <v>-3.7972999999999999</v>
      </c>
      <c r="N2543" s="3">
        <v>1092.3016</v>
      </c>
      <c r="O2543" s="3">
        <v>103.94799999999999</v>
      </c>
      <c r="P2543" s="3">
        <v>1163.5867000000001</v>
      </c>
      <c r="Q2543" s="3">
        <v>201.26085</v>
      </c>
      <c r="R2543" s="25">
        <v>511.9</v>
      </c>
      <c r="S2543" s="25">
        <v>447</v>
      </c>
      <c r="T2543" s="25">
        <v>514.072</v>
      </c>
      <c r="U2543" s="25">
        <v>382</v>
      </c>
      <c r="V2543" s="25">
        <v>16</v>
      </c>
      <c r="W2543" s="25">
        <v>851</v>
      </c>
      <c r="X2543" s="25">
        <v>87</v>
      </c>
    </row>
    <row r="2544" spans="1:24" x14ac:dyDescent="0.3">
      <c r="A2544" s="8">
        <v>44911</v>
      </c>
      <c r="B2544" s="3">
        <v>6</v>
      </c>
      <c r="C2544" s="3">
        <v>8</v>
      </c>
      <c r="D2544" s="3">
        <v>89.856999999999999</v>
      </c>
      <c r="E2544" s="3">
        <v>79.11</v>
      </c>
      <c r="F2544" s="3">
        <v>12</v>
      </c>
      <c r="G2544" s="3">
        <v>4.5</v>
      </c>
      <c r="H2544" s="3">
        <v>185.95835000000002</v>
      </c>
      <c r="I2544" s="3">
        <v>75.209999999999994</v>
      </c>
      <c r="J2544" s="3">
        <v>275.81535000000002</v>
      </c>
      <c r="K2544" s="3">
        <v>3035.0439999999999</v>
      </c>
      <c r="L2544" s="3">
        <v>-2.032</v>
      </c>
      <c r="M2544" s="3">
        <v>-3.7719</v>
      </c>
      <c r="N2544" s="3">
        <v>1092.2</v>
      </c>
      <c r="O2544" s="3">
        <v>103.206</v>
      </c>
      <c r="P2544" s="3">
        <v>1163.6121000000001</v>
      </c>
      <c r="Q2544" s="3">
        <v>201.67135000000002</v>
      </c>
      <c r="R2544" s="25">
        <v>475.9</v>
      </c>
      <c r="S2544" s="25">
        <v>435</v>
      </c>
      <c r="T2544" s="25">
        <v>504.64400000000001</v>
      </c>
      <c r="U2544" s="25">
        <v>425</v>
      </c>
      <c r="V2544" s="25">
        <v>267</v>
      </c>
      <c r="W2544" s="25">
        <v>845</v>
      </c>
      <c r="X2544" s="25">
        <v>82.5</v>
      </c>
    </row>
    <row r="2545" spans="1:24" x14ac:dyDescent="0.3">
      <c r="A2545" s="8">
        <v>44912</v>
      </c>
      <c r="B2545" s="3">
        <v>7</v>
      </c>
      <c r="C2545" s="3">
        <v>2</v>
      </c>
      <c r="D2545" s="3">
        <v>88.74499999999999</v>
      </c>
      <c r="E2545" s="3">
        <v>78.13</v>
      </c>
      <c r="F2545" s="3">
        <v>12</v>
      </c>
      <c r="G2545" s="3">
        <v>6</v>
      </c>
      <c r="H2545" s="3">
        <v>185.72400000000002</v>
      </c>
      <c r="I2545" s="3">
        <v>75.11</v>
      </c>
      <c r="J2545" s="3">
        <v>274.46899999999999</v>
      </c>
      <c r="K2545" s="3">
        <v>2442.5</v>
      </c>
      <c r="L2545" s="3">
        <v>-2.1844000000000001</v>
      </c>
      <c r="M2545" s="3">
        <v>-3.81</v>
      </c>
      <c r="N2545" s="3">
        <v>1092.0475999999999</v>
      </c>
      <c r="O2545" s="3">
        <v>102.09399999999999</v>
      </c>
      <c r="P2545" s="3">
        <v>1163.5740000000001</v>
      </c>
      <c r="Q2545" s="3">
        <v>201.43700000000001</v>
      </c>
      <c r="R2545" s="25">
        <v>386.8</v>
      </c>
      <c r="S2545" s="25">
        <v>359</v>
      </c>
      <c r="T2545" s="25">
        <v>519.20000000000005</v>
      </c>
      <c r="U2545" s="25">
        <v>359</v>
      </c>
      <c r="V2545" s="25">
        <v>59</v>
      </c>
      <c r="W2545" s="25">
        <v>707</v>
      </c>
      <c r="X2545" s="25">
        <v>52.5</v>
      </c>
    </row>
    <row r="2546" spans="1:24" x14ac:dyDescent="0.3">
      <c r="A2546" s="8">
        <v>44913</v>
      </c>
      <c r="B2546" s="3">
        <v>7</v>
      </c>
      <c r="C2546" s="3">
        <v>5.5</v>
      </c>
      <c r="D2546" s="3">
        <v>88.095500000000001</v>
      </c>
      <c r="E2546" s="3">
        <v>77.56</v>
      </c>
      <c r="F2546" s="3">
        <v>12</v>
      </c>
      <c r="G2546" s="3">
        <v>5</v>
      </c>
      <c r="H2546" s="3">
        <v>185.3717</v>
      </c>
      <c r="I2546" s="3">
        <v>74.97</v>
      </c>
      <c r="J2546" s="3">
        <v>273.46719999999999</v>
      </c>
      <c r="K2546" s="3">
        <v>2581.94</v>
      </c>
      <c r="L2546" s="3">
        <v>-2.2732999999999999</v>
      </c>
      <c r="M2546" s="3">
        <v>-3.7845999999999997</v>
      </c>
      <c r="N2546" s="3">
        <v>1091.9586999999999</v>
      </c>
      <c r="O2546" s="3">
        <v>101.44450000000001</v>
      </c>
      <c r="P2546" s="3">
        <v>1163.5994000000001</v>
      </c>
      <c r="Q2546" s="3">
        <v>201.0847</v>
      </c>
      <c r="R2546" s="25">
        <v>337.6</v>
      </c>
      <c r="S2546" s="25">
        <v>283</v>
      </c>
      <c r="T2546" s="25">
        <v>732.34</v>
      </c>
      <c r="U2546" s="25">
        <v>249</v>
      </c>
      <c r="V2546" s="25">
        <v>156</v>
      </c>
      <c r="W2546" s="25">
        <v>770</v>
      </c>
      <c r="X2546" s="25">
        <v>54</v>
      </c>
    </row>
    <row r="2547" spans="1:24" x14ac:dyDescent="0.3">
      <c r="A2547" s="8">
        <v>44914</v>
      </c>
      <c r="B2547" s="3">
        <v>7</v>
      </c>
      <c r="C2547" s="3">
        <v>7.5</v>
      </c>
      <c r="D2547" s="3">
        <v>87.724999999999994</v>
      </c>
      <c r="E2547" s="3">
        <v>77.23</v>
      </c>
      <c r="F2547" s="3">
        <v>12</v>
      </c>
      <c r="G2547" s="3">
        <v>5.5</v>
      </c>
      <c r="H2547" s="3">
        <v>185.54785000000001</v>
      </c>
      <c r="I2547" s="3">
        <v>75.040000000000006</v>
      </c>
      <c r="J2547" s="3">
        <v>273.27285000000001</v>
      </c>
      <c r="K2547" s="3">
        <v>3348.7</v>
      </c>
      <c r="L2547" s="3">
        <v>-2.3241000000000001</v>
      </c>
      <c r="M2547" s="3">
        <v>-3.7972999999999999</v>
      </c>
      <c r="N2547" s="3">
        <v>1091.9078999999999</v>
      </c>
      <c r="O2547" s="3">
        <v>101.074</v>
      </c>
      <c r="P2547" s="3">
        <v>1163.5867000000001</v>
      </c>
      <c r="Q2547" s="3">
        <v>201.26085</v>
      </c>
      <c r="R2547" s="25">
        <v>531.6</v>
      </c>
      <c r="S2547" s="25">
        <v>413</v>
      </c>
      <c r="T2547" s="25">
        <v>707.6</v>
      </c>
      <c r="U2547" s="25">
        <v>416</v>
      </c>
      <c r="V2547" s="25">
        <v>266</v>
      </c>
      <c r="W2547" s="25">
        <v>929</v>
      </c>
      <c r="X2547" s="25">
        <v>85.5</v>
      </c>
    </row>
    <row r="2548" spans="1:24" x14ac:dyDescent="0.3">
      <c r="A2548" s="8">
        <v>44915</v>
      </c>
      <c r="B2548" s="3">
        <v>8</v>
      </c>
      <c r="C2548" s="3">
        <v>2</v>
      </c>
      <c r="D2548" s="3">
        <v>86.52</v>
      </c>
      <c r="E2548" s="3">
        <v>76.17</v>
      </c>
      <c r="F2548" s="3">
        <v>12</v>
      </c>
      <c r="G2548" s="3">
        <v>7</v>
      </c>
      <c r="H2548" s="3">
        <v>185.31399999999999</v>
      </c>
      <c r="I2548" s="3">
        <v>74.95</v>
      </c>
      <c r="J2548" s="3">
        <v>271.834</v>
      </c>
      <c r="K2548" s="3">
        <v>2911.5360000000001</v>
      </c>
      <c r="L2548" s="3">
        <v>-2.4891999999999999</v>
      </c>
      <c r="M2548" s="3">
        <v>-3.8353999999999999</v>
      </c>
      <c r="N2548" s="3">
        <v>1091.7428</v>
      </c>
      <c r="O2548" s="3">
        <v>99.869</v>
      </c>
      <c r="P2548" s="3">
        <v>1163.5486000000001</v>
      </c>
      <c r="Q2548" s="3">
        <v>201.02699999999999</v>
      </c>
      <c r="R2548" s="25">
        <v>133.6</v>
      </c>
      <c r="S2548" s="25">
        <v>215</v>
      </c>
      <c r="T2548" s="25">
        <v>1163.9359999999999</v>
      </c>
      <c r="U2548" s="25">
        <v>112</v>
      </c>
      <c r="V2548" s="25">
        <v>426</v>
      </c>
      <c r="W2548" s="25">
        <v>795</v>
      </c>
      <c r="X2548" s="25">
        <v>66</v>
      </c>
    </row>
    <row r="2549" spans="1:24" x14ac:dyDescent="0.3">
      <c r="A2549" s="8">
        <v>44916</v>
      </c>
      <c r="B2549" s="3">
        <v>8</v>
      </c>
      <c r="C2549" s="3">
        <v>1</v>
      </c>
      <c r="D2549" s="3">
        <v>86.704999999999998</v>
      </c>
      <c r="E2549" s="3">
        <v>76.33</v>
      </c>
      <c r="F2549" s="3">
        <v>12</v>
      </c>
      <c r="G2549" s="3">
        <v>10.5</v>
      </c>
      <c r="H2549" s="3">
        <v>183.87800000000001</v>
      </c>
      <c r="I2549" s="3">
        <v>74.37</v>
      </c>
      <c r="J2549" s="3">
        <v>270.58300000000003</v>
      </c>
      <c r="K2549" s="3">
        <v>2633.6680000000001</v>
      </c>
      <c r="L2549" s="3">
        <v>-2.4638</v>
      </c>
      <c r="M2549" s="3">
        <v>-3.9242999999999997</v>
      </c>
      <c r="N2549" s="3">
        <v>1091.7682</v>
      </c>
      <c r="O2549" s="3">
        <v>100.054</v>
      </c>
      <c r="P2549" s="3">
        <v>1163.4597000000001</v>
      </c>
      <c r="Q2549" s="3">
        <v>199.59100000000001</v>
      </c>
      <c r="R2549" s="25">
        <v>272</v>
      </c>
      <c r="S2549" s="25">
        <v>233</v>
      </c>
      <c r="T2549" s="25">
        <v>929.16800000000001</v>
      </c>
      <c r="U2549" s="25">
        <v>170</v>
      </c>
      <c r="V2549" s="25">
        <v>178</v>
      </c>
      <c r="W2549" s="25">
        <v>805</v>
      </c>
      <c r="X2549" s="25">
        <v>46.5</v>
      </c>
    </row>
    <row r="2550" spans="1:24" x14ac:dyDescent="0.3">
      <c r="A2550" s="8">
        <v>44917</v>
      </c>
      <c r="B2550" s="3">
        <v>8</v>
      </c>
      <c r="C2550" s="3">
        <v>1</v>
      </c>
      <c r="D2550" s="3">
        <v>86.704999999999998</v>
      </c>
      <c r="E2550" s="3">
        <v>76.33</v>
      </c>
      <c r="F2550" s="3">
        <v>12</v>
      </c>
      <c r="G2550" s="3">
        <v>9.5</v>
      </c>
      <c r="H2550" s="3">
        <v>184.2885</v>
      </c>
      <c r="I2550" s="3">
        <v>74.53</v>
      </c>
      <c r="J2550" s="3">
        <v>270.99349999999998</v>
      </c>
      <c r="K2550" s="3">
        <v>2181.1040000000003</v>
      </c>
      <c r="L2550" s="3">
        <v>-2.4638</v>
      </c>
      <c r="M2550" s="3">
        <v>-3.8988999999999998</v>
      </c>
      <c r="N2550" s="3">
        <v>1091.7682</v>
      </c>
      <c r="O2550" s="3">
        <v>100.054</v>
      </c>
      <c r="P2550" s="3">
        <v>1163.4851000000001</v>
      </c>
      <c r="Q2550" s="3">
        <v>200.00149999999999</v>
      </c>
      <c r="R2550" s="25">
        <v>170.5</v>
      </c>
      <c r="S2550" s="25">
        <v>181</v>
      </c>
      <c r="T2550" s="25">
        <v>804.60400000000004</v>
      </c>
      <c r="U2550" s="25">
        <v>113</v>
      </c>
      <c r="V2550" s="25">
        <v>288</v>
      </c>
      <c r="W2550" s="25">
        <v>609</v>
      </c>
      <c r="X2550" s="25">
        <v>15</v>
      </c>
    </row>
    <row r="2551" spans="1:24" x14ac:dyDescent="0.3">
      <c r="A2551" s="8">
        <v>44918</v>
      </c>
      <c r="B2551" s="3">
        <v>7</v>
      </c>
      <c r="C2551" s="3">
        <v>11</v>
      </c>
      <c r="D2551" s="3">
        <v>87.075999999999993</v>
      </c>
      <c r="E2551" s="3">
        <v>76.66</v>
      </c>
      <c r="F2551" s="3">
        <v>12</v>
      </c>
      <c r="G2551" s="3">
        <v>10</v>
      </c>
      <c r="H2551" s="3">
        <v>184.083</v>
      </c>
      <c r="I2551" s="3">
        <v>74.45</v>
      </c>
      <c r="J2551" s="3">
        <v>271.15899999999999</v>
      </c>
      <c r="K2551" s="3">
        <v>3244.0790000000002</v>
      </c>
      <c r="L2551" s="3">
        <v>-2.4129999999999998</v>
      </c>
      <c r="M2551" s="3">
        <v>-3.9116</v>
      </c>
      <c r="N2551" s="3">
        <v>1091.819</v>
      </c>
      <c r="O2551" s="3">
        <v>100.425</v>
      </c>
      <c r="P2551" s="3">
        <v>1163.4724000000001</v>
      </c>
      <c r="Q2551" s="3">
        <v>199.79599999999999</v>
      </c>
      <c r="R2551" s="25">
        <v>363.7</v>
      </c>
      <c r="S2551" s="25">
        <v>291</v>
      </c>
      <c r="T2551" s="25">
        <v>1015.379</v>
      </c>
      <c r="U2551" s="25">
        <v>294</v>
      </c>
      <c r="V2551" s="25">
        <v>308</v>
      </c>
      <c r="W2551" s="25">
        <v>891</v>
      </c>
      <c r="X2551" s="25">
        <v>81</v>
      </c>
    </row>
    <row r="2552" spans="1:24" x14ac:dyDescent="0.3">
      <c r="A2552" s="8">
        <v>44919</v>
      </c>
      <c r="B2552" s="3">
        <v>8</v>
      </c>
      <c r="C2552" s="3">
        <v>2</v>
      </c>
      <c r="D2552" s="3">
        <v>86.52</v>
      </c>
      <c r="E2552" s="3">
        <v>76.17</v>
      </c>
      <c r="F2552" s="3">
        <v>12</v>
      </c>
      <c r="G2552" s="3">
        <v>11.5</v>
      </c>
      <c r="H2552" s="3">
        <v>183.46799999999999</v>
      </c>
      <c r="I2552" s="3">
        <v>74.2</v>
      </c>
      <c r="J2552" s="3">
        <v>269.988</v>
      </c>
      <c r="K2552" s="3">
        <v>3558.8090000000002</v>
      </c>
      <c r="L2552" s="3">
        <v>-2.4891999999999999</v>
      </c>
      <c r="M2552" s="3">
        <v>-3.9497</v>
      </c>
      <c r="N2552" s="3">
        <v>1091.7428</v>
      </c>
      <c r="O2552" s="3">
        <v>99.869</v>
      </c>
      <c r="P2552" s="3">
        <v>1163.4343000000001</v>
      </c>
      <c r="Q2552" s="3">
        <v>199.18099999999998</v>
      </c>
      <c r="R2552" s="25">
        <v>344.2</v>
      </c>
      <c r="S2552" s="25">
        <v>251</v>
      </c>
      <c r="T2552" s="25">
        <v>1235.1089999999999</v>
      </c>
      <c r="U2552" s="25">
        <v>220</v>
      </c>
      <c r="V2552" s="25">
        <v>385</v>
      </c>
      <c r="W2552" s="25">
        <v>1002</v>
      </c>
      <c r="X2552" s="25">
        <v>121.5</v>
      </c>
    </row>
    <row r="2553" spans="1:24" x14ac:dyDescent="0.3">
      <c r="A2553" s="8">
        <v>44920</v>
      </c>
      <c r="B2553" s="3">
        <v>8</v>
      </c>
      <c r="C2553" s="3">
        <v>3</v>
      </c>
      <c r="D2553" s="3">
        <v>86.334000000000003</v>
      </c>
      <c r="E2553" s="3">
        <v>76.010000000000005</v>
      </c>
      <c r="F2553" s="3">
        <v>13</v>
      </c>
      <c r="G2553" s="3">
        <v>2</v>
      </c>
      <c r="H2553" s="3">
        <v>182.44300000000001</v>
      </c>
      <c r="I2553" s="3">
        <v>73.790000000000006</v>
      </c>
      <c r="J2553" s="3">
        <v>268.77700000000004</v>
      </c>
      <c r="K2553" s="3">
        <v>2265.98</v>
      </c>
      <c r="L2553" s="3">
        <v>-2.5145999999999997</v>
      </c>
      <c r="M2553" s="3">
        <v>-4.0131999999999994</v>
      </c>
      <c r="N2553" s="3">
        <v>1091.7174</v>
      </c>
      <c r="O2553" s="3">
        <v>99.683000000000007</v>
      </c>
      <c r="P2553" s="3">
        <v>1163.3707999999999</v>
      </c>
      <c r="Q2553" s="3">
        <v>198.15600000000001</v>
      </c>
      <c r="R2553" s="25">
        <v>306.89999999999998</v>
      </c>
      <c r="S2553" s="25">
        <v>298</v>
      </c>
      <c r="T2553" s="25">
        <v>597.58000000000004</v>
      </c>
      <c r="U2553" s="25">
        <v>97</v>
      </c>
      <c r="V2553" s="25">
        <v>4</v>
      </c>
      <c r="W2553" s="25">
        <v>760</v>
      </c>
      <c r="X2553" s="25">
        <v>202.5</v>
      </c>
    </row>
    <row r="2554" spans="1:24" x14ac:dyDescent="0.3">
      <c r="A2554" s="8">
        <v>44921</v>
      </c>
      <c r="B2554" s="3">
        <v>7</v>
      </c>
      <c r="C2554" s="3">
        <v>4.5</v>
      </c>
      <c r="D2554" s="3">
        <v>88.280999999999992</v>
      </c>
      <c r="E2554" s="3">
        <v>77.72</v>
      </c>
      <c r="F2554" s="3">
        <v>12</v>
      </c>
      <c r="G2554" s="3">
        <v>5.5</v>
      </c>
      <c r="H2554" s="3">
        <v>185.54785000000001</v>
      </c>
      <c r="I2554" s="3">
        <v>75.040000000000006</v>
      </c>
      <c r="J2554" s="3">
        <v>273.82884999999999</v>
      </c>
      <c r="K2554" s="3">
        <v>3298.2</v>
      </c>
      <c r="L2554" s="3">
        <v>-2.2479</v>
      </c>
      <c r="M2554" s="3">
        <v>-3.7972999999999999</v>
      </c>
      <c r="N2554" s="3">
        <v>1091.9840999999999</v>
      </c>
      <c r="O2554" s="3">
        <v>101.63</v>
      </c>
      <c r="P2554" s="3">
        <v>1163.5867000000001</v>
      </c>
      <c r="Q2554" s="3">
        <v>201.26085</v>
      </c>
      <c r="R2554" s="25">
        <v>325.7</v>
      </c>
      <c r="S2554" s="25">
        <v>283</v>
      </c>
      <c r="T2554" s="25">
        <v>1004</v>
      </c>
      <c r="U2554" s="25">
        <v>271</v>
      </c>
      <c r="V2554" s="25">
        <v>431</v>
      </c>
      <c r="W2554" s="25">
        <v>901</v>
      </c>
      <c r="X2554" s="25">
        <v>82.5</v>
      </c>
    </row>
    <row r="2555" spans="1:24" x14ac:dyDescent="0.3">
      <c r="A2555" s="8">
        <v>44922</v>
      </c>
      <c r="B2555" s="3">
        <v>7</v>
      </c>
      <c r="C2555" s="3">
        <v>7</v>
      </c>
      <c r="D2555" s="3">
        <v>87.817999999999998</v>
      </c>
      <c r="E2555" s="3">
        <v>77.31</v>
      </c>
      <c r="F2555" s="3">
        <v>12</v>
      </c>
      <c r="G2555" s="3">
        <v>8.5</v>
      </c>
      <c r="H2555" s="3">
        <v>184.69899999999998</v>
      </c>
      <c r="I2555" s="3">
        <v>74.7</v>
      </c>
      <c r="J2555" s="3">
        <v>272.517</v>
      </c>
      <c r="K2555" s="3">
        <v>3560.8879999999999</v>
      </c>
      <c r="L2555" s="3">
        <v>-2.3113999999999999</v>
      </c>
      <c r="M2555" s="3">
        <v>-3.8734999999999999</v>
      </c>
      <c r="N2555" s="3">
        <v>1091.9205999999999</v>
      </c>
      <c r="O2555" s="3">
        <v>101.167</v>
      </c>
      <c r="P2555" s="3">
        <v>1163.5105000000001</v>
      </c>
      <c r="Q2555" s="3">
        <v>200.41199999999998</v>
      </c>
      <c r="R2555" s="25">
        <v>416.8</v>
      </c>
      <c r="S2555" s="25">
        <v>280</v>
      </c>
      <c r="T2555" s="25">
        <v>1182.088</v>
      </c>
      <c r="U2555" s="25">
        <v>249</v>
      </c>
      <c r="V2555" s="25">
        <v>266</v>
      </c>
      <c r="W2555" s="25">
        <v>1020</v>
      </c>
      <c r="X2555" s="25">
        <v>147</v>
      </c>
    </row>
    <row r="2556" spans="1:24" x14ac:dyDescent="0.3">
      <c r="A2556" s="8">
        <v>44923</v>
      </c>
      <c r="B2556" s="3">
        <v>7</v>
      </c>
      <c r="C2556" s="3">
        <v>8</v>
      </c>
      <c r="D2556" s="3">
        <v>87.631999999999991</v>
      </c>
      <c r="E2556" s="3">
        <v>77.150000000000006</v>
      </c>
      <c r="F2556" s="3">
        <v>12</v>
      </c>
      <c r="G2556" s="3">
        <v>10</v>
      </c>
      <c r="H2556" s="3">
        <v>184.083</v>
      </c>
      <c r="I2556" s="3">
        <v>74.45</v>
      </c>
      <c r="J2556" s="3">
        <v>271.71499999999997</v>
      </c>
      <c r="K2556" s="3">
        <v>3006.1</v>
      </c>
      <c r="L2556" s="3">
        <v>-2.3367999999999998</v>
      </c>
      <c r="M2556" s="3">
        <v>-3.9116</v>
      </c>
      <c r="N2556" s="3">
        <v>1091.8951999999999</v>
      </c>
      <c r="O2556" s="3">
        <v>100.98099999999999</v>
      </c>
      <c r="P2556" s="3">
        <v>1163.4724000000001</v>
      </c>
      <c r="Q2556" s="3">
        <v>199.79599999999999</v>
      </c>
      <c r="R2556" s="25">
        <v>324.8</v>
      </c>
      <c r="S2556" s="25">
        <v>327</v>
      </c>
      <c r="T2556" s="25">
        <v>957.8</v>
      </c>
      <c r="U2556" s="25">
        <v>214</v>
      </c>
      <c r="V2556" s="25">
        <v>247</v>
      </c>
      <c r="W2556" s="25">
        <v>874</v>
      </c>
      <c r="X2556" s="25">
        <v>61.5</v>
      </c>
    </row>
    <row r="2557" spans="1:24" x14ac:dyDescent="0.3">
      <c r="A2557" s="8">
        <v>44924</v>
      </c>
      <c r="B2557" s="3">
        <v>7</v>
      </c>
      <c r="C2557" s="3">
        <v>11</v>
      </c>
      <c r="D2557" s="3">
        <v>87.075999999999993</v>
      </c>
      <c r="E2557" s="3">
        <v>76.66</v>
      </c>
      <c r="F2557" s="3">
        <v>13</v>
      </c>
      <c r="G2557" s="3">
        <v>0</v>
      </c>
      <c r="H2557" s="3">
        <v>183.26300000000001</v>
      </c>
      <c r="I2557" s="3">
        <v>74.12</v>
      </c>
      <c r="J2557" s="3">
        <v>270.339</v>
      </c>
      <c r="K2557" s="3">
        <v>2915.884</v>
      </c>
      <c r="L2557" s="3">
        <v>-2.4129999999999998</v>
      </c>
      <c r="M2557" s="3">
        <v>-3.9623999999999997</v>
      </c>
      <c r="N2557" s="3">
        <v>1091.819</v>
      </c>
      <c r="O2557" s="3">
        <v>100.425</v>
      </c>
      <c r="P2557" s="3">
        <v>1163.4216000000001</v>
      </c>
      <c r="Q2557" s="3">
        <v>198.976</v>
      </c>
      <c r="R2557" s="25">
        <v>282.39999999999998</v>
      </c>
      <c r="S2557" s="25">
        <v>306</v>
      </c>
      <c r="T2557" s="25">
        <v>881.48400000000004</v>
      </c>
      <c r="U2557" s="25">
        <v>256</v>
      </c>
      <c r="V2557" s="25">
        <v>290</v>
      </c>
      <c r="W2557" s="25">
        <v>825</v>
      </c>
      <c r="X2557" s="25">
        <v>75</v>
      </c>
    </row>
    <row r="2558" spans="1:24" x14ac:dyDescent="0.3">
      <c r="A2558" s="8">
        <v>44925</v>
      </c>
      <c r="B2558" s="3">
        <v>8</v>
      </c>
      <c r="C2558" s="3">
        <v>1</v>
      </c>
      <c r="D2558" s="3">
        <v>86.704999999999998</v>
      </c>
      <c r="E2558" s="3">
        <v>76.33</v>
      </c>
      <c r="F2558" s="3">
        <v>13</v>
      </c>
      <c r="G2558" s="3">
        <v>1</v>
      </c>
      <c r="H2558" s="3">
        <v>182.85300000000001</v>
      </c>
      <c r="I2558" s="3">
        <v>73.95</v>
      </c>
      <c r="J2558" s="3">
        <v>269.55799999999999</v>
      </c>
      <c r="K2558" s="3">
        <v>3558.8679999999999</v>
      </c>
      <c r="L2558" s="3">
        <v>-2.4638</v>
      </c>
      <c r="M2558" s="3">
        <v>-3.9878</v>
      </c>
      <c r="N2558" s="3">
        <v>1091.7682</v>
      </c>
      <c r="O2558" s="3">
        <v>100.054</v>
      </c>
      <c r="P2558" s="3">
        <v>1163.3961999999999</v>
      </c>
      <c r="Q2558" s="3">
        <v>198.566</v>
      </c>
      <c r="R2558" s="25">
        <v>391.2</v>
      </c>
      <c r="S2558" s="25">
        <v>293</v>
      </c>
      <c r="T2558" s="25">
        <v>1124.6679999999999</v>
      </c>
      <c r="U2558" s="25">
        <v>290</v>
      </c>
      <c r="V2558" s="25">
        <v>360</v>
      </c>
      <c r="W2558" s="25">
        <v>995</v>
      </c>
      <c r="X2558" s="25">
        <v>105</v>
      </c>
    </row>
    <row r="2559" spans="1:24" x14ac:dyDescent="0.3">
      <c r="A2559" s="8">
        <v>44926</v>
      </c>
      <c r="B2559" s="3">
        <v>8</v>
      </c>
      <c r="C2559" s="3">
        <v>4.5</v>
      </c>
      <c r="D2559" s="3">
        <v>86.0565</v>
      </c>
      <c r="E2559" s="3">
        <v>75.760000000000005</v>
      </c>
      <c r="F2559" s="3">
        <v>13</v>
      </c>
      <c r="G2559" s="3">
        <v>4.5</v>
      </c>
      <c r="H2559" s="3">
        <v>181.417</v>
      </c>
      <c r="I2559" s="3">
        <v>73.37</v>
      </c>
      <c r="J2559" s="3">
        <v>267.4735</v>
      </c>
      <c r="K2559" s="3">
        <v>3639.45</v>
      </c>
      <c r="L2559" s="3">
        <v>-2.5526999999999997</v>
      </c>
      <c r="M2559" s="3">
        <v>-4.0766999999999998</v>
      </c>
      <c r="N2559" s="3">
        <v>1091.6793</v>
      </c>
      <c r="O2559" s="3">
        <v>99.405500000000004</v>
      </c>
      <c r="P2559" s="3">
        <v>1163.3072999999999</v>
      </c>
      <c r="Q2559" s="3">
        <v>197.13</v>
      </c>
      <c r="R2559" s="25">
        <v>387.4</v>
      </c>
      <c r="S2559" s="25">
        <v>337</v>
      </c>
      <c r="T2559" s="25">
        <v>1117.05</v>
      </c>
      <c r="U2559" s="25">
        <v>330</v>
      </c>
      <c r="V2559" s="25">
        <v>440</v>
      </c>
      <c r="W2559" s="25">
        <v>962</v>
      </c>
      <c r="X2559" s="25">
        <v>66</v>
      </c>
    </row>
    <row r="2560" spans="1:24" x14ac:dyDescent="0.3">
      <c r="A2560" s="8">
        <v>44927</v>
      </c>
      <c r="B2560" s="3">
        <v>8</v>
      </c>
      <c r="C2560" s="3">
        <v>9</v>
      </c>
      <c r="D2560" s="3">
        <v>85.221999999999994</v>
      </c>
      <c r="E2560" s="3">
        <v>75.03</v>
      </c>
      <c r="F2560" s="3">
        <v>13</v>
      </c>
      <c r="G2560" s="3">
        <v>8</v>
      </c>
      <c r="H2560" s="3">
        <v>179.98099999999999</v>
      </c>
      <c r="I2560" s="3">
        <v>72.790000000000006</v>
      </c>
      <c r="J2560" s="3">
        <v>265.20299999999997</v>
      </c>
      <c r="K2560" s="3">
        <v>2365.2039999999997</v>
      </c>
      <c r="L2560" s="3">
        <v>-2.6669999999999998</v>
      </c>
      <c r="M2560" s="3">
        <v>-4.1655999999999995</v>
      </c>
      <c r="N2560" s="3">
        <v>1091.5650000000001</v>
      </c>
      <c r="O2560" s="3">
        <v>98.570999999999998</v>
      </c>
      <c r="P2560" s="3">
        <v>1163.2184</v>
      </c>
      <c r="Q2560" s="3">
        <v>195.69399999999999</v>
      </c>
      <c r="R2560" s="25">
        <v>237.8</v>
      </c>
      <c r="S2560" s="25">
        <v>257</v>
      </c>
      <c r="T2560" s="25">
        <v>739.904</v>
      </c>
      <c r="U2560" s="25">
        <v>167</v>
      </c>
      <c r="V2560" s="25">
        <v>159</v>
      </c>
      <c r="W2560" s="25">
        <v>710</v>
      </c>
      <c r="X2560" s="25">
        <v>94.5</v>
      </c>
    </row>
    <row r="2561" spans="1:24" x14ac:dyDescent="0.3">
      <c r="A2561" s="8">
        <v>44928</v>
      </c>
      <c r="B2561" s="3">
        <v>8</v>
      </c>
      <c r="C2561" s="3">
        <v>11</v>
      </c>
      <c r="D2561" s="3">
        <v>84.850999999999999</v>
      </c>
      <c r="E2561" s="3">
        <v>74.7</v>
      </c>
      <c r="F2561" s="3">
        <v>13</v>
      </c>
      <c r="G2561" s="3">
        <v>9</v>
      </c>
      <c r="H2561" s="3">
        <v>179.571</v>
      </c>
      <c r="I2561" s="3">
        <v>72.63</v>
      </c>
      <c r="J2561" s="3">
        <v>264.42200000000003</v>
      </c>
      <c r="K2561" s="3">
        <v>3205.462</v>
      </c>
      <c r="L2561" s="3">
        <v>-2.7178</v>
      </c>
      <c r="M2561" s="3">
        <v>-4.1909999999999998</v>
      </c>
      <c r="N2561" s="3">
        <v>1091.5142000000001</v>
      </c>
      <c r="O2561" s="3">
        <v>98.2</v>
      </c>
      <c r="P2561" s="3">
        <v>1163.193</v>
      </c>
      <c r="Q2561" s="3">
        <v>195.28399999999999</v>
      </c>
      <c r="R2561" s="25">
        <v>345.4</v>
      </c>
      <c r="S2561" s="25">
        <v>285</v>
      </c>
      <c r="T2561" s="25">
        <v>1012.062</v>
      </c>
      <c r="U2561" s="25">
        <v>250</v>
      </c>
      <c r="V2561" s="25">
        <v>359</v>
      </c>
      <c r="W2561" s="25">
        <v>864</v>
      </c>
      <c r="X2561" s="25">
        <v>90</v>
      </c>
    </row>
    <row r="2562" spans="1:24" x14ac:dyDescent="0.3">
      <c r="A2562" s="8">
        <v>44929</v>
      </c>
      <c r="B2562" s="3">
        <v>9</v>
      </c>
      <c r="C2562" s="3">
        <v>2</v>
      </c>
      <c r="D2562" s="3">
        <v>84.295000000000002</v>
      </c>
      <c r="E2562" s="3">
        <v>74.209999999999994</v>
      </c>
      <c r="F2562" s="3">
        <v>14</v>
      </c>
      <c r="G2562" s="3">
        <v>0</v>
      </c>
      <c r="H2562" s="3">
        <v>178.34</v>
      </c>
      <c r="I2562" s="3">
        <v>72.13</v>
      </c>
      <c r="J2562" s="3">
        <v>262.63499999999999</v>
      </c>
      <c r="K2562" s="3">
        <v>3689.1</v>
      </c>
      <c r="L2562" s="3">
        <v>-2.794</v>
      </c>
      <c r="M2562" s="3">
        <v>-4.2671999999999999</v>
      </c>
      <c r="N2562" s="3">
        <v>1091.4379999999999</v>
      </c>
      <c r="O2562" s="3">
        <v>97.644000000000005</v>
      </c>
      <c r="P2562" s="3">
        <v>1163.1168</v>
      </c>
      <c r="Q2562" s="3">
        <v>194.053</v>
      </c>
      <c r="R2562" s="25">
        <v>457.5</v>
      </c>
      <c r="S2562" s="25">
        <v>266</v>
      </c>
      <c r="T2562" s="25">
        <v>1197.0999999999999</v>
      </c>
      <c r="U2562" s="25">
        <v>322</v>
      </c>
      <c r="V2562" s="25">
        <v>316</v>
      </c>
      <c r="W2562" s="25">
        <v>1027</v>
      </c>
      <c r="X2562" s="25">
        <v>103.5</v>
      </c>
    </row>
    <row r="2563" spans="1:24" x14ac:dyDescent="0.3">
      <c r="A2563" s="8">
        <v>44930</v>
      </c>
      <c r="B2563" s="3">
        <v>9</v>
      </c>
      <c r="C2563" s="3">
        <v>7</v>
      </c>
      <c r="D2563" s="3">
        <v>83.367999999999995</v>
      </c>
      <c r="E2563" s="3">
        <v>73.400000000000006</v>
      </c>
      <c r="F2563" s="3">
        <v>14</v>
      </c>
      <c r="G2563" s="3">
        <v>2.5</v>
      </c>
      <c r="H2563" s="3">
        <v>177.31500000000003</v>
      </c>
      <c r="I2563" s="3">
        <v>71.709999999999994</v>
      </c>
      <c r="J2563" s="3">
        <v>260.68299999999999</v>
      </c>
      <c r="K2563" s="3">
        <v>3619.268</v>
      </c>
      <c r="L2563" s="3">
        <v>-2.9209999999999998</v>
      </c>
      <c r="M2563" s="3">
        <v>-4.3307000000000002</v>
      </c>
      <c r="N2563" s="3">
        <v>1091.3109999999999</v>
      </c>
      <c r="O2563" s="3">
        <v>96.716999999999999</v>
      </c>
      <c r="P2563" s="3">
        <v>1163.0533</v>
      </c>
      <c r="Q2563" s="3">
        <v>193.02800000000002</v>
      </c>
      <c r="R2563" s="25">
        <v>406.8</v>
      </c>
      <c r="S2563" s="25">
        <v>226</v>
      </c>
      <c r="T2563" s="25">
        <v>1206.9680000000001</v>
      </c>
      <c r="U2563" s="25">
        <v>245</v>
      </c>
      <c r="V2563" s="25">
        <v>435</v>
      </c>
      <c r="W2563" s="25">
        <v>1002</v>
      </c>
      <c r="X2563" s="25">
        <v>97.5</v>
      </c>
    </row>
    <row r="2564" spans="1:24" x14ac:dyDescent="0.3">
      <c r="A2564" s="8">
        <v>44931</v>
      </c>
      <c r="B2564" s="3">
        <v>9</v>
      </c>
      <c r="C2564" s="3">
        <v>11</v>
      </c>
      <c r="D2564" s="3">
        <v>82.625999999999991</v>
      </c>
      <c r="E2564" s="3">
        <v>72.739999999999995</v>
      </c>
      <c r="F2564" s="3">
        <v>14</v>
      </c>
      <c r="G2564" s="3">
        <v>6.5</v>
      </c>
      <c r="H2564" s="3">
        <v>175.67400000000001</v>
      </c>
      <c r="I2564" s="3">
        <v>71.05</v>
      </c>
      <c r="J2564" s="3">
        <v>258.3</v>
      </c>
      <c r="K2564" s="3">
        <v>3755.3719999999998</v>
      </c>
      <c r="L2564" s="3">
        <v>-3.0225999999999997</v>
      </c>
      <c r="M2564" s="3">
        <v>-4.4322999999999997</v>
      </c>
      <c r="N2564" s="3">
        <v>1091.2094</v>
      </c>
      <c r="O2564" s="3">
        <v>95.974999999999994</v>
      </c>
      <c r="P2564" s="3">
        <v>1162.9517000000001</v>
      </c>
      <c r="Q2564" s="3">
        <v>191.387</v>
      </c>
      <c r="R2564" s="25">
        <v>402.8</v>
      </c>
      <c r="S2564" s="25">
        <v>290</v>
      </c>
      <c r="T2564" s="25">
        <v>1206.0719999999999</v>
      </c>
      <c r="U2564" s="25">
        <v>305</v>
      </c>
      <c r="V2564" s="25">
        <v>459</v>
      </c>
      <c r="W2564" s="25">
        <v>998</v>
      </c>
      <c r="X2564" s="25">
        <v>94.5</v>
      </c>
    </row>
    <row r="2565" spans="1:24" x14ac:dyDescent="0.3">
      <c r="A2565" s="8">
        <v>44932</v>
      </c>
      <c r="B2565" s="3">
        <v>10</v>
      </c>
      <c r="C2565" s="3">
        <v>3</v>
      </c>
      <c r="D2565" s="3">
        <v>81.884999999999991</v>
      </c>
      <c r="E2565" s="3">
        <v>72.09</v>
      </c>
      <c r="F2565" s="3">
        <v>15</v>
      </c>
      <c r="G2565" s="3">
        <v>0.5</v>
      </c>
      <c r="H2565" s="3">
        <v>173.21299999999999</v>
      </c>
      <c r="I2565" s="3">
        <v>70.05</v>
      </c>
      <c r="J2565" s="3">
        <v>255.09799999999998</v>
      </c>
      <c r="K2565" s="3">
        <v>2643.2719999999999</v>
      </c>
      <c r="L2565" s="3">
        <v>-3.1242000000000001</v>
      </c>
      <c r="M2565" s="3">
        <v>-4.5846999999999998</v>
      </c>
      <c r="N2565" s="3">
        <v>1091.1078</v>
      </c>
      <c r="O2565" s="3">
        <v>95.233999999999995</v>
      </c>
      <c r="P2565" s="3">
        <v>1162.7992999999999</v>
      </c>
      <c r="Q2565" s="3">
        <v>188.92599999999999</v>
      </c>
      <c r="R2565" s="25">
        <v>359.1</v>
      </c>
      <c r="S2565" s="25">
        <v>311</v>
      </c>
      <c r="T2565" s="25">
        <v>698.17200000000003</v>
      </c>
      <c r="U2565" s="25">
        <v>234</v>
      </c>
      <c r="V2565" s="25">
        <v>168</v>
      </c>
      <c r="W2565" s="25">
        <v>756</v>
      </c>
      <c r="X2565" s="25">
        <v>117</v>
      </c>
    </row>
    <row r="2566" spans="1:24" x14ac:dyDescent="0.3">
      <c r="A2566" s="8">
        <v>44933</v>
      </c>
      <c r="B2566" s="3">
        <v>10</v>
      </c>
      <c r="C2566" s="3">
        <v>3</v>
      </c>
      <c r="D2566" s="3">
        <v>81.884999999999991</v>
      </c>
      <c r="E2566" s="3">
        <v>72.09</v>
      </c>
      <c r="F2566" s="3">
        <v>15</v>
      </c>
      <c r="G2566" s="3">
        <v>0.5</v>
      </c>
      <c r="H2566" s="3">
        <v>173.21299999999999</v>
      </c>
      <c r="I2566" s="3">
        <v>70.05</v>
      </c>
      <c r="J2566" s="3">
        <v>255.09799999999998</v>
      </c>
      <c r="K2566" s="3">
        <v>2473.4</v>
      </c>
      <c r="L2566" s="3">
        <v>-3.1242000000000001</v>
      </c>
      <c r="M2566" s="3">
        <v>-4.5846999999999998</v>
      </c>
      <c r="N2566" s="3">
        <v>1091.1078</v>
      </c>
      <c r="O2566" s="3">
        <v>95.233999999999995</v>
      </c>
      <c r="P2566" s="3">
        <v>1162.7992999999999</v>
      </c>
      <c r="Q2566" s="3">
        <v>188.92599999999999</v>
      </c>
      <c r="R2566" s="25">
        <v>428.7</v>
      </c>
      <c r="S2566" s="25">
        <v>335</v>
      </c>
      <c r="T2566" s="25">
        <v>550.70000000000005</v>
      </c>
      <c r="U2566" s="25">
        <v>331</v>
      </c>
      <c r="V2566" s="25">
        <v>20</v>
      </c>
      <c r="W2566" s="25">
        <v>745</v>
      </c>
      <c r="X2566" s="25">
        <v>63</v>
      </c>
    </row>
    <row r="2567" spans="1:24" x14ac:dyDescent="0.3">
      <c r="A2567" s="8">
        <v>44934</v>
      </c>
      <c r="B2567" s="3">
        <v>10</v>
      </c>
      <c r="C2567" s="3">
        <v>11</v>
      </c>
      <c r="D2567" s="3">
        <v>80.402000000000001</v>
      </c>
      <c r="E2567" s="3">
        <v>70.78</v>
      </c>
      <c r="F2567" s="3">
        <v>14</v>
      </c>
      <c r="G2567" s="3">
        <v>11.5</v>
      </c>
      <c r="H2567" s="3">
        <v>173.62300000000002</v>
      </c>
      <c r="I2567" s="3">
        <v>70.22</v>
      </c>
      <c r="J2567" s="3">
        <v>254.02500000000003</v>
      </c>
      <c r="K2567" s="3">
        <v>3486.36</v>
      </c>
      <c r="L2567" s="3">
        <v>-3.3273999999999999</v>
      </c>
      <c r="M2567" s="3">
        <v>-4.5592999999999995</v>
      </c>
      <c r="N2567" s="3">
        <v>1090.9046000000001</v>
      </c>
      <c r="O2567" s="3">
        <v>93.751000000000005</v>
      </c>
      <c r="P2567" s="3">
        <v>1162.8247000000001</v>
      </c>
      <c r="Q2567" s="3">
        <v>189.33600000000001</v>
      </c>
      <c r="R2567" s="25">
        <v>325.2</v>
      </c>
      <c r="S2567" s="25">
        <v>332</v>
      </c>
      <c r="T2567" s="25">
        <v>1080.6600000000001</v>
      </c>
      <c r="U2567" s="25">
        <v>306</v>
      </c>
      <c r="V2567" s="25">
        <v>441</v>
      </c>
      <c r="W2567" s="25">
        <v>934</v>
      </c>
      <c r="X2567" s="25">
        <v>67.5</v>
      </c>
    </row>
    <row r="2568" spans="1:24" x14ac:dyDescent="0.3">
      <c r="A2568" s="8">
        <v>44935</v>
      </c>
      <c r="B2568" s="3">
        <v>11</v>
      </c>
      <c r="C2568" s="3">
        <v>3</v>
      </c>
      <c r="D2568" s="3">
        <v>79.66</v>
      </c>
      <c r="E2568" s="3">
        <v>70.13</v>
      </c>
      <c r="F2568" s="3">
        <v>15</v>
      </c>
      <c r="G2568" s="3">
        <v>3</v>
      </c>
      <c r="H2568" s="3">
        <v>172.18700000000001</v>
      </c>
      <c r="I2568" s="3">
        <v>69.64</v>
      </c>
      <c r="J2568" s="3">
        <v>251.84700000000001</v>
      </c>
      <c r="K2568" s="3">
        <v>3653.8559999999998</v>
      </c>
      <c r="L2568" s="3">
        <v>-3.4289999999999998</v>
      </c>
      <c r="M2568" s="3">
        <v>-4.6482000000000001</v>
      </c>
      <c r="N2568" s="3">
        <v>1090.8029999999999</v>
      </c>
      <c r="O2568" s="3">
        <v>93.009</v>
      </c>
      <c r="P2568" s="3">
        <v>1162.7357999999999</v>
      </c>
      <c r="Q2568" s="3">
        <v>187.9</v>
      </c>
      <c r="R2568" s="25">
        <v>415</v>
      </c>
      <c r="S2568" s="25">
        <v>302</v>
      </c>
      <c r="T2568" s="25">
        <v>1190.356</v>
      </c>
      <c r="U2568" s="25">
        <v>257</v>
      </c>
      <c r="V2568" s="25">
        <v>319</v>
      </c>
      <c r="W2568" s="25">
        <v>1034</v>
      </c>
      <c r="X2568" s="25">
        <v>136.5</v>
      </c>
    </row>
    <row r="2569" spans="1:24" x14ac:dyDescent="0.3">
      <c r="A2569" s="8">
        <v>44936</v>
      </c>
      <c r="B2569" s="3">
        <v>11</v>
      </c>
      <c r="C2569" s="3">
        <v>7</v>
      </c>
      <c r="D2569" s="3">
        <v>78.917999999999992</v>
      </c>
      <c r="E2569" s="3">
        <v>69.48</v>
      </c>
      <c r="F2569" s="3">
        <v>15</v>
      </c>
      <c r="G2569" s="3">
        <v>5.5</v>
      </c>
      <c r="H2569" s="3">
        <v>171.16200000000001</v>
      </c>
      <c r="I2569" s="3">
        <v>69.22</v>
      </c>
      <c r="J2569" s="3">
        <v>250.07999999999998</v>
      </c>
      <c r="K2569" s="3">
        <v>3709.7200000000003</v>
      </c>
      <c r="L2569" s="3">
        <v>-3.5305999999999997</v>
      </c>
      <c r="M2569" s="3">
        <v>-4.7116999999999996</v>
      </c>
      <c r="N2569" s="3">
        <v>1090.7013999999999</v>
      </c>
      <c r="O2569" s="3">
        <v>92.266999999999996</v>
      </c>
      <c r="P2569" s="3">
        <v>1162.6723</v>
      </c>
      <c r="Q2569" s="3">
        <v>186.875</v>
      </c>
      <c r="R2569" s="25">
        <v>359</v>
      </c>
      <c r="S2569" s="25">
        <v>355</v>
      </c>
      <c r="T2569" s="25">
        <v>1145.22</v>
      </c>
      <c r="U2569" s="25">
        <v>353</v>
      </c>
      <c r="V2569" s="25">
        <v>424</v>
      </c>
      <c r="W2569" s="25">
        <v>994</v>
      </c>
      <c r="X2569" s="25">
        <v>79.5</v>
      </c>
    </row>
    <row r="2570" spans="1:24" x14ac:dyDescent="0.3">
      <c r="A2570" s="8">
        <v>44937</v>
      </c>
      <c r="B2570" s="3">
        <v>12</v>
      </c>
      <c r="C2570" s="3">
        <v>0.5</v>
      </c>
      <c r="D2570" s="3">
        <v>77.898499999999999</v>
      </c>
      <c r="E2570" s="3">
        <v>68.58</v>
      </c>
      <c r="F2570" s="3">
        <v>15</v>
      </c>
      <c r="G2570" s="3">
        <v>9.5</v>
      </c>
      <c r="H2570" s="3">
        <v>169.52099999999999</v>
      </c>
      <c r="I2570" s="3">
        <v>68.56</v>
      </c>
      <c r="J2570" s="3">
        <v>247.41949999999997</v>
      </c>
      <c r="K2570" s="3">
        <v>3533.384</v>
      </c>
      <c r="L2570" s="3">
        <v>-3.6702999999999997</v>
      </c>
      <c r="M2570" s="3">
        <v>-4.8132999999999999</v>
      </c>
      <c r="N2570" s="3">
        <v>1090.5617</v>
      </c>
      <c r="O2570" s="3">
        <v>91.247500000000002</v>
      </c>
      <c r="P2570" s="3">
        <v>1162.5707</v>
      </c>
      <c r="Q2570" s="3">
        <v>185.23399999999998</v>
      </c>
      <c r="R2570" s="25">
        <v>393</v>
      </c>
      <c r="S2570" s="25">
        <v>321</v>
      </c>
      <c r="T2570" s="25">
        <v>1175.884</v>
      </c>
      <c r="U2570" s="25">
        <v>242</v>
      </c>
      <c r="V2570" s="25">
        <v>297</v>
      </c>
      <c r="W2570" s="25">
        <v>1001</v>
      </c>
      <c r="X2570" s="25">
        <v>103.5</v>
      </c>
    </row>
    <row r="2571" spans="1:24" x14ac:dyDescent="0.3">
      <c r="A2571" s="8">
        <v>44938</v>
      </c>
      <c r="B2571" s="3">
        <v>12</v>
      </c>
      <c r="C2571" s="3">
        <v>7</v>
      </c>
      <c r="D2571" s="3">
        <v>76.694000000000003</v>
      </c>
      <c r="E2571" s="3">
        <v>67.52</v>
      </c>
      <c r="F2571" s="3">
        <v>16</v>
      </c>
      <c r="G2571" s="3">
        <v>1</v>
      </c>
      <c r="H2571" s="3">
        <v>168.08500000000001</v>
      </c>
      <c r="I2571" s="3">
        <v>67.98</v>
      </c>
      <c r="J2571" s="3">
        <v>244.779</v>
      </c>
      <c r="K2571" s="3">
        <v>4385.232</v>
      </c>
      <c r="L2571" s="3">
        <v>-3.8353999999999999</v>
      </c>
      <c r="M2571" s="3">
        <v>-4.9021999999999997</v>
      </c>
      <c r="N2571" s="3">
        <v>1090.3966</v>
      </c>
      <c r="O2571" s="3">
        <v>90.043000000000006</v>
      </c>
      <c r="P2571" s="3">
        <v>1162.4818</v>
      </c>
      <c r="Q2571" s="3">
        <v>183.798</v>
      </c>
      <c r="R2571" s="25">
        <v>549.9</v>
      </c>
      <c r="S2571" s="25">
        <v>453</v>
      </c>
      <c r="T2571" s="25">
        <v>1202.8320000000001</v>
      </c>
      <c r="U2571" s="25">
        <v>475</v>
      </c>
      <c r="V2571" s="25">
        <v>456</v>
      </c>
      <c r="W2571" s="25">
        <v>1124</v>
      </c>
      <c r="X2571" s="25">
        <v>124.5</v>
      </c>
    </row>
    <row r="2572" spans="1:24" x14ac:dyDescent="0.3">
      <c r="A2572" s="8">
        <v>44939</v>
      </c>
      <c r="B2572" s="3">
        <v>13</v>
      </c>
      <c r="C2572" s="3">
        <v>2.5</v>
      </c>
      <c r="D2572" s="3">
        <v>75.302999999999997</v>
      </c>
      <c r="E2572" s="3">
        <v>66.290000000000006</v>
      </c>
      <c r="F2572" s="3">
        <v>16</v>
      </c>
      <c r="G2572" s="3">
        <v>6</v>
      </c>
      <c r="H2572" s="3">
        <v>166.03400000000002</v>
      </c>
      <c r="I2572" s="3">
        <v>67.150000000000006</v>
      </c>
      <c r="J2572" s="3">
        <v>241.33700000000002</v>
      </c>
      <c r="K2572" s="3">
        <v>3940.904</v>
      </c>
      <c r="L2572" s="3">
        <v>-4.0259</v>
      </c>
      <c r="M2572" s="3">
        <v>-5.0291999999999994</v>
      </c>
      <c r="N2572" s="3">
        <v>1090.2060999999999</v>
      </c>
      <c r="O2572" s="3">
        <v>88.652000000000001</v>
      </c>
      <c r="P2572" s="3">
        <v>1162.3548000000001</v>
      </c>
      <c r="Q2572" s="3">
        <v>181.74700000000001</v>
      </c>
      <c r="R2572" s="25">
        <v>517.29999999999995</v>
      </c>
      <c r="S2572" s="25">
        <v>450</v>
      </c>
      <c r="T2572" s="25">
        <v>1059.604</v>
      </c>
      <c r="U2572" s="25">
        <v>418</v>
      </c>
      <c r="V2572" s="25">
        <v>345</v>
      </c>
      <c r="W2572" s="25">
        <v>1055</v>
      </c>
      <c r="X2572" s="25">
        <v>96</v>
      </c>
    </row>
    <row r="2573" spans="1:24" x14ac:dyDescent="0.3">
      <c r="A2573" s="8">
        <v>44940</v>
      </c>
      <c r="B2573" s="3">
        <v>13</v>
      </c>
      <c r="C2573" s="3">
        <v>10.5</v>
      </c>
      <c r="D2573" s="3">
        <v>73.819999999999993</v>
      </c>
      <c r="E2573" s="3">
        <v>64.989999999999995</v>
      </c>
      <c r="F2573" s="3">
        <v>16</v>
      </c>
      <c r="G2573" s="3">
        <v>8.5</v>
      </c>
      <c r="H2573" s="3">
        <v>165.0085</v>
      </c>
      <c r="I2573" s="3">
        <v>66.739999999999995</v>
      </c>
      <c r="J2573" s="3">
        <v>238.82849999999999</v>
      </c>
      <c r="K2573" s="3">
        <v>4130.6000000000004</v>
      </c>
      <c r="L2573" s="3">
        <v>-4.2290999999999999</v>
      </c>
      <c r="M2573" s="3">
        <v>-5.0926999999999998</v>
      </c>
      <c r="N2573" s="3">
        <v>1090.0029</v>
      </c>
      <c r="O2573" s="3">
        <v>87.168999999999997</v>
      </c>
      <c r="P2573" s="3">
        <v>1162.2913000000001</v>
      </c>
      <c r="Q2573" s="3">
        <v>180.72149999999999</v>
      </c>
      <c r="R2573" s="25">
        <v>594.29999999999995</v>
      </c>
      <c r="S2573" s="25">
        <v>485</v>
      </c>
      <c r="T2573" s="25">
        <v>1083.3</v>
      </c>
      <c r="U2573" s="25">
        <v>488</v>
      </c>
      <c r="V2573" s="25">
        <v>292</v>
      </c>
      <c r="W2573" s="25">
        <v>1098</v>
      </c>
      <c r="X2573" s="25">
        <v>90</v>
      </c>
    </row>
    <row r="2574" spans="1:24" x14ac:dyDescent="0.3">
      <c r="A2574" s="8">
        <v>44941</v>
      </c>
      <c r="B2574" s="3">
        <v>14</v>
      </c>
      <c r="C2574" s="3">
        <v>8</v>
      </c>
      <c r="D2574" s="3">
        <v>72.058999999999997</v>
      </c>
      <c r="E2574" s="3">
        <v>63.44</v>
      </c>
      <c r="F2574" s="3">
        <v>16</v>
      </c>
      <c r="G2574" s="3">
        <v>10.5</v>
      </c>
      <c r="H2574" s="3">
        <v>164.18800000000002</v>
      </c>
      <c r="I2574" s="3">
        <v>66.400000000000006</v>
      </c>
      <c r="J2574" s="3">
        <v>236.24700000000001</v>
      </c>
      <c r="K2574" s="3">
        <v>3130.7080000000001</v>
      </c>
      <c r="L2574" s="3">
        <v>-4.4703999999999997</v>
      </c>
      <c r="M2574" s="3">
        <v>-5.1434999999999995</v>
      </c>
      <c r="N2574" s="3">
        <v>1089.7616</v>
      </c>
      <c r="O2574" s="3">
        <v>85.408000000000001</v>
      </c>
      <c r="P2574" s="3">
        <v>1162.2405000000001</v>
      </c>
      <c r="Q2574" s="3">
        <v>179.90100000000001</v>
      </c>
      <c r="R2574" s="25">
        <v>323.8</v>
      </c>
      <c r="S2574" s="25">
        <v>312</v>
      </c>
      <c r="T2574" s="25">
        <v>960.90800000000002</v>
      </c>
      <c r="U2574" s="25">
        <v>270</v>
      </c>
      <c r="V2574" s="25">
        <v>321</v>
      </c>
      <c r="W2574" s="25">
        <v>859</v>
      </c>
      <c r="X2574" s="25">
        <v>84</v>
      </c>
    </row>
    <row r="2575" spans="1:24" x14ac:dyDescent="0.3">
      <c r="A2575" s="8">
        <v>44942</v>
      </c>
      <c r="B2575" s="3">
        <v>15</v>
      </c>
      <c r="C2575" s="3">
        <v>0</v>
      </c>
      <c r="D2575" s="3">
        <v>71.316999999999993</v>
      </c>
      <c r="E2575" s="3">
        <v>62.79</v>
      </c>
      <c r="F2575" s="3">
        <v>17</v>
      </c>
      <c r="G2575" s="3">
        <v>0.5</v>
      </c>
      <c r="H2575" s="3">
        <v>163.36800000000002</v>
      </c>
      <c r="I2575" s="3">
        <v>66.069999999999993</v>
      </c>
      <c r="J2575" s="3">
        <v>234.685</v>
      </c>
      <c r="K2575" s="3">
        <v>3341.7920000000004</v>
      </c>
      <c r="L2575" s="3">
        <v>-4.5720000000000001</v>
      </c>
      <c r="M2575" s="3">
        <v>-5.1943000000000001</v>
      </c>
      <c r="N2575" s="3">
        <v>1089.6600000000001</v>
      </c>
      <c r="O2575" s="3">
        <v>84.665999999999997</v>
      </c>
      <c r="P2575" s="3">
        <v>1162.1896999999999</v>
      </c>
      <c r="Q2575" s="3">
        <v>179.08100000000002</v>
      </c>
      <c r="R2575" s="25">
        <v>345.7</v>
      </c>
      <c r="S2575" s="25">
        <v>287</v>
      </c>
      <c r="T2575" s="25">
        <v>1102.0920000000001</v>
      </c>
      <c r="U2575" s="25">
        <v>286</v>
      </c>
      <c r="V2575" s="25">
        <v>319</v>
      </c>
      <c r="W2575" s="25">
        <v>927</v>
      </c>
      <c r="X2575" s="25">
        <v>75</v>
      </c>
    </row>
    <row r="2576" spans="1:24" x14ac:dyDescent="0.3">
      <c r="A2576" s="8">
        <v>44943</v>
      </c>
      <c r="B2576" s="3">
        <v>15</v>
      </c>
      <c r="C2576" s="3">
        <v>4.5</v>
      </c>
      <c r="D2576" s="3">
        <v>70.528999999999996</v>
      </c>
      <c r="E2576" s="3">
        <v>62.09</v>
      </c>
      <c r="F2576" s="3">
        <v>17</v>
      </c>
      <c r="G2576" s="3">
        <v>3</v>
      </c>
      <c r="H2576" s="3">
        <v>162.34200000000001</v>
      </c>
      <c r="I2576" s="3">
        <v>65.66</v>
      </c>
      <c r="J2576" s="3">
        <v>232.87100000000001</v>
      </c>
      <c r="K2576" s="3">
        <v>3615.0280000000002</v>
      </c>
      <c r="L2576" s="3">
        <v>-4.6863000000000001</v>
      </c>
      <c r="M2576" s="3">
        <v>-5.2577999999999996</v>
      </c>
      <c r="N2576" s="3">
        <v>1089.5456999999999</v>
      </c>
      <c r="O2576" s="3">
        <v>83.878</v>
      </c>
      <c r="P2576" s="3">
        <v>1162.1261999999999</v>
      </c>
      <c r="Q2576" s="3">
        <v>178.05500000000001</v>
      </c>
      <c r="R2576" s="25">
        <v>365</v>
      </c>
      <c r="S2576" s="25">
        <v>371</v>
      </c>
      <c r="T2576" s="25">
        <v>1087.028</v>
      </c>
      <c r="U2576" s="25">
        <v>289</v>
      </c>
      <c r="V2576" s="25">
        <v>423</v>
      </c>
      <c r="W2576" s="25">
        <v>987</v>
      </c>
      <c r="X2576" s="25">
        <v>93</v>
      </c>
    </row>
    <row r="2577" spans="1:24" x14ac:dyDescent="0.3">
      <c r="A2577" s="8">
        <v>44944</v>
      </c>
      <c r="B2577" s="3">
        <v>15</v>
      </c>
      <c r="C2577" s="3">
        <v>8</v>
      </c>
      <c r="D2577" s="3">
        <v>69.915999999999997</v>
      </c>
      <c r="E2577" s="3">
        <v>61.55</v>
      </c>
      <c r="F2577" s="3">
        <v>17</v>
      </c>
      <c r="G2577" s="3">
        <v>5.5</v>
      </c>
      <c r="H2577" s="3">
        <v>161.31650000000002</v>
      </c>
      <c r="I2577" s="3">
        <v>65.239999999999995</v>
      </c>
      <c r="J2577" s="3">
        <v>231.23250000000002</v>
      </c>
      <c r="K2577" s="3">
        <v>3278.752</v>
      </c>
      <c r="L2577" s="3">
        <v>-4.7751999999999999</v>
      </c>
      <c r="M2577" s="3">
        <v>-5.3212999999999999</v>
      </c>
      <c r="N2577" s="3">
        <v>1089.4567999999999</v>
      </c>
      <c r="O2577" s="3">
        <v>83.265000000000001</v>
      </c>
      <c r="P2577" s="3">
        <v>1162.0626999999999</v>
      </c>
      <c r="Q2577" s="3">
        <v>177.02950000000001</v>
      </c>
      <c r="R2577" s="25">
        <v>351.5</v>
      </c>
      <c r="S2577" s="25">
        <v>305</v>
      </c>
      <c r="T2577" s="25">
        <v>1112.252</v>
      </c>
      <c r="U2577" s="25">
        <v>294</v>
      </c>
      <c r="V2577" s="25">
        <v>246</v>
      </c>
      <c r="W2577" s="25">
        <v>910</v>
      </c>
      <c r="X2577" s="25">
        <v>60</v>
      </c>
    </row>
    <row r="2578" spans="1:24" x14ac:dyDescent="0.3">
      <c r="A2578" s="8">
        <v>44945</v>
      </c>
      <c r="B2578" s="3">
        <v>16</v>
      </c>
      <c r="C2578" s="3">
        <v>0.5</v>
      </c>
      <c r="D2578" s="3">
        <v>69.128499999999988</v>
      </c>
      <c r="E2578" s="3">
        <v>60.86</v>
      </c>
      <c r="F2578" s="3">
        <v>17</v>
      </c>
      <c r="G2578" s="3">
        <v>8</v>
      </c>
      <c r="H2578" s="3">
        <v>160.291</v>
      </c>
      <c r="I2578" s="3">
        <v>64.83</v>
      </c>
      <c r="J2578" s="3">
        <v>229.41949999999997</v>
      </c>
      <c r="K2578" s="3">
        <v>3194.2439999999997</v>
      </c>
      <c r="L2578" s="3">
        <v>-4.8895</v>
      </c>
      <c r="M2578" s="3">
        <v>-5.3847999999999994</v>
      </c>
      <c r="N2578" s="3">
        <v>1089.3425</v>
      </c>
      <c r="O2578" s="3">
        <v>82.477499999999992</v>
      </c>
      <c r="P2578" s="3">
        <v>1161.9992</v>
      </c>
      <c r="Q2578" s="3">
        <v>176.00399999999999</v>
      </c>
      <c r="R2578" s="25">
        <v>351.3</v>
      </c>
      <c r="S2578" s="25">
        <v>278</v>
      </c>
      <c r="T2578" s="25">
        <v>1006.944</v>
      </c>
      <c r="U2578" s="25">
        <v>251</v>
      </c>
      <c r="V2578" s="25">
        <v>371</v>
      </c>
      <c r="W2578" s="25">
        <v>897</v>
      </c>
      <c r="X2578" s="25">
        <v>39</v>
      </c>
    </row>
    <row r="2579" spans="1:24" x14ac:dyDescent="0.3">
      <c r="A2579" s="8">
        <v>44946</v>
      </c>
      <c r="B2579" s="3">
        <v>16</v>
      </c>
      <c r="C2579" s="3">
        <v>5</v>
      </c>
      <c r="D2579" s="3">
        <v>68.339999999999989</v>
      </c>
      <c r="E2579" s="3">
        <v>60.16</v>
      </c>
      <c r="F2579" s="3">
        <v>17</v>
      </c>
      <c r="G2579" s="3">
        <v>11.5</v>
      </c>
      <c r="H2579" s="3">
        <v>158.85499999999999</v>
      </c>
      <c r="I2579" s="3">
        <v>64.25</v>
      </c>
      <c r="J2579" s="3">
        <v>227.19499999999999</v>
      </c>
      <c r="K2579" s="3">
        <v>3413.9059999999999</v>
      </c>
      <c r="L2579" s="3">
        <v>-5.0038</v>
      </c>
      <c r="M2579" s="3">
        <v>-5.4737</v>
      </c>
      <c r="N2579" s="3">
        <v>1089.2282</v>
      </c>
      <c r="O2579" s="3">
        <v>81.688999999999993</v>
      </c>
      <c r="P2579" s="3">
        <v>1161.9103</v>
      </c>
      <c r="Q2579" s="3">
        <v>174.56799999999998</v>
      </c>
      <c r="R2579" s="25">
        <v>370.9</v>
      </c>
      <c r="S2579" s="25">
        <v>295</v>
      </c>
      <c r="T2579" s="25">
        <v>1128.0060000000001</v>
      </c>
      <c r="U2579" s="25">
        <v>284</v>
      </c>
      <c r="V2579" s="25">
        <v>342</v>
      </c>
      <c r="W2579" s="25">
        <v>925</v>
      </c>
      <c r="X2579" s="25">
        <v>69</v>
      </c>
    </row>
    <row r="2580" spans="1:24" x14ac:dyDescent="0.3">
      <c r="A2580" s="8">
        <v>44947</v>
      </c>
      <c r="B2580" s="3">
        <v>16</v>
      </c>
      <c r="C2580" s="3">
        <v>10</v>
      </c>
      <c r="D2580" s="3">
        <v>67.464999999999989</v>
      </c>
      <c r="E2580" s="3">
        <v>59.39</v>
      </c>
      <c r="F2580" s="3">
        <v>18</v>
      </c>
      <c r="G2580" s="3">
        <v>3</v>
      </c>
      <c r="H2580" s="3">
        <v>157.42000000000002</v>
      </c>
      <c r="I2580" s="3">
        <v>63.67</v>
      </c>
      <c r="J2580" s="3">
        <v>224.88499999999999</v>
      </c>
      <c r="K2580" s="3">
        <v>3219.4059999999999</v>
      </c>
      <c r="L2580" s="3">
        <v>-5.1307999999999998</v>
      </c>
      <c r="M2580" s="3">
        <v>-5.5625999999999998</v>
      </c>
      <c r="N2580" s="3">
        <v>1089.1012000000001</v>
      </c>
      <c r="O2580" s="3">
        <v>80.813999999999993</v>
      </c>
      <c r="P2580" s="3">
        <v>1161.8214</v>
      </c>
      <c r="Q2580" s="3">
        <v>173.13300000000001</v>
      </c>
      <c r="R2580" s="25">
        <v>362</v>
      </c>
      <c r="S2580" s="25">
        <v>286</v>
      </c>
      <c r="T2580" s="25">
        <v>1058.9059999999999</v>
      </c>
      <c r="U2580" s="25">
        <v>224</v>
      </c>
      <c r="V2580" s="25">
        <v>336</v>
      </c>
      <c r="W2580" s="25">
        <v>921</v>
      </c>
      <c r="X2580" s="25">
        <v>31.5</v>
      </c>
    </row>
    <row r="2581" spans="1:24" x14ac:dyDescent="0.3">
      <c r="A2581" s="8">
        <v>44948</v>
      </c>
      <c r="B2581" s="3">
        <v>17</v>
      </c>
      <c r="C2581" s="3">
        <v>0</v>
      </c>
      <c r="D2581" s="3">
        <v>67.114999999999995</v>
      </c>
      <c r="E2581" s="3">
        <v>59.09</v>
      </c>
      <c r="F2581" s="3">
        <v>18</v>
      </c>
      <c r="G2581" s="3">
        <v>5</v>
      </c>
      <c r="H2581" s="3">
        <v>156.59900000000002</v>
      </c>
      <c r="I2581" s="3">
        <v>63.33</v>
      </c>
      <c r="J2581" s="3">
        <v>223.714</v>
      </c>
      <c r="K2581" s="3">
        <v>3156.8959999999997</v>
      </c>
      <c r="L2581" s="3">
        <v>-5.1815999999999995</v>
      </c>
      <c r="M2581" s="3">
        <v>-5.6133999999999995</v>
      </c>
      <c r="N2581" s="3">
        <v>1089.0504000000001</v>
      </c>
      <c r="O2581" s="3">
        <v>80.463999999999999</v>
      </c>
      <c r="P2581" s="3">
        <v>1161.7706000000001</v>
      </c>
      <c r="Q2581" s="3">
        <v>172.31200000000001</v>
      </c>
      <c r="R2581" s="25">
        <v>310.3</v>
      </c>
      <c r="S2581" s="25">
        <v>287</v>
      </c>
      <c r="T2581" s="25">
        <v>1049.596</v>
      </c>
      <c r="U2581" s="25">
        <v>288</v>
      </c>
      <c r="V2581" s="25">
        <v>312</v>
      </c>
      <c r="W2581" s="25">
        <v>865</v>
      </c>
      <c r="X2581" s="25">
        <v>45</v>
      </c>
    </row>
    <row r="2582" spans="1:24" x14ac:dyDescent="0.3">
      <c r="A2582" s="8">
        <v>44949</v>
      </c>
      <c r="B2582" s="3">
        <v>17</v>
      </c>
      <c r="C2582" s="3">
        <v>6</v>
      </c>
      <c r="D2582" s="3">
        <v>66.063999999999993</v>
      </c>
      <c r="E2582" s="3">
        <v>58.16</v>
      </c>
      <c r="F2582" s="3">
        <v>18</v>
      </c>
      <c r="G2582" s="3">
        <v>8.5</v>
      </c>
      <c r="H2582" s="3">
        <v>155.1635</v>
      </c>
      <c r="I2582" s="3">
        <v>62.75</v>
      </c>
      <c r="J2582" s="3">
        <v>221.22749999999999</v>
      </c>
      <c r="K2582" s="3">
        <v>3401.3960000000002</v>
      </c>
      <c r="L2582" s="3">
        <v>-5.3339999999999996</v>
      </c>
      <c r="M2582" s="3">
        <v>-5.7023000000000001</v>
      </c>
      <c r="N2582" s="3">
        <v>1088.8979999999999</v>
      </c>
      <c r="O2582" s="3">
        <v>79.412999999999997</v>
      </c>
      <c r="P2582" s="3">
        <v>1161.6817000000001</v>
      </c>
      <c r="Q2582" s="3">
        <v>170.87649999999999</v>
      </c>
      <c r="R2582" s="25">
        <v>312.39999999999998</v>
      </c>
      <c r="S2582" s="25">
        <v>274</v>
      </c>
      <c r="T2582" s="25">
        <v>1176.4960000000001</v>
      </c>
      <c r="U2582" s="25">
        <v>240</v>
      </c>
      <c r="V2582" s="25">
        <v>436</v>
      </c>
      <c r="W2582" s="25">
        <v>919</v>
      </c>
      <c r="X2582" s="25">
        <v>43.5</v>
      </c>
    </row>
    <row r="2583" spans="1:24" x14ac:dyDescent="0.3">
      <c r="A2583" s="8">
        <v>44950</v>
      </c>
      <c r="B2583" s="3">
        <v>17</v>
      </c>
      <c r="C2583" s="3">
        <v>9</v>
      </c>
      <c r="D2583" s="3">
        <v>65.539000000000001</v>
      </c>
      <c r="E2583" s="3">
        <v>57.7</v>
      </c>
      <c r="F2583" s="3">
        <v>19</v>
      </c>
      <c r="G2583" s="3">
        <v>0.5</v>
      </c>
      <c r="H2583" s="3">
        <v>153.52250000000001</v>
      </c>
      <c r="I2583" s="3">
        <v>62.09</v>
      </c>
      <c r="J2583" s="3">
        <v>219.06150000000002</v>
      </c>
      <c r="K2583" s="3">
        <v>3109.7719999999999</v>
      </c>
      <c r="L2583" s="3">
        <v>-5.4101999999999997</v>
      </c>
      <c r="M2583" s="3">
        <v>-5.8038999999999996</v>
      </c>
      <c r="N2583" s="3">
        <v>1088.8217999999999</v>
      </c>
      <c r="O2583" s="3">
        <v>78.888000000000005</v>
      </c>
      <c r="P2583" s="3">
        <v>1161.5800999999999</v>
      </c>
      <c r="Q2583" s="3">
        <v>169.2355</v>
      </c>
      <c r="R2583" s="25">
        <v>330.8</v>
      </c>
      <c r="S2583" s="25">
        <v>272</v>
      </c>
      <c r="T2583" s="25">
        <v>1073.972</v>
      </c>
      <c r="U2583" s="25">
        <v>208</v>
      </c>
      <c r="V2583" s="25">
        <v>310</v>
      </c>
      <c r="W2583" s="25">
        <v>885</v>
      </c>
      <c r="X2583" s="25">
        <v>30</v>
      </c>
    </row>
    <row r="2584" spans="1:24" x14ac:dyDescent="0.3">
      <c r="A2584" s="8">
        <v>44951</v>
      </c>
      <c r="B2584" s="3">
        <v>18</v>
      </c>
      <c r="C2584" s="3">
        <v>0</v>
      </c>
      <c r="D2584" s="3">
        <v>65.012999999999991</v>
      </c>
      <c r="E2584" s="3">
        <v>57.24</v>
      </c>
      <c r="F2584" s="3">
        <v>19</v>
      </c>
      <c r="G2584" s="3">
        <v>3</v>
      </c>
      <c r="H2584" s="3">
        <v>152.52500000000001</v>
      </c>
      <c r="I2584" s="3">
        <v>61.69</v>
      </c>
      <c r="J2584" s="3">
        <v>217.53800000000001</v>
      </c>
      <c r="K2584" s="3">
        <v>3052.556</v>
      </c>
      <c r="L2584" s="3">
        <v>-5.4863999999999997</v>
      </c>
      <c r="M2584" s="3">
        <v>-5.8673999999999999</v>
      </c>
      <c r="N2584" s="3">
        <v>1088.7456</v>
      </c>
      <c r="O2584" s="3">
        <v>78.361999999999995</v>
      </c>
      <c r="P2584" s="3">
        <v>1161.5165999999999</v>
      </c>
      <c r="Q2584" s="3">
        <v>168.238</v>
      </c>
      <c r="R2584" s="25">
        <v>373</v>
      </c>
      <c r="S2584" s="25">
        <v>327</v>
      </c>
      <c r="T2584" s="25">
        <v>843.05600000000004</v>
      </c>
      <c r="U2584" s="25">
        <v>299</v>
      </c>
      <c r="V2584" s="25">
        <v>315</v>
      </c>
      <c r="W2584" s="25">
        <v>852</v>
      </c>
      <c r="X2584" s="25">
        <v>43.5</v>
      </c>
    </row>
    <row r="2585" spans="1:24" x14ac:dyDescent="0.3">
      <c r="A2585" s="8">
        <v>44952</v>
      </c>
      <c r="B2585" s="3">
        <v>18</v>
      </c>
      <c r="C2585" s="3">
        <v>1</v>
      </c>
      <c r="D2585" s="3">
        <v>64.837999999999994</v>
      </c>
      <c r="E2585" s="3">
        <v>57.08</v>
      </c>
      <c r="F2585" s="3">
        <v>19</v>
      </c>
      <c r="G2585" s="3">
        <v>4.5</v>
      </c>
      <c r="H2585" s="3">
        <v>151.95150000000001</v>
      </c>
      <c r="I2585" s="3">
        <v>61.46</v>
      </c>
      <c r="J2585" s="3">
        <v>216.7895</v>
      </c>
      <c r="K2585" s="3">
        <v>3120.7719999999999</v>
      </c>
      <c r="L2585" s="3">
        <v>-5.5118</v>
      </c>
      <c r="M2585" s="3">
        <v>-5.9055</v>
      </c>
      <c r="N2585" s="3">
        <v>1088.7202</v>
      </c>
      <c r="O2585" s="3">
        <v>78.186999999999998</v>
      </c>
      <c r="P2585" s="3">
        <v>1161.4784999999999</v>
      </c>
      <c r="Q2585" s="3">
        <v>167.6645</v>
      </c>
      <c r="R2585" s="25">
        <v>354.3</v>
      </c>
      <c r="S2585" s="25">
        <v>287</v>
      </c>
      <c r="T2585" s="25">
        <v>1045.972</v>
      </c>
      <c r="U2585" s="25">
        <v>242</v>
      </c>
      <c r="V2585" s="25">
        <v>284</v>
      </c>
      <c r="W2585" s="25">
        <v>870</v>
      </c>
      <c r="X2585" s="25">
        <v>37.5</v>
      </c>
    </row>
    <row r="2586" spans="1:24" x14ac:dyDescent="0.3">
      <c r="A2586" s="8">
        <v>44953</v>
      </c>
      <c r="B2586" s="3">
        <v>18</v>
      </c>
      <c r="C2586" s="3">
        <v>5</v>
      </c>
      <c r="D2586" s="3">
        <v>64.137999999999991</v>
      </c>
      <c r="E2586" s="3">
        <v>56.47</v>
      </c>
      <c r="F2586" s="3">
        <v>19</v>
      </c>
      <c r="G2586" s="3">
        <v>6.5</v>
      </c>
      <c r="H2586" s="3">
        <v>151.18700000000001</v>
      </c>
      <c r="I2586" s="3">
        <v>61.15</v>
      </c>
      <c r="J2586" s="3">
        <v>215.32499999999999</v>
      </c>
      <c r="K2586" s="3">
        <v>3336.404</v>
      </c>
      <c r="L2586" s="3">
        <v>-5.6133999999999995</v>
      </c>
      <c r="M2586" s="3">
        <v>-5.9562999999999997</v>
      </c>
      <c r="N2586" s="3">
        <v>1088.6186</v>
      </c>
      <c r="O2586" s="3">
        <v>77.486999999999995</v>
      </c>
      <c r="P2586" s="3">
        <v>1161.4277</v>
      </c>
      <c r="Q2586" s="3">
        <v>166.9</v>
      </c>
      <c r="R2586" s="25">
        <v>401.8</v>
      </c>
      <c r="S2586" s="25">
        <v>295</v>
      </c>
      <c r="T2586" s="25">
        <v>1084.604</v>
      </c>
      <c r="U2586" s="25">
        <v>283</v>
      </c>
      <c r="V2586" s="25">
        <v>286</v>
      </c>
      <c r="W2586" s="25">
        <v>944</v>
      </c>
      <c r="X2586" s="25">
        <v>42</v>
      </c>
    </row>
    <row r="2587" spans="1:24" x14ac:dyDescent="0.3">
      <c r="A2587" s="8">
        <v>44954</v>
      </c>
      <c r="B2587" s="3">
        <v>18</v>
      </c>
      <c r="C2587" s="3">
        <v>9.5</v>
      </c>
      <c r="D2587" s="3">
        <v>63.349499999999992</v>
      </c>
      <c r="E2587" s="3">
        <v>55.77</v>
      </c>
      <c r="F2587" s="3">
        <v>19</v>
      </c>
      <c r="G2587" s="3">
        <v>9.5</v>
      </c>
      <c r="H2587" s="3">
        <v>150.04</v>
      </c>
      <c r="I2587" s="3">
        <v>60.68</v>
      </c>
      <c r="J2587" s="3">
        <v>213.3895</v>
      </c>
      <c r="K2587" s="3">
        <v>2779.2759999999998</v>
      </c>
      <c r="L2587" s="3">
        <v>-5.7276999999999996</v>
      </c>
      <c r="M2587" s="3">
        <v>-6.0324999999999998</v>
      </c>
      <c r="N2587" s="3">
        <v>1088.5043000000001</v>
      </c>
      <c r="O2587" s="3">
        <v>76.698499999999996</v>
      </c>
      <c r="P2587" s="3">
        <v>1161.3515</v>
      </c>
      <c r="Q2587" s="3">
        <v>165.75299999999999</v>
      </c>
      <c r="R2587" s="25">
        <v>336.4</v>
      </c>
      <c r="S2587" s="25">
        <v>51</v>
      </c>
      <c r="T2587" s="25">
        <v>1069.376</v>
      </c>
      <c r="U2587" s="25">
        <v>134</v>
      </c>
      <c r="V2587" s="25">
        <v>391</v>
      </c>
      <c r="W2587" s="25">
        <v>766</v>
      </c>
      <c r="X2587" s="25">
        <v>31.5</v>
      </c>
    </row>
    <row r="2588" spans="1:24" x14ac:dyDescent="0.3">
      <c r="A2588" s="8">
        <v>44955</v>
      </c>
      <c r="B2588" s="3">
        <v>18</v>
      </c>
      <c r="C2588" s="3">
        <v>11</v>
      </c>
      <c r="D2588" s="3">
        <v>63.087000000000003</v>
      </c>
      <c r="E2588" s="3">
        <v>55.54</v>
      </c>
      <c r="F2588" s="3">
        <v>20</v>
      </c>
      <c r="G2588" s="3">
        <v>2</v>
      </c>
      <c r="H2588" s="3">
        <v>148.292</v>
      </c>
      <c r="I2588" s="3">
        <v>59.98</v>
      </c>
      <c r="J2588" s="3">
        <v>211.37900000000002</v>
      </c>
      <c r="K2588" s="3">
        <v>2853.2560000000003</v>
      </c>
      <c r="L2588" s="3">
        <v>-5.7657999999999996</v>
      </c>
      <c r="M2588" s="3">
        <v>-6.1467999999999998</v>
      </c>
      <c r="N2588" s="3">
        <v>1088.4662000000001</v>
      </c>
      <c r="O2588" s="3">
        <v>76.436000000000007</v>
      </c>
      <c r="P2588" s="3">
        <v>1161.2372</v>
      </c>
      <c r="Q2588" s="3">
        <v>164.005</v>
      </c>
      <c r="R2588" s="25">
        <v>147.69999999999999</v>
      </c>
      <c r="S2588" s="25">
        <v>117</v>
      </c>
      <c r="T2588" s="25">
        <v>1212.056</v>
      </c>
      <c r="U2588" s="25">
        <v>141</v>
      </c>
      <c r="V2588" s="25">
        <v>452</v>
      </c>
      <c r="W2588" s="25">
        <v>737</v>
      </c>
      <c r="X2588" s="25">
        <v>46.5</v>
      </c>
    </row>
    <row r="2589" spans="1:24" x14ac:dyDescent="0.3">
      <c r="A2589" s="8">
        <v>44956</v>
      </c>
      <c r="B2589" s="3">
        <v>19</v>
      </c>
      <c r="C2589" s="3">
        <v>1</v>
      </c>
      <c r="D2589" s="3">
        <v>62.736999999999995</v>
      </c>
      <c r="E2589" s="3">
        <v>55.23</v>
      </c>
      <c r="F2589" s="3">
        <v>20</v>
      </c>
      <c r="G2589" s="3">
        <v>5.5</v>
      </c>
      <c r="H2589" s="3">
        <v>146.95400000000001</v>
      </c>
      <c r="I2589" s="3">
        <v>59.43</v>
      </c>
      <c r="J2589" s="3">
        <v>209.691</v>
      </c>
      <c r="K2589" s="3">
        <v>3761.444</v>
      </c>
      <c r="L2589" s="3">
        <v>-5.8165999999999993</v>
      </c>
      <c r="M2589" s="3">
        <v>-6.2356999999999996</v>
      </c>
      <c r="N2589" s="3">
        <v>1088.4153999999999</v>
      </c>
      <c r="O2589" s="3">
        <v>76.085999999999999</v>
      </c>
      <c r="P2589" s="3">
        <v>1161.1483000000001</v>
      </c>
      <c r="Q2589" s="3">
        <v>162.667</v>
      </c>
      <c r="R2589" s="25">
        <v>320.2</v>
      </c>
      <c r="S2589" s="25">
        <v>453</v>
      </c>
      <c r="T2589" s="25">
        <v>1183.2439999999999</v>
      </c>
      <c r="U2589" s="25">
        <v>307</v>
      </c>
      <c r="V2589" s="25">
        <v>287</v>
      </c>
      <c r="W2589" s="25">
        <v>1073</v>
      </c>
      <c r="X2589" s="25">
        <v>138</v>
      </c>
    </row>
    <row r="2590" spans="1:24" x14ac:dyDescent="0.3">
      <c r="A2590" s="8">
        <v>44957</v>
      </c>
      <c r="B2590" s="3">
        <v>19</v>
      </c>
      <c r="C2590" s="3">
        <v>6.5</v>
      </c>
      <c r="D2590" s="3">
        <v>61.773999999999987</v>
      </c>
      <c r="E2590" s="3">
        <v>54.38</v>
      </c>
      <c r="F2590" s="3">
        <v>20</v>
      </c>
      <c r="G2590" s="3">
        <v>9</v>
      </c>
      <c r="H2590" s="3">
        <v>145.61600000000001</v>
      </c>
      <c r="I2590" s="3">
        <v>58.89</v>
      </c>
      <c r="J2590" s="3">
        <v>207.39</v>
      </c>
      <c r="K2590" s="3">
        <v>3128.2040000000002</v>
      </c>
      <c r="L2590" s="3">
        <v>-5.9562999999999997</v>
      </c>
      <c r="M2590" s="3">
        <v>-6.3245999999999993</v>
      </c>
      <c r="N2590" s="3">
        <v>1088.2756999999999</v>
      </c>
      <c r="O2590" s="3">
        <v>75.12299999999999</v>
      </c>
      <c r="P2590" s="3">
        <v>1161.0594000000001</v>
      </c>
      <c r="Q2590" s="3">
        <v>161.32900000000001</v>
      </c>
      <c r="R2590" s="25">
        <v>350.6</v>
      </c>
      <c r="S2590" s="25">
        <v>225</v>
      </c>
      <c r="T2590" s="25">
        <v>1000.604</v>
      </c>
      <c r="U2590" s="25">
        <v>270</v>
      </c>
      <c r="V2590" s="25">
        <v>420</v>
      </c>
      <c r="W2590" s="25">
        <v>805</v>
      </c>
      <c r="X2590" s="25">
        <v>57</v>
      </c>
    </row>
    <row r="2591" spans="1:24" x14ac:dyDescent="0.3">
      <c r="A2591" s="8">
        <v>44958</v>
      </c>
      <c r="B2591" s="3">
        <v>19</v>
      </c>
      <c r="C2591" s="3">
        <v>11</v>
      </c>
      <c r="D2591" s="3">
        <v>60.98599999999999</v>
      </c>
      <c r="E2591" s="3">
        <v>53.69</v>
      </c>
      <c r="F2591" s="3">
        <v>21</v>
      </c>
      <c r="G2591" s="3">
        <v>0.5</v>
      </c>
      <c r="H2591" s="3">
        <v>144.2775</v>
      </c>
      <c r="I2591" s="3">
        <v>58.35</v>
      </c>
      <c r="J2591" s="3">
        <v>205.26349999999999</v>
      </c>
      <c r="K2591" s="3">
        <v>3262.7200000000003</v>
      </c>
      <c r="L2591" s="3">
        <v>-6.0705999999999998</v>
      </c>
      <c r="M2591" s="3">
        <v>-6.4135</v>
      </c>
      <c r="N2591" s="3">
        <v>1088.1614</v>
      </c>
      <c r="O2591" s="3">
        <v>74.334999999999994</v>
      </c>
      <c r="P2591" s="3">
        <v>1160.9704999999999</v>
      </c>
      <c r="Q2591" s="3">
        <v>159.9905</v>
      </c>
      <c r="R2591" s="25">
        <v>326.2</v>
      </c>
      <c r="S2591" s="25">
        <v>265</v>
      </c>
      <c r="T2591" s="25">
        <v>1165.52</v>
      </c>
      <c r="U2591" s="25">
        <v>206</v>
      </c>
      <c r="V2591" s="25">
        <v>305</v>
      </c>
      <c r="W2591" s="25">
        <v>947</v>
      </c>
      <c r="X2591" s="25">
        <v>48</v>
      </c>
    </row>
    <row r="2592" spans="1:24" x14ac:dyDescent="0.3">
      <c r="A2592" s="8">
        <v>44959</v>
      </c>
      <c r="B2592" s="3">
        <v>20</v>
      </c>
      <c r="C2592" s="3">
        <v>2</v>
      </c>
      <c r="D2592" s="3">
        <v>60.480999999999995</v>
      </c>
      <c r="E2592" s="3">
        <v>53.25</v>
      </c>
      <c r="F2592" s="3">
        <v>21</v>
      </c>
      <c r="G2592" s="3">
        <v>3.5</v>
      </c>
      <c r="H2592" s="3">
        <v>143.131</v>
      </c>
      <c r="I2592" s="3">
        <v>57.89</v>
      </c>
      <c r="J2592" s="3">
        <v>203.61199999999999</v>
      </c>
      <c r="K2592" s="3">
        <v>3547.0239999999999</v>
      </c>
      <c r="L2592" s="3">
        <v>-6.1467999999999998</v>
      </c>
      <c r="M2592" s="3">
        <v>-6.4897</v>
      </c>
      <c r="N2592" s="3">
        <v>1088.0852</v>
      </c>
      <c r="O2592" s="3">
        <v>73.83</v>
      </c>
      <c r="P2592" s="3">
        <v>1160.8942999999999</v>
      </c>
      <c r="Q2592" s="3">
        <v>158.84399999999999</v>
      </c>
      <c r="R2592" s="25">
        <v>272.60000000000002</v>
      </c>
      <c r="S2592" s="25">
        <v>197</v>
      </c>
      <c r="T2592" s="25">
        <v>1377.924</v>
      </c>
      <c r="U2592" s="25">
        <v>204</v>
      </c>
      <c r="V2592" s="25">
        <v>485</v>
      </c>
      <c r="W2592" s="25">
        <v>943</v>
      </c>
      <c r="X2592" s="25">
        <v>67.5</v>
      </c>
    </row>
    <row r="2593" spans="1:24" x14ac:dyDescent="0.3">
      <c r="A2593" s="8">
        <v>44960</v>
      </c>
      <c r="B2593" s="3">
        <v>20</v>
      </c>
      <c r="C2593" s="3">
        <v>6</v>
      </c>
      <c r="D2593" s="3">
        <v>59.822000000000003</v>
      </c>
      <c r="E2593" s="3">
        <v>52.67</v>
      </c>
      <c r="F2593" s="3">
        <v>21</v>
      </c>
      <c r="G2593" s="3">
        <v>8</v>
      </c>
      <c r="H2593" s="3">
        <v>141.41</v>
      </c>
      <c r="I2593" s="3">
        <v>57.19</v>
      </c>
      <c r="J2593" s="3">
        <v>201.232</v>
      </c>
      <c r="K2593" s="3">
        <v>3658.6840000000002</v>
      </c>
      <c r="L2593" s="3">
        <v>-6.2484000000000002</v>
      </c>
      <c r="M2593" s="3">
        <v>-6.6040000000000001</v>
      </c>
      <c r="N2593" s="3">
        <v>1087.9836</v>
      </c>
      <c r="O2593" s="3">
        <v>73.171000000000006</v>
      </c>
      <c r="P2593" s="3">
        <v>1160.78</v>
      </c>
      <c r="Q2593" s="3">
        <v>157.12299999999999</v>
      </c>
      <c r="R2593" s="25">
        <v>300.8</v>
      </c>
      <c r="S2593" s="25">
        <v>165</v>
      </c>
      <c r="T2593" s="25">
        <v>1474.384</v>
      </c>
      <c r="U2593" s="25">
        <v>188</v>
      </c>
      <c r="V2593" s="25">
        <v>402</v>
      </c>
      <c r="W2593" s="25">
        <v>1019</v>
      </c>
      <c r="X2593" s="25">
        <v>109.5</v>
      </c>
    </row>
    <row r="2594" spans="1:24" x14ac:dyDescent="0.3">
      <c r="A2594" s="8">
        <v>44961</v>
      </c>
      <c r="B2594" s="3">
        <v>20</v>
      </c>
      <c r="C2594" s="3">
        <v>7</v>
      </c>
      <c r="D2594" s="3">
        <v>59.656999999999996</v>
      </c>
      <c r="E2594" s="3">
        <v>52.52</v>
      </c>
      <c r="F2594" s="3">
        <v>22</v>
      </c>
      <c r="G2594" s="3">
        <v>1</v>
      </c>
      <c r="H2594" s="3">
        <v>139.56</v>
      </c>
      <c r="I2594" s="3">
        <v>56.44</v>
      </c>
      <c r="J2594" s="3">
        <v>199.21699999999998</v>
      </c>
      <c r="K2594" s="3">
        <v>3309.636</v>
      </c>
      <c r="L2594" s="3">
        <v>-6.2737999999999996</v>
      </c>
      <c r="M2594" s="3">
        <v>-6.7309999999999999</v>
      </c>
      <c r="N2594" s="3">
        <v>1087.9582</v>
      </c>
      <c r="O2594" s="3">
        <v>73.006</v>
      </c>
      <c r="P2594" s="3">
        <v>1160.653</v>
      </c>
      <c r="Q2594" s="3">
        <v>155.273</v>
      </c>
      <c r="R2594" s="25">
        <v>232.4</v>
      </c>
      <c r="S2594" s="25">
        <v>202</v>
      </c>
      <c r="T2594" s="25">
        <v>1323.2360000000001</v>
      </c>
      <c r="U2594" s="25">
        <v>149</v>
      </c>
      <c r="V2594" s="25">
        <v>447</v>
      </c>
      <c r="W2594" s="25">
        <v>899</v>
      </c>
      <c r="X2594" s="25">
        <v>57</v>
      </c>
    </row>
    <row r="2595" spans="1:24" x14ac:dyDescent="0.3">
      <c r="A2595" s="8">
        <v>44962</v>
      </c>
      <c r="B2595" s="3">
        <v>20</v>
      </c>
      <c r="C2595" s="3">
        <v>8</v>
      </c>
      <c r="D2595" s="3">
        <v>59.492999999999995</v>
      </c>
      <c r="E2595" s="3">
        <v>52.38</v>
      </c>
      <c r="F2595" s="3">
        <v>22</v>
      </c>
      <c r="G2595" s="3">
        <v>4</v>
      </c>
      <c r="H2595" s="3">
        <v>138.596</v>
      </c>
      <c r="I2595" s="3">
        <v>56.05</v>
      </c>
      <c r="J2595" s="3">
        <v>198.089</v>
      </c>
      <c r="K2595" s="3">
        <v>2266.652</v>
      </c>
      <c r="L2595" s="3">
        <v>-6.2991999999999999</v>
      </c>
      <c r="M2595" s="3">
        <v>-6.8071999999999999</v>
      </c>
      <c r="N2595" s="3">
        <v>1087.9328</v>
      </c>
      <c r="O2595" s="3">
        <v>72.841999999999999</v>
      </c>
      <c r="P2595" s="3">
        <v>1160.5768</v>
      </c>
      <c r="Q2595" s="3">
        <v>154.309</v>
      </c>
      <c r="R2595" s="25">
        <v>403.7</v>
      </c>
      <c r="S2595" s="25">
        <v>352</v>
      </c>
      <c r="T2595" s="25">
        <v>395.452</v>
      </c>
      <c r="U2595" s="25">
        <v>323</v>
      </c>
      <c r="V2595" s="25">
        <v>130</v>
      </c>
      <c r="W2595" s="25">
        <v>637</v>
      </c>
      <c r="X2595" s="25">
        <v>25.5</v>
      </c>
    </row>
    <row r="2596" spans="1:24" x14ac:dyDescent="0.3">
      <c r="A2596" s="8">
        <v>44963</v>
      </c>
      <c r="B2596" s="3">
        <v>21</v>
      </c>
      <c r="C2596" s="3">
        <v>3</v>
      </c>
      <c r="D2596" s="3">
        <v>58.338999999999999</v>
      </c>
      <c r="E2596" s="3">
        <v>51.36</v>
      </c>
      <c r="F2596" s="3">
        <v>22</v>
      </c>
      <c r="G2596" s="3">
        <v>4.5</v>
      </c>
      <c r="H2596" s="3">
        <v>138.43550000000002</v>
      </c>
      <c r="I2596" s="3">
        <v>55.99</v>
      </c>
      <c r="J2596" s="3">
        <v>196.77450000000002</v>
      </c>
      <c r="K2596" s="3">
        <v>4324.84</v>
      </c>
      <c r="L2596" s="3">
        <v>-6.4769999999999994</v>
      </c>
      <c r="M2596" s="3">
        <v>-6.8198999999999996</v>
      </c>
      <c r="N2596" s="3">
        <v>1087.7549999999999</v>
      </c>
      <c r="O2596" s="3">
        <v>71.688000000000002</v>
      </c>
      <c r="P2596" s="3">
        <v>1160.5641000000001</v>
      </c>
      <c r="Q2596" s="3">
        <v>154.14850000000001</v>
      </c>
      <c r="R2596" s="25">
        <v>411.6</v>
      </c>
      <c r="S2596" s="25">
        <v>358</v>
      </c>
      <c r="T2596" s="25">
        <v>1428.74</v>
      </c>
      <c r="U2596" s="25">
        <v>364</v>
      </c>
      <c r="V2596" s="25">
        <v>492</v>
      </c>
      <c r="W2596" s="25">
        <v>1122</v>
      </c>
      <c r="X2596" s="25">
        <v>148.5</v>
      </c>
    </row>
    <row r="2597" spans="1:24" x14ac:dyDescent="0.3">
      <c r="A2597" s="8">
        <v>44964</v>
      </c>
      <c r="B2597" s="3">
        <v>21</v>
      </c>
      <c r="C2597" s="3">
        <v>10</v>
      </c>
      <c r="D2597" s="3">
        <v>57.185000000000002</v>
      </c>
      <c r="E2597" s="3">
        <v>50.34</v>
      </c>
      <c r="F2597" s="3">
        <v>22</v>
      </c>
      <c r="G2597" s="3">
        <v>9.5</v>
      </c>
      <c r="H2597" s="3">
        <v>136.82950000000002</v>
      </c>
      <c r="I2597" s="3">
        <v>55.34</v>
      </c>
      <c r="J2597" s="3">
        <v>194.01450000000003</v>
      </c>
      <c r="K2597" s="3">
        <v>4156.4920000000002</v>
      </c>
      <c r="L2597" s="3">
        <v>-6.6547999999999998</v>
      </c>
      <c r="M2597" s="3">
        <v>-6.9468999999999994</v>
      </c>
      <c r="N2597" s="3">
        <v>1087.5771999999999</v>
      </c>
      <c r="O2597" s="3">
        <v>70.534000000000006</v>
      </c>
      <c r="P2597" s="3">
        <v>1160.4371000000001</v>
      </c>
      <c r="Q2597" s="3">
        <v>152.54250000000002</v>
      </c>
      <c r="R2597" s="25">
        <v>542.9</v>
      </c>
      <c r="S2597" s="25">
        <v>460</v>
      </c>
      <c r="T2597" s="25">
        <v>1127.0920000000001</v>
      </c>
      <c r="U2597" s="25">
        <v>436</v>
      </c>
      <c r="V2597" s="25">
        <v>347</v>
      </c>
      <c r="W2597" s="25">
        <v>1125</v>
      </c>
      <c r="X2597" s="25">
        <v>118.5</v>
      </c>
    </row>
    <row r="2598" spans="1:24" x14ac:dyDescent="0.3">
      <c r="A2598" s="8">
        <v>44965</v>
      </c>
      <c r="B2598" s="3">
        <v>22</v>
      </c>
      <c r="C2598" s="3">
        <v>9</v>
      </c>
      <c r="D2598" s="3">
        <v>55.37299999999999</v>
      </c>
      <c r="E2598" s="3">
        <v>48.75</v>
      </c>
      <c r="F2598" s="3">
        <v>23</v>
      </c>
      <c r="G2598" s="3">
        <v>1</v>
      </c>
      <c r="H2598" s="3">
        <v>135.70500000000001</v>
      </c>
      <c r="I2598" s="3">
        <v>54.88</v>
      </c>
      <c r="J2598" s="3">
        <v>191.078</v>
      </c>
      <c r="K2598" s="3">
        <v>5898.4040000000005</v>
      </c>
      <c r="L2598" s="3">
        <v>-6.9341999999999997</v>
      </c>
      <c r="M2598" s="3">
        <v>-7.0358000000000001</v>
      </c>
      <c r="N2598" s="3">
        <v>1087.2978000000001</v>
      </c>
      <c r="O2598" s="3">
        <v>68.721999999999994</v>
      </c>
      <c r="P2598" s="3">
        <v>1160.3481999999999</v>
      </c>
      <c r="Q2598" s="3">
        <v>151.41800000000001</v>
      </c>
      <c r="R2598" s="25">
        <v>487.7</v>
      </c>
      <c r="S2598" s="25">
        <v>478</v>
      </c>
      <c r="T2598" s="25">
        <v>2044.204</v>
      </c>
      <c r="U2598" s="25">
        <v>467</v>
      </c>
      <c r="V2598" s="25">
        <v>666</v>
      </c>
      <c r="W2598" s="25">
        <v>1523</v>
      </c>
      <c r="X2598" s="25">
        <v>232.5</v>
      </c>
    </row>
    <row r="2599" spans="1:24" x14ac:dyDescent="0.3">
      <c r="A2599" s="8">
        <v>44966</v>
      </c>
      <c r="B2599" s="3">
        <v>23</v>
      </c>
      <c r="C2599" s="3">
        <v>8</v>
      </c>
      <c r="D2599" s="3">
        <v>53.56</v>
      </c>
      <c r="E2599" s="3">
        <v>47.15</v>
      </c>
      <c r="F2599" s="3">
        <v>23</v>
      </c>
      <c r="G2599" s="3">
        <v>9.5</v>
      </c>
      <c r="H2599" s="3">
        <v>132.97450000000001</v>
      </c>
      <c r="I2599" s="3">
        <v>53.78</v>
      </c>
      <c r="J2599" s="3">
        <v>186.53450000000001</v>
      </c>
      <c r="K2599" s="3">
        <v>5215.2299999999996</v>
      </c>
      <c r="L2599" s="3">
        <v>-7.2135999999999996</v>
      </c>
      <c r="M2599" s="3">
        <v>-7.2516999999999996</v>
      </c>
      <c r="N2599" s="3">
        <v>1087.0183999999999</v>
      </c>
      <c r="O2599" s="3">
        <v>66.909000000000006</v>
      </c>
      <c r="P2599" s="3">
        <v>1160.1323</v>
      </c>
      <c r="Q2599" s="3">
        <v>148.6875</v>
      </c>
      <c r="R2599" s="25">
        <v>382.4</v>
      </c>
      <c r="S2599" s="25">
        <v>395</v>
      </c>
      <c r="T2599" s="25">
        <v>1857.83</v>
      </c>
      <c r="U2599" s="25">
        <v>395</v>
      </c>
      <c r="V2599" s="25">
        <v>657</v>
      </c>
      <c r="W2599" s="25">
        <v>1324</v>
      </c>
      <c r="X2599" s="25">
        <v>204</v>
      </c>
    </row>
    <row r="2600" spans="1:24" x14ac:dyDescent="0.3">
      <c r="A2600" s="8">
        <v>44967</v>
      </c>
      <c r="B2600" s="3">
        <v>24</v>
      </c>
      <c r="C2600" s="3">
        <v>3</v>
      </c>
      <c r="D2600" s="3">
        <v>52.405999999999992</v>
      </c>
      <c r="E2600" s="3">
        <v>46.14</v>
      </c>
      <c r="F2600" s="3">
        <v>24</v>
      </c>
      <c r="G2600" s="3">
        <v>5</v>
      </c>
      <c r="H2600" s="3">
        <v>130.565</v>
      </c>
      <c r="I2600" s="3">
        <v>52.81</v>
      </c>
      <c r="J2600" s="3">
        <v>182.971</v>
      </c>
      <c r="K2600" s="3">
        <v>5090.3459999999995</v>
      </c>
      <c r="L2600" s="3">
        <v>-7.3914</v>
      </c>
      <c r="M2600" s="3">
        <v>-7.4421999999999997</v>
      </c>
      <c r="N2600" s="3">
        <v>1086.8406</v>
      </c>
      <c r="O2600" s="3">
        <v>65.754999999999995</v>
      </c>
      <c r="P2600" s="3">
        <v>1159.9418000000001</v>
      </c>
      <c r="Q2600" s="3">
        <v>146.27799999999999</v>
      </c>
      <c r="R2600" s="25">
        <v>348.4</v>
      </c>
      <c r="S2600" s="25">
        <v>392</v>
      </c>
      <c r="T2600" s="25">
        <v>1893.9459999999999</v>
      </c>
      <c r="U2600" s="25">
        <v>300</v>
      </c>
      <c r="V2600" s="25">
        <v>586</v>
      </c>
      <c r="W2600" s="25">
        <v>1345</v>
      </c>
      <c r="X2600" s="25">
        <v>225</v>
      </c>
    </row>
    <row r="2601" spans="1:24" x14ac:dyDescent="0.3">
      <c r="A2601" s="8">
        <v>44968</v>
      </c>
      <c r="B2601" s="3">
        <v>24</v>
      </c>
      <c r="C2601" s="3">
        <v>11</v>
      </c>
      <c r="D2601" s="3">
        <v>51.087999999999994</v>
      </c>
      <c r="E2601" s="3">
        <v>44.98</v>
      </c>
      <c r="F2601" s="3">
        <v>25</v>
      </c>
      <c r="G2601" s="3">
        <v>0.5</v>
      </c>
      <c r="H2601" s="3">
        <v>128.15600000000001</v>
      </c>
      <c r="I2601" s="3">
        <v>51.83</v>
      </c>
      <c r="J2601" s="3">
        <v>179.244</v>
      </c>
      <c r="K2601" s="3">
        <v>3406.7</v>
      </c>
      <c r="L2601" s="3">
        <v>-7.5945999999999998</v>
      </c>
      <c r="M2601" s="3">
        <v>-7.6326999999999998</v>
      </c>
      <c r="N2601" s="3">
        <v>1086.6374000000001</v>
      </c>
      <c r="O2601" s="3">
        <v>64.436999999999998</v>
      </c>
      <c r="P2601" s="3">
        <v>1159.7512999999999</v>
      </c>
      <c r="Q2601" s="3">
        <v>143.869</v>
      </c>
      <c r="R2601" s="25">
        <v>193.5</v>
      </c>
      <c r="S2601" s="25">
        <v>245</v>
      </c>
      <c r="T2601" s="25">
        <v>1386.2</v>
      </c>
      <c r="U2601" s="25">
        <v>200</v>
      </c>
      <c r="V2601" s="25">
        <v>470</v>
      </c>
      <c r="W2601" s="25">
        <v>828</v>
      </c>
      <c r="X2601" s="25">
        <v>84</v>
      </c>
    </row>
    <row r="2602" spans="1:24" x14ac:dyDescent="0.3">
      <c r="A2602" s="8">
        <v>44969</v>
      </c>
      <c r="B2602" s="3">
        <v>25</v>
      </c>
      <c r="C2602" s="3">
        <v>1.5</v>
      </c>
      <c r="D2602" s="3">
        <v>50.691000000000003</v>
      </c>
      <c r="E2602" s="3">
        <v>44.63</v>
      </c>
      <c r="F2602" s="3">
        <v>25</v>
      </c>
      <c r="G2602" s="3">
        <v>5.5</v>
      </c>
      <c r="H2602" s="3">
        <v>126.54949999999999</v>
      </c>
      <c r="I2602" s="3">
        <v>51.18</v>
      </c>
      <c r="J2602" s="3">
        <v>177.2405</v>
      </c>
      <c r="K2602" s="3">
        <v>3578.623</v>
      </c>
      <c r="L2602" s="3">
        <v>-7.6581000000000001</v>
      </c>
      <c r="M2602" s="3">
        <v>-7.7596999999999996</v>
      </c>
      <c r="N2602" s="3">
        <v>1086.5738999999999</v>
      </c>
      <c r="O2602" s="3">
        <v>64.040000000000006</v>
      </c>
      <c r="P2602" s="3">
        <v>1159.6242999999999</v>
      </c>
      <c r="Q2602" s="3">
        <v>142.26249999999999</v>
      </c>
      <c r="R2602" s="25">
        <v>213.8</v>
      </c>
      <c r="S2602" s="25">
        <v>251</v>
      </c>
      <c r="T2602" s="25">
        <v>1428.3230000000001</v>
      </c>
      <c r="U2602" s="25">
        <v>149</v>
      </c>
      <c r="V2602" s="25">
        <v>481</v>
      </c>
      <c r="W2602" s="25">
        <v>937</v>
      </c>
      <c r="X2602" s="25">
        <v>118.5</v>
      </c>
    </row>
    <row r="2603" spans="1:24" x14ac:dyDescent="0.3">
      <c r="A2603" s="8">
        <v>44970</v>
      </c>
      <c r="B2603" s="3">
        <v>25</v>
      </c>
      <c r="C2603" s="3">
        <v>3.5</v>
      </c>
      <c r="D2603" s="3">
        <v>50.382000000000005</v>
      </c>
      <c r="E2603" s="3">
        <v>44.36</v>
      </c>
      <c r="F2603" s="3">
        <v>25</v>
      </c>
      <c r="G2603" s="3">
        <v>10</v>
      </c>
      <c r="H2603" s="3">
        <v>125.10400000000001</v>
      </c>
      <c r="I2603" s="3">
        <v>50.6</v>
      </c>
      <c r="J2603" s="3">
        <v>175.48600000000002</v>
      </c>
      <c r="K2603" s="3">
        <v>4649.2259999999997</v>
      </c>
      <c r="L2603" s="3">
        <v>-7.7088999999999999</v>
      </c>
      <c r="M2603" s="3">
        <v>-7.8739999999999997</v>
      </c>
      <c r="N2603" s="3">
        <v>1086.5230999999999</v>
      </c>
      <c r="O2603" s="3">
        <v>63.731000000000009</v>
      </c>
      <c r="P2603" s="3">
        <v>1159.51</v>
      </c>
      <c r="Q2603" s="3">
        <v>140.81700000000001</v>
      </c>
      <c r="R2603" s="25">
        <v>412.3</v>
      </c>
      <c r="S2603" s="25">
        <v>448</v>
      </c>
      <c r="T2603" s="25">
        <v>1505.9259999999999</v>
      </c>
      <c r="U2603" s="25">
        <v>389</v>
      </c>
      <c r="V2603" s="25">
        <v>484</v>
      </c>
      <c r="W2603" s="25">
        <v>1212</v>
      </c>
      <c r="X2603" s="25">
        <v>198</v>
      </c>
    </row>
    <row r="2604" spans="1:24" x14ac:dyDescent="0.3">
      <c r="A2604" s="8">
        <v>44971</v>
      </c>
      <c r="B2604" s="3">
        <v>26</v>
      </c>
      <c r="C2604" s="3">
        <v>0.5</v>
      </c>
      <c r="D2604" s="3">
        <v>48.991500000000002</v>
      </c>
      <c r="E2604" s="3">
        <v>43.13</v>
      </c>
      <c r="F2604" s="3">
        <v>26</v>
      </c>
      <c r="G2604" s="3">
        <v>4</v>
      </c>
      <c r="H2604" s="3">
        <v>123.268</v>
      </c>
      <c r="I2604" s="3">
        <v>49.85</v>
      </c>
      <c r="J2604" s="3">
        <v>172.2595</v>
      </c>
      <c r="K2604" s="3">
        <v>3559</v>
      </c>
      <c r="L2604" s="3">
        <v>-7.9375</v>
      </c>
      <c r="M2604" s="3">
        <v>-8.0263999999999989</v>
      </c>
      <c r="N2604" s="3">
        <v>1086.2945</v>
      </c>
      <c r="O2604" s="3">
        <v>62.340500000000006</v>
      </c>
      <c r="P2604" s="3">
        <v>1159.3576</v>
      </c>
      <c r="Q2604" s="3">
        <v>138.98099999999999</v>
      </c>
      <c r="R2604" s="25">
        <v>322.2</v>
      </c>
      <c r="S2604" s="25">
        <v>436</v>
      </c>
      <c r="T2604" s="25">
        <v>1053.3</v>
      </c>
      <c r="U2604" s="25">
        <v>338</v>
      </c>
      <c r="V2604" s="25">
        <v>424</v>
      </c>
      <c r="W2604" s="25">
        <v>876</v>
      </c>
      <c r="X2604" s="25">
        <v>109.5</v>
      </c>
    </row>
    <row r="2605" spans="1:24" x14ac:dyDescent="0.3">
      <c r="A2605" s="8">
        <v>44972</v>
      </c>
      <c r="B2605" s="3">
        <v>26</v>
      </c>
      <c r="C2605" s="3">
        <v>9</v>
      </c>
      <c r="D2605" s="3">
        <v>47.677999999999997</v>
      </c>
      <c r="E2605" s="3">
        <v>41.97</v>
      </c>
      <c r="F2605" s="3">
        <v>26</v>
      </c>
      <c r="G2605" s="3">
        <v>8.5</v>
      </c>
      <c r="H2605" s="3">
        <v>121.92449999999999</v>
      </c>
      <c r="I2605" s="3">
        <v>49.31</v>
      </c>
      <c r="J2605" s="3">
        <v>169.60249999999999</v>
      </c>
      <c r="K2605" s="3">
        <v>3691.82</v>
      </c>
      <c r="L2605" s="3">
        <v>-8.1533999999999995</v>
      </c>
      <c r="M2605" s="3">
        <v>-8.1406999999999989</v>
      </c>
      <c r="N2605" s="3">
        <v>1086.0786000000001</v>
      </c>
      <c r="O2605" s="3">
        <v>61.027000000000001</v>
      </c>
      <c r="P2605" s="3">
        <v>1159.2433000000001</v>
      </c>
      <c r="Q2605" s="3">
        <v>137.63749999999999</v>
      </c>
      <c r="R2605" s="25">
        <v>405.1</v>
      </c>
      <c r="S2605" s="25">
        <v>473</v>
      </c>
      <c r="T2605" s="25">
        <v>1019.22</v>
      </c>
      <c r="U2605" s="25">
        <v>398</v>
      </c>
      <c r="V2605" s="25">
        <v>355</v>
      </c>
      <c r="W2605" s="25">
        <v>974</v>
      </c>
      <c r="X2605" s="25">
        <v>67.5</v>
      </c>
    </row>
    <row r="2606" spans="1:24" x14ac:dyDescent="0.3">
      <c r="A2606" s="8">
        <v>44973</v>
      </c>
      <c r="B2606" s="3">
        <v>27</v>
      </c>
      <c r="C2606" s="3">
        <v>5.5</v>
      </c>
      <c r="D2606" s="3">
        <v>46.364999999999995</v>
      </c>
      <c r="E2606" s="3">
        <v>40.82</v>
      </c>
      <c r="F2606" s="3">
        <v>27</v>
      </c>
      <c r="G2606" s="3">
        <v>0.5</v>
      </c>
      <c r="H2606" s="3">
        <v>120.73050000000001</v>
      </c>
      <c r="I2606" s="3">
        <v>48.83</v>
      </c>
      <c r="J2606" s="3">
        <v>167.09550000000002</v>
      </c>
      <c r="K2606" s="3">
        <v>4633.6270000000004</v>
      </c>
      <c r="L2606" s="3">
        <v>-8.3692999999999991</v>
      </c>
      <c r="M2606" s="3">
        <v>-8.2423000000000002</v>
      </c>
      <c r="N2606" s="3">
        <v>1085.8626999999999</v>
      </c>
      <c r="O2606" s="3">
        <v>59.713999999999999</v>
      </c>
      <c r="P2606" s="3">
        <v>1159.1417000000001</v>
      </c>
      <c r="Q2606" s="3">
        <v>136.4435</v>
      </c>
      <c r="R2606" s="25">
        <v>356.7</v>
      </c>
      <c r="S2606" s="25">
        <v>309</v>
      </c>
      <c r="T2606" s="25">
        <v>1780.4269999999999</v>
      </c>
      <c r="U2606" s="25">
        <v>324</v>
      </c>
      <c r="V2606" s="25">
        <v>481</v>
      </c>
      <c r="W2606" s="25">
        <v>1228</v>
      </c>
      <c r="X2606" s="25">
        <v>154.5</v>
      </c>
    </row>
    <row r="2607" spans="1:24" x14ac:dyDescent="0.3">
      <c r="A2607" s="8">
        <v>44974</v>
      </c>
      <c r="B2607" s="3">
        <v>28</v>
      </c>
      <c r="C2607" s="3">
        <v>2</v>
      </c>
      <c r="D2607" s="3">
        <v>45.052000000000007</v>
      </c>
      <c r="E2607" s="3">
        <v>39.659999999999997</v>
      </c>
      <c r="F2607" s="3">
        <v>27</v>
      </c>
      <c r="G2607" s="3">
        <v>7.5</v>
      </c>
      <c r="H2607" s="3">
        <v>118.6405</v>
      </c>
      <c r="I2607" s="3">
        <v>47.98</v>
      </c>
      <c r="J2607" s="3">
        <v>163.6925</v>
      </c>
      <c r="K2607" s="3">
        <v>3633.6120000000001</v>
      </c>
      <c r="L2607" s="3">
        <v>-8.5852000000000004</v>
      </c>
      <c r="M2607" s="3">
        <v>-8.4200999999999997</v>
      </c>
      <c r="N2607" s="3">
        <v>1085.6468</v>
      </c>
      <c r="O2607" s="3">
        <v>58.40100000000001</v>
      </c>
      <c r="P2607" s="3">
        <v>1158.9639</v>
      </c>
      <c r="Q2607" s="3">
        <v>134.3535</v>
      </c>
      <c r="R2607" s="25">
        <v>194.1</v>
      </c>
      <c r="S2607" s="25">
        <v>370</v>
      </c>
      <c r="T2607" s="25">
        <v>1428.5119999999999</v>
      </c>
      <c r="U2607" s="25">
        <v>188</v>
      </c>
      <c r="V2607" s="25">
        <v>408</v>
      </c>
      <c r="W2607" s="25">
        <v>958</v>
      </c>
      <c r="X2607" s="25">
        <v>87</v>
      </c>
    </row>
    <row r="2608" spans="1:24" x14ac:dyDescent="0.3">
      <c r="A2608" s="8">
        <v>44975</v>
      </c>
      <c r="B2608" s="3">
        <v>28</v>
      </c>
      <c r="C2608" s="3">
        <v>5</v>
      </c>
      <c r="D2608" s="3">
        <v>44.587999999999994</v>
      </c>
      <c r="E2608" s="3">
        <v>39.25</v>
      </c>
      <c r="F2608" s="3">
        <v>27</v>
      </c>
      <c r="G2608" s="3">
        <v>11.5</v>
      </c>
      <c r="H2608" s="3">
        <v>117.44649999999999</v>
      </c>
      <c r="I2608" s="3">
        <v>47.5</v>
      </c>
      <c r="J2608" s="3">
        <v>162.03449999999998</v>
      </c>
      <c r="K2608" s="3">
        <v>637.29999999999995</v>
      </c>
      <c r="L2608" s="3">
        <v>-8.6614000000000004</v>
      </c>
      <c r="M2608" s="3">
        <v>-8.5216999999999992</v>
      </c>
      <c r="N2608" s="3">
        <v>1085.5706</v>
      </c>
      <c r="O2608" s="3">
        <v>57.936999999999998</v>
      </c>
      <c r="P2608" s="3">
        <v>1158.8623</v>
      </c>
      <c r="Q2608" s="3">
        <v>133.15949999999998</v>
      </c>
      <c r="R2608" s="25">
        <v>54</v>
      </c>
      <c r="S2608" s="25">
        <v>40</v>
      </c>
      <c r="T2608" s="25">
        <v>255.3</v>
      </c>
      <c r="U2608" s="25">
        <v>85</v>
      </c>
      <c r="V2608" s="25">
        <v>181</v>
      </c>
      <c r="W2608" s="25">
        <v>22</v>
      </c>
      <c r="X2608" s="25">
        <v>0</v>
      </c>
    </row>
    <row r="2609" spans="1:24" x14ac:dyDescent="0.3">
      <c r="A2609" s="8">
        <v>44976</v>
      </c>
      <c r="B2609" s="3">
        <v>28</v>
      </c>
      <c r="C2609" s="3">
        <v>5</v>
      </c>
      <c r="D2609" s="3">
        <v>44.587999999999994</v>
      </c>
      <c r="E2609" s="3">
        <v>39.25</v>
      </c>
      <c r="F2609" s="3">
        <v>28</v>
      </c>
      <c r="G2609" s="3">
        <v>1</v>
      </c>
      <c r="H2609" s="3">
        <v>116.999</v>
      </c>
      <c r="I2609" s="3">
        <v>47.32</v>
      </c>
      <c r="J2609" s="3">
        <v>161.58699999999999</v>
      </c>
      <c r="K2609" s="3">
        <v>174.61599999999999</v>
      </c>
      <c r="L2609" s="3">
        <v>-8.6614000000000004</v>
      </c>
      <c r="M2609" s="3">
        <v>-8.5597999999999992</v>
      </c>
      <c r="N2609" s="3">
        <v>1085.5706</v>
      </c>
      <c r="O2609" s="3">
        <v>57.936999999999998</v>
      </c>
      <c r="P2609" s="3">
        <v>1158.8242</v>
      </c>
      <c r="Q2609" s="3">
        <v>132.71199999999999</v>
      </c>
      <c r="R2609" s="25">
        <v>5.8</v>
      </c>
      <c r="S2609" s="25">
        <v>0</v>
      </c>
      <c r="T2609" s="25">
        <v>54.816000000000003</v>
      </c>
      <c r="U2609" s="25">
        <v>23</v>
      </c>
      <c r="V2609" s="25">
        <v>82</v>
      </c>
      <c r="W2609" s="25">
        <v>0</v>
      </c>
      <c r="X2609" s="25">
        <v>9</v>
      </c>
    </row>
    <row r="2610" spans="1:24" x14ac:dyDescent="0.3">
      <c r="A2610" s="8">
        <v>44977</v>
      </c>
      <c r="B2610" s="3">
        <v>28</v>
      </c>
      <c r="C2610" s="3">
        <v>0</v>
      </c>
      <c r="D2610" s="3">
        <v>45.361000000000004</v>
      </c>
      <c r="E2610" s="3">
        <v>39.93</v>
      </c>
      <c r="F2610" s="3">
        <v>27</v>
      </c>
      <c r="G2610" s="3">
        <v>11.5</v>
      </c>
      <c r="H2610" s="3">
        <v>117.44649999999999</v>
      </c>
      <c r="I2610" s="3">
        <v>47.5</v>
      </c>
      <c r="J2610" s="3">
        <v>162.8075</v>
      </c>
      <c r="K2610" s="3">
        <v>3395.364</v>
      </c>
      <c r="L2610" s="3">
        <v>-8.5343999999999998</v>
      </c>
      <c r="M2610" s="3">
        <v>-8.5216999999999992</v>
      </c>
      <c r="N2610" s="3">
        <v>1085.6976</v>
      </c>
      <c r="O2610" s="3">
        <v>58.710000000000008</v>
      </c>
      <c r="P2610" s="3">
        <v>1158.8623</v>
      </c>
      <c r="Q2610" s="3">
        <v>133.15949999999998</v>
      </c>
      <c r="R2610" s="25">
        <v>172.8</v>
      </c>
      <c r="S2610" s="25">
        <v>200</v>
      </c>
      <c r="T2610" s="25">
        <v>1463.5640000000001</v>
      </c>
      <c r="U2610" s="25">
        <v>118</v>
      </c>
      <c r="V2610" s="25">
        <v>394</v>
      </c>
      <c r="W2610" s="25">
        <v>945</v>
      </c>
      <c r="X2610" s="25">
        <v>102</v>
      </c>
    </row>
    <row r="2611" spans="1:24" x14ac:dyDescent="0.3">
      <c r="A2611" s="8">
        <v>44978</v>
      </c>
      <c r="B2611" s="3">
        <v>27</v>
      </c>
      <c r="C2611" s="3">
        <v>11</v>
      </c>
      <c r="D2611" s="3">
        <v>45.515000000000001</v>
      </c>
      <c r="E2611" s="3">
        <v>40.07</v>
      </c>
      <c r="F2611" s="3">
        <v>28</v>
      </c>
      <c r="G2611" s="3">
        <v>2</v>
      </c>
      <c r="H2611" s="3">
        <v>116.70000000000002</v>
      </c>
      <c r="I2611" s="3">
        <v>47.2</v>
      </c>
      <c r="J2611" s="3">
        <v>162.21500000000003</v>
      </c>
      <c r="K2611" s="3">
        <v>3730.1</v>
      </c>
      <c r="L2611" s="3">
        <v>-8.5090000000000003</v>
      </c>
      <c r="M2611" s="3">
        <v>-8.5852000000000004</v>
      </c>
      <c r="N2611" s="3">
        <v>1085.723</v>
      </c>
      <c r="O2611" s="3">
        <v>58.864000000000004</v>
      </c>
      <c r="P2611" s="3">
        <v>1158.7988</v>
      </c>
      <c r="Q2611" s="3">
        <v>132.41300000000001</v>
      </c>
      <c r="R2611" s="25">
        <v>78.5</v>
      </c>
      <c r="S2611" s="25">
        <v>217</v>
      </c>
      <c r="T2611" s="25">
        <v>1717.1</v>
      </c>
      <c r="U2611" s="25">
        <v>109</v>
      </c>
      <c r="V2611" s="25">
        <v>531</v>
      </c>
      <c r="W2611" s="25">
        <v>980</v>
      </c>
      <c r="X2611" s="25">
        <v>97.5</v>
      </c>
    </row>
    <row r="2612" spans="1:24" x14ac:dyDescent="0.3">
      <c r="A2612" s="8">
        <v>44979</v>
      </c>
      <c r="B2612" s="3">
        <v>28</v>
      </c>
      <c r="C2612" s="3">
        <v>1</v>
      </c>
      <c r="D2612" s="3">
        <v>45.206000000000003</v>
      </c>
      <c r="E2612" s="3">
        <v>39.799999999999997</v>
      </c>
      <c r="F2612" s="3">
        <v>28</v>
      </c>
      <c r="G2612" s="3">
        <v>8.5</v>
      </c>
      <c r="H2612" s="3">
        <v>114.76000000000002</v>
      </c>
      <c r="I2612" s="3">
        <v>46.41</v>
      </c>
      <c r="J2612" s="3">
        <v>159.96600000000001</v>
      </c>
      <c r="K2612" s="3">
        <v>3924.8530000000001</v>
      </c>
      <c r="L2612" s="3">
        <v>-8.5597999999999992</v>
      </c>
      <c r="M2612" s="3">
        <v>-8.7502999999999993</v>
      </c>
      <c r="N2612" s="3">
        <v>1085.6722</v>
      </c>
      <c r="O2612" s="3">
        <v>58.555000000000007</v>
      </c>
      <c r="P2612" s="3">
        <v>1158.6337000000001</v>
      </c>
      <c r="Q2612" s="3">
        <v>130.47300000000001</v>
      </c>
      <c r="R2612" s="25">
        <v>103.3</v>
      </c>
      <c r="S2612" s="25">
        <v>267</v>
      </c>
      <c r="T2612" s="25">
        <v>1749.5530000000001</v>
      </c>
      <c r="U2612" s="25">
        <v>135</v>
      </c>
      <c r="V2612" s="25">
        <v>565</v>
      </c>
      <c r="W2612" s="25">
        <v>1012</v>
      </c>
      <c r="X2612" s="25">
        <v>93</v>
      </c>
    </row>
    <row r="2613" spans="1:24" x14ac:dyDescent="0.3">
      <c r="A2613" s="8">
        <v>44980</v>
      </c>
      <c r="B2613" s="3">
        <v>28</v>
      </c>
      <c r="C2613" s="3">
        <v>2.5</v>
      </c>
      <c r="D2613" s="3">
        <v>44.974500000000006</v>
      </c>
      <c r="E2613" s="3">
        <v>39.590000000000003</v>
      </c>
      <c r="F2613" s="3">
        <v>29</v>
      </c>
      <c r="G2613" s="3">
        <v>4</v>
      </c>
      <c r="H2613" s="3">
        <v>112.52100000000002</v>
      </c>
      <c r="I2613" s="3">
        <v>45.51</v>
      </c>
      <c r="J2613" s="3">
        <v>157.49550000000002</v>
      </c>
      <c r="K2613" s="3">
        <v>3658.9560000000001</v>
      </c>
      <c r="L2613" s="3">
        <v>-8.5978999999999992</v>
      </c>
      <c r="M2613" s="3">
        <v>-8.9407999999999994</v>
      </c>
      <c r="N2613" s="3">
        <v>1085.6341</v>
      </c>
      <c r="O2613" s="3">
        <v>58.32350000000001</v>
      </c>
      <c r="P2613" s="3">
        <v>1158.4431999999999</v>
      </c>
      <c r="Q2613" s="3">
        <v>128.23400000000001</v>
      </c>
      <c r="R2613" s="25">
        <v>6.7</v>
      </c>
      <c r="S2613" s="25">
        <v>229</v>
      </c>
      <c r="T2613" s="25">
        <v>1731.7560000000001</v>
      </c>
      <c r="U2613" s="25">
        <v>91</v>
      </c>
      <c r="V2613" s="25">
        <v>587</v>
      </c>
      <c r="W2613" s="25">
        <v>907</v>
      </c>
      <c r="X2613" s="25">
        <v>106.5</v>
      </c>
    </row>
    <row r="2614" spans="1:24" x14ac:dyDescent="0.3">
      <c r="A2614" s="8">
        <v>44981</v>
      </c>
      <c r="B2614" s="3">
        <v>28</v>
      </c>
      <c r="C2614" s="3">
        <v>4.5</v>
      </c>
      <c r="D2614" s="3">
        <v>44.665499999999994</v>
      </c>
      <c r="E2614" s="3">
        <v>39.32</v>
      </c>
      <c r="F2614" s="3">
        <v>29</v>
      </c>
      <c r="G2614" s="3">
        <v>11</v>
      </c>
      <c r="H2614" s="3">
        <v>110.43100000000001</v>
      </c>
      <c r="I2614" s="3">
        <v>44.66</v>
      </c>
      <c r="J2614" s="3">
        <v>155.09649999999999</v>
      </c>
      <c r="K2614" s="3">
        <v>3474.3919999999998</v>
      </c>
      <c r="L2614" s="3">
        <v>-8.6486999999999998</v>
      </c>
      <c r="M2614" s="3">
        <v>-9.1185999999999989</v>
      </c>
      <c r="N2614" s="3">
        <v>1085.5833</v>
      </c>
      <c r="O2614" s="3">
        <v>58.014499999999998</v>
      </c>
      <c r="P2614" s="3">
        <v>1158.2654</v>
      </c>
      <c r="Q2614" s="3">
        <v>126.14400000000001</v>
      </c>
      <c r="R2614" s="25">
        <v>0</v>
      </c>
      <c r="S2614" s="25">
        <v>365</v>
      </c>
      <c r="T2614" s="25">
        <v>1467.8920000000001</v>
      </c>
      <c r="U2614" s="25">
        <v>145</v>
      </c>
      <c r="V2614" s="25">
        <v>497</v>
      </c>
      <c r="W2614" s="25">
        <v>872</v>
      </c>
      <c r="X2614" s="25">
        <v>127.5</v>
      </c>
    </row>
    <row r="2615" spans="1:24" x14ac:dyDescent="0.3">
      <c r="A2615" s="8">
        <v>44982</v>
      </c>
      <c r="B2615" s="3">
        <v>28</v>
      </c>
      <c r="C2615" s="3">
        <v>6.5</v>
      </c>
      <c r="D2615" s="3">
        <v>44.356499999999997</v>
      </c>
      <c r="E2615" s="3">
        <v>39.049999999999997</v>
      </c>
      <c r="F2615" s="3">
        <v>30</v>
      </c>
      <c r="G2615" s="3">
        <v>4.5</v>
      </c>
      <c r="H2615" s="3">
        <v>108.7895</v>
      </c>
      <c r="I2615" s="3">
        <v>44</v>
      </c>
      <c r="J2615" s="3">
        <v>153.14600000000002</v>
      </c>
      <c r="K2615" s="3">
        <v>3144.326</v>
      </c>
      <c r="L2615" s="3">
        <v>-8.6995000000000005</v>
      </c>
      <c r="M2615" s="3">
        <v>-9.2583000000000002</v>
      </c>
      <c r="N2615" s="3">
        <v>1085.5325</v>
      </c>
      <c r="O2615" s="3">
        <v>57.705500000000001</v>
      </c>
      <c r="P2615" s="3">
        <v>1158.1257000000001</v>
      </c>
      <c r="Q2615" s="3">
        <v>124.5025</v>
      </c>
      <c r="R2615" s="25">
        <v>0</v>
      </c>
      <c r="S2615" s="25">
        <v>304</v>
      </c>
      <c r="T2615" s="25">
        <v>1414.326</v>
      </c>
      <c r="U2615" s="25">
        <v>131</v>
      </c>
      <c r="V2615" s="25">
        <v>397</v>
      </c>
      <c r="W2615" s="25">
        <v>811</v>
      </c>
      <c r="X2615" s="25">
        <v>87</v>
      </c>
    </row>
    <row r="2616" spans="1:24" x14ac:dyDescent="0.3">
      <c r="A2616" s="8">
        <v>44983</v>
      </c>
      <c r="B2616" s="3">
        <v>28</v>
      </c>
      <c r="C2616" s="3">
        <v>7.5</v>
      </c>
      <c r="D2616" s="3">
        <v>44.201999999999998</v>
      </c>
      <c r="E2616" s="3">
        <v>38.909999999999997</v>
      </c>
      <c r="F2616" s="3">
        <v>30</v>
      </c>
      <c r="G2616" s="3">
        <v>8.5</v>
      </c>
      <c r="H2616" s="3">
        <v>107.595</v>
      </c>
      <c r="I2616" s="3">
        <v>43.52</v>
      </c>
      <c r="J2616" s="3">
        <v>151.797</v>
      </c>
      <c r="K2616" s="3">
        <v>2944.9059999999999</v>
      </c>
      <c r="L2616" s="3">
        <v>-8.7248999999999999</v>
      </c>
      <c r="M2616" s="3">
        <v>-9.3598999999999997</v>
      </c>
      <c r="N2616" s="3">
        <v>1085.5071</v>
      </c>
      <c r="O2616" s="3">
        <v>57.551000000000002</v>
      </c>
      <c r="P2616" s="3">
        <v>1158.0241000000001</v>
      </c>
      <c r="Q2616" s="3">
        <v>123.30799999999999</v>
      </c>
      <c r="R2616" s="25">
        <v>0</v>
      </c>
      <c r="S2616" s="25">
        <v>286</v>
      </c>
      <c r="T2616" s="25">
        <v>1260.9059999999999</v>
      </c>
      <c r="U2616" s="25">
        <v>130</v>
      </c>
      <c r="V2616" s="25">
        <v>474</v>
      </c>
      <c r="W2616" s="25">
        <v>701</v>
      </c>
      <c r="X2616" s="25">
        <v>93</v>
      </c>
    </row>
    <row r="2617" spans="1:24" x14ac:dyDescent="0.3">
      <c r="A2617" s="8">
        <v>44984</v>
      </c>
      <c r="B2617" s="3">
        <v>28</v>
      </c>
      <c r="C2617" s="3">
        <v>10</v>
      </c>
      <c r="D2617" s="3">
        <v>43.816000000000003</v>
      </c>
      <c r="E2617" s="3">
        <v>38.57</v>
      </c>
      <c r="F2617" s="3">
        <v>31</v>
      </c>
      <c r="G2617" s="3">
        <v>3</v>
      </c>
      <c r="H2617" s="3">
        <v>105.655</v>
      </c>
      <c r="I2617" s="3">
        <v>42.73</v>
      </c>
      <c r="J2617" s="3">
        <v>149.471</v>
      </c>
      <c r="K2617" s="3">
        <v>3989.348</v>
      </c>
      <c r="L2617" s="3">
        <v>-8.7883999999999993</v>
      </c>
      <c r="M2617" s="3">
        <v>-9.5250000000000004</v>
      </c>
      <c r="N2617" s="3">
        <v>1085.4436000000001</v>
      </c>
      <c r="O2617" s="3">
        <v>57.165000000000006</v>
      </c>
      <c r="P2617" s="3">
        <v>1157.8589999999999</v>
      </c>
      <c r="Q2617" s="3">
        <v>121.36799999999999</v>
      </c>
      <c r="R2617" s="25">
        <v>2</v>
      </c>
      <c r="S2617" s="25">
        <v>309</v>
      </c>
      <c r="T2617" s="25">
        <v>1785.848</v>
      </c>
      <c r="U2617" s="25">
        <v>125</v>
      </c>
      <c r="V2617" s="25">
        <v>629</v>
      </c>
      <c r="W2617" s="25">
        <v>987</v>
      </c>
      <c r="X2617" s="25">
        <v>151.5</v>
      </c>
    </row>
    <row r="2618" spans="1:24" x14ac:dyDescent="0.3">
      <c r="A2618" s="8">
        <v>44985</v>
      </c>
      <c r="B2618" s="3">
        <v>29</v>
      </c>
      <c r="C2618" s="3">
        <v>3</v>
      </c>
      <c r="D2618" s="3">
        <v>43.043000000000006</v>
      </c>
      <c r="E2618" s="3">
        <v>37.89</v>
      </c>
      <c r="F2618" s="3">
        <v>31</v>
      </c>
      <c r="G2618" s="3">
        <v>11.5</v>
      </c>
      <c r="H2618" s="3">
        <v>103.11750000000001</v>
      </c>
      <c r="I2618" s="3">
        <v>41.7</v>
      </c>
      <c r="J2618" s="3">
        <v>146.16050000000001</v>
      </c>
      <c r="K2618" s="3">
        <v>3582.48</v>
      </c>
      <c r="L2618" s="3">
        <v>-8.9154</v>
      </c>
      <c r="M2618" s="3">
        <v>-9.7408999999999999</v>
      </c>
      <c r="N2618" s="3">
        <v>1085.3165999999999</v>
      </c>
      <c r="O2618" s="3">
        <v>56.39200000000001</v>
      </c>
      <c r="P2618" s="3">
        <v>1157.6431</v>
      </c>
      <c r="Q2618" s="3">
        <v>118.8305</v>
      </c>
      <c r="R2618" s="25">
        <v>0</v>
      </c>
      <c r="S2618" s="25">
        <v>260</v>
      </c>
      <c r="T2618" s="25">
        <v>1738.48</v>
      </c>
      <c r="U2618" s="25">
        <v>59</v>
      </c>
      <c r="V2618" s="25">
        <v>492</v>
      </c>
      <c r="W2618" s="25">
        <v>940</v>
      </c>
      <c r="X2618" s="25">
        <v>93</v>
      </c>
    </row>
    <row r="2619" spans="1:24" x14ac:dyDescent="0.3">
      <c r="A2619" s="8">
        <v>44986</v>
      </c>
      <c r="B2619" s="3">
        <v>29</v>
      </c>
      <c r="C2619" s="3">
        <v>0</v>
      </c>
      <c r="D2619" s="3">
        <v>43.507000000000005</v>
      </c>
      <c r="E2619" s="3">
        <v>38.299999999999997</v>
      </c>
      <c r="F2619" s="3">
        <v>32</v>
      </c>
      <c r="G2619" s="3">
        <v>4.5</v>
      </c>
      <c r="H2619" s="3">
        <v>101.625</v>
      </c>
      <c r="I2619" s="3">
        <v>41.1</v>
      </c>
      <c r="J2619" s="3">
        <v>145.13200000000001</v>
      </c>
      <c r="K2619" s="3">
        <v>3286.462</v>
      </c>
      <c r="L2619" s="3">
        <v>-8.8391999999999999</v>
      </c>
      <c r="M2619" s="3">
        <v>-9.8678999999999988</v>
      </c>
      <c r="N2619" s="3">
        <v>1085.3928000000001</v>
      </c>
      <c r="O2619" s="3">
        <v>56.856000000000009</v>
      </c>
      <c r="P2619" s="3">
        <v>1157.5161000000001</v>
      </c>
      <c r="Q2619" s="3">
        <v>117.33799999999999</v>
      </c>
      <c r="R2619" s="25">
        <v>0</v>
      </c>
      <c r="S2619" s="25">
        <v>258</v>
      </c>
      <c r="T2619" s="25">
        <v>1521.962</v>
      </c>
      <c r="U2619" s="25">
        <v>116</v>
      </c>
      <c r="V2619" s="25">
        <v>471</v>
      </c>
      <c r="W2619" s="25">
        <v>828</v>
      </c>
      <c r="X2619" s="25">
        <v>91.5</v>
      </c>
    </row>
    <row r="2620" spans="1:24" x14ac:dyDescent="0.3">
      <c r="A2620" s="8">
        <v>44987</v>
      </c>
      <c r="B2620" s="3">
        <v>29</v>
      </c>
      <c r="C2620" s="3">
        <v>1.5</v>
      </c>
      <c r="D2620" s="3">
        <v>43.274999999999991</v>
      </c>
      <c r="E2620" s="3">
        <v>38.1</v>
      </c>
      <c r="F2620" s="3">
        <v>32</v>
      </c>
      <c r="G2620" s="3">
        <v>10.5</v>
      </c>
      <c r="H2620" s="3">
        <v>99.833500000000015</v>
      </c>
      <c r="I2620" s="3">
        <v>40.380000000000003</v>
      </c>
      <c r="J2620" s="3">
        <v>143.10849999999999</v>
      </c>
      <c r="K2620" s="3">
        <v>3427.5</v>
      </c>
      <c r="L2620" s="3">
        <v>-8.8773</v>
      </c>
      <c r="M2620" s="3">
        <v>-10.020299999999999</v>
      </c>
      <c r="N2620" s="3">
        <v>1085.3546999999999</v>
      </c>
      <c r="O2620" s="3">
        <v>56.623999999999995</v>
      </c>
      <c r="P2620" s="3">
        <v>1157.3637000000001</v>
      </c>
      <c r="Q2620" s="3">
        <v>115.54650000000001</v>
      </c>
      <c r="R2620" s="25">
        <v>0</v>
      </c>
      <c r="S2620" s="25">
        <v>218</v>
      </c>
      <c r="T2620" s="25">
        <v>1647</v>
      </c>
      <c r="U2620" s="25">
        <v>88</v>
      </c>
      <c r="V2620" s="25">
        <v>564</v>
      </c>
      <c r="W2620" s="25">
        <v>837</v>
      </c>
      <c r="X2620" s="25">
        <v>73.5</v>
      </c>
    </row>
    <row r="2621" spans="1:24" x14ac:dyDescent="0.3">
      <c r="A2621" s="8">
        <v>44988</v>
      </c>
      <c r="B2621" s="3">
        <v>29</v>
      </c>
      <c r="C2621" s="3">
        <v>1</v>
      </c>
      <c r="D2621" s="3">
        <v>43.352000000000004</v>
      </c>
      <c r="E2621" s="3">
        <v>38.17</v>
      </c>
      <c r="F2621" s="3">
        <v>33</v>
      </c>
      <c r="G2621" s="3">
        <v>6</v>
      </c>
      <c r="H2621" s="3">
        <v>97.595000000000013</v>
      </c>
      <c r="I2621" s="3">
        <v>39.47</v>
      </c>
      <c r="J2621" s="3">
        <v>140.947</v>
      </c>
      <c r="K2621" s="3">
        <v>3485.0340000000001</v>
      </c>
      <c r="L2621" s="3">
        <v>-8.8645999999999994</v>
      </c>
      <c r="M2621" s="3">
        <v>-10.210799999999999</v>
      </c>
      <c r="N2621" s="3">
        <v>1085.3673999999999</v>
      </c>
      <c r="O2621" s="3">
        <v>56.701000000000008</v>
      </c>
      <c r="P2621" s="3">
        <v>1157.1732</v>
      </c>
      <c r="Q2621" s="3">
        <v>113.30800000000001</v>
      </c>
      <c r="R2621" s="25">
        <v>70.099999999999994</v>
      </c>
      <c r="S2621" s="25">
        <v>286</v>
      </c>
      <c r="T2621" s="25">
        <v>1458.434</v>
      </c>
      <c r="U2621" s="25">
        <v>173</v>
      </c>
      <c r="V2621" s="25">
        <v>538</v>
      </c>
      <c r="W2621" s="25">
        <v>862</v>
      </c>
      <c r="X2621" s="25">
        <v>97.5</v>
      </c>
    </row>
    <row r="2622" spans="1:24" x14ac:dyDescent="0.3">
      <c r="A2622" s="8">
        <v>44989</v>
      </c>
      <c r="B2622" s="3">
        <v>29</v>
      </c>
      <c r="C2622" s="3">
        <v>5.5</v>
      </c>
      <c r="D2622" s="3">
        <v>42.656999999999996</v>
      </c>
      <c r="E2622" s="3">
        <v>37.549999999999997</v>
      </c>
      <c r="F2622" s="3">
        <v>34</v>
      </c>
      <c r="G2622" s="3">
        <v>1</v>
      </c>
      <c r="H2622" s="3">
        <v>95.50500000000001</v>
      </c>
      <c r="I2622" s="3">
        <v>38.630000000000003</v>
      </c>
      <c r="J2622" s="3">
        <v>138.16200000000001</v>
      </c>
      <c r="K2622" s="3">
        <v>3137.7339999999999</v>
      </c>
      <c r="L2622" s="3">
        <v>-8.9788999999999994</v>
      </c>
      <c r="M2622" s="3">
        <v>-10.3886</v>
      </c>
      <c r="N2622" s="3">
        <v>1085.2530999999999</v>
      </c>
      <c r="O2622" s="3">
        <v>56.006</v>
      </c>
      <c r="P2622" s="3">
        <v>1156.9954</v>
      </c>
      <c r="Q2622" s="3">
        <v>111.218</v>
      </c>
      <c r="R2622" s="25">
        <v>73.900000000000006</v>
      </c>
      <c r="S2622" s="25">
        <v>206</v>
      </c>
      <c r="T2622" s="25">
        <v>1465.3340000000001</v>
      </c>
      <c r="U2622" s="25">
        <v>87</v>
      </c>
      <c r="V2622" s="25">
        <v>443</v>
      </c>
      <c r="W2622" s="25">
        <v>774</v>
      </c>
      <c r="X2622" s="25">
        <v>88.5</v>
      </c>
    </row>
    <row r="2623" spans="1:24" x14ac:dyDescent="0.3">
      <c r="A2623" s="8">
        <v>44990</v>
      </c>
      <c r="B2623" s="3">
        <v>29</v>
      </c>
      <c r="C2623" s="3">
        <v>6</v>
      </c>
      <c r="D2623" s="3">
        <v>42.58</v>
      </c>
      <c r="E2623" s="3">
        <v>37.49</v>
      </c>
      <c r="F2623" s="3">
        <v>34</v>
      </c>
      <c r="G2623" s="3">
        <v>6.5</v>
      </c>
      <c r="H2623" s="3">
        <v>93.863</v>
      </c>
      <c r="I2623" s="3">
        <v>37.96</v>
      </c>
      <c r="J2623" s="3">
        <v>136.44299999999998</v>
      </c>
      <c r="K2623" s="3">
        <v>3070.1</v>
      </c>
      <c r="L2623" s="3">
        <v>-8.9916</v>
      </c>
      <c r="M2623" s="3">
        <v>-10.5283</v>
      </c>
      <c r="N2623" s="3">
        <v>1085.2403999999999</v>
      </c>
      <c r="O2623" s="3">
        <v>55.929000000000002</v>
      </c>
      <c r="P2623" s="3">
        <v>1156.8557000000001</v>
      </c>
      <c r="Q2623" s="3">
        <v>109.57599999999999</v>
      </c>
      <c r="R2623" s="25">
        <v>68.099999999999994</v>
      </c>
      <c r="S2623" s="25">
        <v>198</v>
      </c>
      <c r="T2623" s="25">
        <v>1367</v>
      </c>
      <c r="U2623" s="25">
        <v>117</v>
      </c>
      <c r="V2623" s="25">
        <v>457</v>
      </c>
      <c r="W2623" s="25">
        <v>749</v>
      </c>
      <c r="X2623" s="25">
        <v>114</v>
      </c>
    </row>
    <row r="2624" spans="1:24" x14ac:dyDescent="0.3">
      <c r="A2624" s="8">
        <v>44991</v>
      </c>
      <c r="B2624" s="3">
        <v>29</v>
      </c>
      <c r="C2624" s="3">
        <v>8</v>
      </c>
      <c r="D2624" s="3">
        <v>42.271000000000001</v>
      </c>
      <c r="E2624" s="3">
        <v>37.21</v>
      </c>
      <c r="F2624" s="3">
        <v>35</v>
      </c>
      <c r="G2624" s="3">
        <v>1.5</v>
      </c>
      <c r="H2624" s="3">
        <v>91.78</v>
      </c>
      <c r="I2624" s="3">
        <v>37.119999999999997</v>
      </c>
      <c r="J2624" s="3">
        <v>134.05099999999999</v>
      </c>
      <c r="K2624" s="3">
        <v>3538.4760000000001</v>
      </c>
      <c r="L2624" s="3">
        <v>-9.0423999999999989</v>
      </c>
      <c r="M2624" s="3">
        <v>-10.706099999999999</v>
      </c>
      <c r="N2624" s="3">
        <v>1085.1895999999999</v>
      </c>
      <c r="O2624" s="3">
        <v>55.620000000000005</v>
      </c>
      <c r="P2624" s="3">
        <v>1156.6778999999999</v>
      </c>
      <c r="Q2624" s="3">
        <v>107.49299999999999</v>
      </c>
      <c r="R2624" s="25">
        <v>0</v>
      </c>
      <c r="S2624" s="25">
        <v>212</v>
      </c>
      <c r="T2624" s="25">
        <v>1716.4760000000001</v>
      </c>
      <c r="U2624" s="25">
        <v>66</v>
      </c>
      <c r="V2624" s="25">
        <v>538</v>
      </c>
      <c r="W2624" s="25">
        <v>880</v>
      </c>
      <c r="X2624" s="25">
        <v>126</v>
      </c>
    </row>
    <row r="2625" spans="1:24" x14ac:dyDescent="0.3">
      <c r="A2625" s="8">
        <v>44992</v>
      </c>
      <c r="B2625" s="3">
        <v>29</v>
      </c>
      <c r="C2625" s="3">
        <v>4</v>
      </c>
      <c r="D2625" s="3">
        <v>42.888999999999996</v>
      </c>
      <c r="E2625" s="3">
        <v>37.76</v>
      </c>
      <c r="F2625" s="3">
        <v>35</v>
      </c>
      <c r="G2625" s="3">
        <v>7</v>
      </c>
      <c r="H2625" s="3">
        <v>90.162000000000006</v>
      </c>
      <c r="I2625" s="3">
        <v>36.47</v>
      </c>
      <c r="J2625" s="3">
        <v>133.05099999999999</v>
      </c>
      <c r="K2625" s="3">
        <v>3851.5360000000001</v>
      </c>
      <c r="L2625" s="3">
        <v>-8.9407999999999994</v>
      </c>
      <c r="M2625" s="3">
        <v>-10.845799999999999</v>
      </c>
      <c r="N2625" s="3">
        <v>1085.2911999999999</v>
      </c>
      <c r="O2625" s="3">
        <v>56.238</v>
      </c>
      <c r="P2625" s="3">
        <v>1156.5382</v>
      </c>
      <c r="Q2625" s="3">
        <v>105.875</v>
      </c>
      <c r="R2625" s="25">
        <v>5.6</v>
      </c>
      <c r="S2625" s="25">
        <v>222</v>
      </c>
      <c r="T2625" s="25">
        <v>1838.4359999999999</v>
      </c>
      <c r="U2625" s="25">
        <v>83</v>
      </c>
      <c r="V2625" s="25">
        <v>611</v>
      </c>
      <c r="W2625" s="25">
        <v>961</v>
      </c>
      <c r="X2625" s="25">
        <v>130.5</v>
      </c>
    </row>
    <row r="2626" spans="1:24" x14ac:dyDescent="0.3">
      <c r="A2626" s="8">
        <v>44993</v>
      </c>
      <c r="B2626" s="3">
        <v>29</v>
      </c>
      <c r="C2626" s="3">
        <v>2.5</v>
      </c>
      <c r="D2626" s="3">
        <v>43.120499999999993</v>
      </c>
      <c r="E2626" s="3">
        <v>37.96</v>
      </c>
      <c r="F2626" s="3">
        <v>36</v>
      </c>
      <c r="G2626" s="3">
        <v>1.5</v>
      </c>
      <c r="H2626" s="3">
        <v>88.25</v>
      </c>
      <c r="I2626" s="3">
        <v>35.69</v>
      </c>
      <c r="J2626" s="3">
        <v>131.37049999999999</v>
      </c>
      <c r="K2626" s="3">
        <v>2957.52</v>
      </c>
      <c r="L2626" s="3">
        <v>-8.9026999999999994</v>
      </c>
      <c r="M2626" s="3">
        <v>-11.010899999999999</v>
      </c>
      <c r="N2626" s="3">
        <v>1085.3292999999999</v>
      </c>
      <c r="O2626" s="3">
        <v>56.469499999999996</v>
      </c>
      <c r="P2626" s="3">
        <v>1156.3731</v>
      </c>
      <c r="Q2626" s="3">
        <v>103.96299999999999</v>
      </c>
      <c r="R2626" s="25">
        <v>155.69999999999999</v>
      </c>
      <c r="S2626" s="25">
        <v>335</v>
      </c>
      <c r="T2626" s="25">
        <v>1121.32</v>
      </c>
      <c r="U2626" s="25">
        <v>239</v>
      </c>
      <c r="V2626" s="25">
        <v>215</v>
      </c>
      <c r="W2626" s="25">
        <v>785</v>
      </c>
      <c r="X2626" s="25">
        <v>106.5</v>
      </c>
    </row>
    <row r="2627" spans="1:24" x14ac:dyDescent="0.3">
      <c r="A2627" s="8">
        <v>44994</v>
      </c>
      <c r="B2627" s="3">
        <v>29</v>
      </c>
      <c r="C2627" s="3">
        <v>9</v>
      </c>
      <c r="D2627" s="3">
        <v>42.116</v>
      </c>
      <c r="E2627" s="3">
        <v>37.08</v>
      </c>
      <c r="F2627" s="3">
        <v>36</v>
      </c>
      <c r="G2627" s="3">
        <v>5.5</v>
      </c>
      <c r="H2627" s="3">
        <v>87.073000000000008</v>
      </c>
      <c r="I2627" s="3">
        <v>35.22</v>
      </c>
      <c r="J2627" s="3">
        <v>129.18900000000002</v>
      </c>
      <c r="K2627" s="3">
        <v>3783.0740000000001</v>
      </c>
      <c r="L2627" s="3">
        <v>-9.0678000000000001</v>
      </c>
      <c r="M2627" s="3">
        <v>-11.112499999999999</v>
      </c>
      <c r="N2627" s="3">
        <v>1085.1641999999999</v>
      </c>
      <c r="O2627" s="3">
        <v>55.465000000000003</v>
      </c>
      <c r="P2627" s="3">
        <v>1156.2715000000001</v>
      </c>
      <c r="Q2627" s="3">
        <v>102.786</v>
      </c>
      <c r="R2627" s="25">
        <v>270.5</v>
      </c>
      <c r="S2627" s="25">
        <v>376</v>
      </c>
      <c r="T2627" s="25">
        <v>1236.5740000000001</v>
      </c>
      <c r="U2627" s="25">
        <v>242</v>
      </c>
      <c r="V2627" s="25">
        <v>636</v>
      </c>
      <c r="W2627" s="25">
        <v>887</v>
      </c>
      <c r="X2627" s="25">
        <v>135</v>
      </c>
    </row>
    <row r="2628" spans="1:24" x14ac:dyDescent="0.3">
      <c r="A2628" s="8">
        <v>44995</v>
      </c>
      <c r="B2628" s="3">
        <v>30</v>
      </c>
      <c r="C2628" s="3">
        <v>1</v>
      </c>
      <c r="D2628" s="3">
        <v>41.509</v>
      </c>
      <c r="E2628" s="3">
        <v>36.54</v>
      </c>
      <c r="F2628" s="3">
        <v>36</v>
      </c>
      <c r="G2628" s="3">
        <v>11.5</v>
      </c>
      <c r="H2628" s="3">
        <v>85.308000000000007</v>
      </c>
      <c r="I2628" s="3">
        <v>34.5</v>
      </c>
      <c r="J2628" s="3">
        <v>126.81700000000001</v>
      </c>
      <c r="K2628" s="3">
        <v>4096.8099999999995</v>
      </c>
      <c r="L2628" s="3">
        <v>-9.1693999999999996</v>
      </c>
      <c r="M2628" s="3">
        <v>-11.264899999999999</v>
      </c>
      <c r="N2628" s="3">
        <v>1085.0626</v>
      </c>
      <c r="O2628" s="3">
        <v>54.858000000000004</v>
      </c>
      <c r="P2628" s="3">
        <v>1156.1191000000001</v>
      </c>
      <c r="Q2628" s="3">
        <v>101.021</v>
      </c>
      <c r="R2628" s="25">
        <v>138.5</v>
      </c>
      <c r="S2628" s="25">
        <v>228</v>
      </c>
      <c r="T2628" s="25">
        <v>1803.81</v>
      </c>
      <c r="U2628" s="25">
        <v>169</v>
      </c>
      <c r="V2628" s="25">
        <v>551</v>
      </c>
      <c r="W2628" s="25">
        <v>1058</v>
      </c>
      <c r="X2628" s="25">
        <v>148.5</v>
      </c>
    </row>
    <row r="2629" spans="1:24" x14ac:dyDescent="0.3">
      <c r="A2629" s="8">
        <v>44996</v>
      </c>
      <c r="B2629" s="3">
        <v>30</v>
      </c>
      <c r="C2629" s="3">
        <v>3.5</v>
      </c>
      <c r="D2629" s="3">
        <v>41.147999999999996</v>
      </c>
      <c r="E2629" s="3">
        <v>36.229999999999997</v>
      </c>
      <c r="F2629" s="3">
        <v>37</v>
      </c>
      <c r="G2629" s="3">
        <v>6.5</v>
      </c>
      <c r="H2629" s="3">
        <v>83.248000000000005</v>
      </c>
      <c r="I2629" s="3">
        <v>33.67</v>
      </c>
      <c r="J2629" s="3">
        <v>124.396</v>
      </c>
      <c r="K2629" s="3">
        <v>2771.6239999999998</v>
      </c>
      <c r="L2629" s="3">
        <v>-9.232899999999999</v>
      </c>
      <c r="M2629" s="3">
        <v>-11.4427</v>
      </c>
      <c r="N2629" s="3">
        <v>1084.9991</v>
      </c>
      <c r="O2629" s="3">
        <v>54.497</v>
      </c>
      <c r="P2629" s="3">
        <v>1155.9413</v>
      </c>
      <c r="Q2629" s="3">
        <v>98.960999999999999</v>
      </c>
      <c r="R2629" s="25">
        <v>0</v>
      </c>
      <c r="S2629" s="25">
        <v>235</v>
      </c>
      <c r="T2629" s="25">
        <v>1311.624</v>
      </c>
      <c r="U2629" s="25">
        <v>83</v>
      </c>
      <c r="V2629" s="25">
        <v>352</v>
      </c>
      <c r="W2629" s="25">
        <v>697</v>
      </c>
      <c r="X2629" s="25">
        <v>93</v>
      </c>
    </row>
    <row r="2630" spans="1:24" x14ac:dyDescent="0.3">
      <c r="A2630" s="8">
        <v>44997</v>
      </c>
      <c r="B2630" s="3">
        <v>30</v>
      </c>
      <c r="C2630" s="3">
        <v>3.5</v>
      </c>
      <c r="D2630" s="3">
        <v>41.147999999999996</v>
      </c>
      <c r="E2630" s="3">
        <v>36.229999999999997</v>
      </c>
      <c r="F2630" s="3">
        <v>37</v>
      </c>
      <c r="G2630" s="3">
        <v>11</v>
      </c>
      <c r="H2630" s="3">
        <v>81.924000000000007</v>
      </c>
      <c r="I2630" s="3">
        <v>33.130000000000003</v>
      </c>
      <c r="J2630" s="3">
        <v>123.072</v>
      </c>
      <c r="K2630" s="3">
        <v>2495.346</v>
      </c>
      <c r="L2630" s="3">
        <v>-9.232899999999999</v>
      </c>
      <c r="M2630" s="3">
        <v>-11.557</v>
      </c>
      <c r="N2630" s="3">
        <v>1084.9991</v>
      </c>
      <c r="O2630" s="3">
        <v>54.497</v>
      </c>
      <c r="P2630" s="3">
        <v>1155.827</v>
      </c>
      <c r="Q2630" s="3">
        <v>97.637</v>
      </c>
      <c r="R2630" s="25">
        <v>0</v>
      </c>
      <c r="S2630" s="25">
        <v>265</v>
      </c>
      <c r="T2630" s="25">
        <v>1081.346</v>
      </c>
      <c r="U2630" s="25">
        <v>83</v>
      </c>
      <c r="V2630" s="25">
        <v>319</v>
      </c>
      <c r="W2630" s="25">
        <v>657</v>
      </c>
      <c r="X2630" s="25">
        <v>90</v>
      </c>
    </row>
    <row r="2631" spans="1:24" x14ac:dyDescent="0.3">
      <c r="A2631" s="8">
        <v>44998</v>
      </c>
      <c r="B2631" s="3">
        <v>29</v>
      </c>
      <c r="C2631" s="3">
        <v>10</v>
      </c>
      <c r="D2631" s="3">
        <v>41.962000000000003</v>
      </c>
      <c r="E2631" s="3">
        <v>36.94</v>
      </c>
      <c r="F2631" s="3">
        <v>37</v>
      </c>
      <c r="G2631" s="3">
        <v>10</v>
      </c>
      <c r="H2631" s="3">
        <v>82.219000000000008</v>
      </c>
      <c r="I2631" s="3">
        <v>33.25</v>
      </c>
      <c r="J2631" s="3">
        <v>124.18100000000001</v>
      </c>
      <c r="K2631" s="3">
        <v>3552.3980000000001</v>
      </c>
      <c r="L2631" s="3">
        <v>-9.0931999999999995</v>
      </c>
      <c r="M2631" s="3">
        <v>-11.531599999999999</v>
      </c>
      <c r="N2631" s="3">
        <v>1085.1387999999999</v>
      </c>
      <c r="O2631" s="3">
        <v>55.311000000000007</v>
      </c>
      <c r="P2631" s="3">
        <v>1155.8524</v>
      </c>
      <c r="Q2631" s="3">
        <v>97.932000000000002</v>
      </c>
      <c r="R2631" s="25">
        <v>286</v>
      </c>
      <c r="S2631" s="25">
        <v>501</v>
      </c>
      <c r="T2631" s="25">
        <v>1000.898</v>
      </c>
      <c r="U2631" s="25">
        <v>361</v>
      </c>
      <c r="V2631" s="25">
        <v>373</v>
      </c>
      <c r="W2631" s="25">
        <v>900</v>
      </c>
      <c r="X2631" s="25">
        <v>130.5</v>
      </c>
    </row>
    <row r="2632" spans="1:24" x14ac:dyDescent="0.3">
      <c r="A2632" s="8">
        <v>44999</v>
      </c>
      <c r="B2632" s="3">
        <v>29</v>
      </c>
      <c r="C2632" s="3">
        <v>11</v>
      </c>
      <c r="D2632" s="3">
        <v>41.807000000000002</v>
      </c>
      <c r="E2632" s="3">
        <v>36.81</v>
      </c>
      <c r="F2632" s="3">
        <v>37</v>
      </c>
      <c r="G2632" s="3">
        <v>10.5</v>
      </c>
      <c r="H2632" s="3">
        <v>82.071500000000015</v>
      </c>
      <c r="I2632" s="3">
        <v>33.19</v>
      </c>
      <c r="J2632" s="3">
        <v>123.87850000000002</v>
      </c>
      <c r="K2632" s="3">
        <v>3784.2799999999997</v>
      </c>
      <c r="L2632" s="3">
        <v>-9.1185999999999989</v>
      </c>
      <c r="M2632" s="3">
        <v>-11.5443</v>
      </c>
      <c r="N2632" s="3">
        <v>1085.1134</v>
      </c>
      <c r="O2632" s="3">
        <v>55.156000000000006</v>
      </c>
      <c r="P2632" s="3">
        <v>1155.8397</v>
      </c>
      <c r="Q2632" s="3">
        <v>97.784500000000008</v>
      </c>
      <c r="R2632" s="25">
        <v>341.3</v>
      </c>
      <c r="S2632" s="25">
        <v>483</v>
      </c>
      <c r="T2632" s="25">
        <v>1094.48</v>
      </c>
      <c r="U2632" s="25">
        <v>382</v>
      </c>
      <c r="V2632" s="25">
        <v>339</v>
      </c>
      <c r="W2632" s="25">
        <v>999</v>
      </c>
      <c r="X2632" s="25">
        <v>145.5</v>
      </c>
    </row>
    <row r="2633" spans="1:24" x14ac:dyDescent="0.3">
      <c r="A2633" s="8">
        <v>45000</v>
      </c>
      <c r="B2633" s="3">
        <v>30</v>
      </c>
      <c r="C2633" s="3">
        <v>3</v>
      </c>
      <c r="D2633" s="3">
        <v>41.22</v>
      </c>
      <c r="E2633" s="3">
        <v>36.29</v>
      </c>
      <c r="F2633" s="3">
        <v>37</v>
      </c>
      <c r="G2633" s="3">
        <v>11.5</v>
      </c>
      <c r="H2633" s="3">
        <v>81.777000000000015</v>
      </c>
      <c r="I2633" s="3">
        <v>33.07</v>
      </c>
      <c r="J2633" s="3">
        <v>122.99700000000001</v>
      </c>
      <c r="K2633" s="3">
        <v>3680.808</v>
      </c>
      <c r="L2633" s="3">
        <v>-9.2202000000000002</v>
      </c>
      <c r="M2633" s="3">
        <v>-11.569699999999999</v>
      </c>
      <c r="N2633" s="3">
        <v>1085.0118</v>
      </c>
      <c r="O2633" s="3">
        <v>54.569000000000003</v>
      </c>
      <c r="P2633" s="3">
        <v>1155.8143</v>
      </c>
      <c r="Q2633" s="3">
        <v>97.490000000000009</v>
      </c>
      <c r="R2633" s="25">
        <v>374.4</v>
      </c>
      <c r="S2633" s="25">
        <v>479</v>
      </c>
      <c r="T2633" s="25">
        <v>1017.408</v>
      </c>
      <c r="U2633" s="25">
        <v>404</v>
      </c>
      <c r="V2633" s="25">
        <v>282</v>
      </c>
      <c r="W2633" s="25">
        <v>971</v>
      </c>
      <c r="X2633" s="25">
        <v>153</v>
      </c>
    </row>
    <row r="2634" spans="1:24" x14ac:dyDescent="0.3">
      <c r="A2634" s="8">
        <v>45001</v>
      </c>
      <c r="B2634" s="3">
        <v>30</v>
      </c>
      <c r="C2634" s="3">
        <v>7.5</v>
      </c>
      <c r="D2634" s="3">
        <v>40.5715</v>
      </c>
      <c r="E2634" s="3">
        <v>35.72</v>
      </c>
      <c r="F2634" s="3">
        <v>38</v>
      </c>
      <c r="G2634" s="3">
        <v>2</v>
      </c>
      <c r="H2634" s="3">
        <v>81.042000000000002</v>
      </c>
      <c r="I2634" s="3">
        <v>32.78</v>
      </c>
      <c r="J2634" s="3">
        <v>121.6135</v>
      </c>
      <c r="K2634" s="3">
        <v>4395.7919999999995</v>
      </c>
      <c r="L2634" s="3">
        <v>-9.3345000000000002</v>
      </c>
      <c r="M2634" s="3">
        <v>-11.633199999999999</v>
      </c>
      <c r="N2634" s="3">
        <v>1084.8975</v>
      </c>
      <c r="O2634" s="3">
        <v>53.920500000000004</v>
      </c>
      <c r="P2634" s="3">
        <v>1155.7508</v>
      </c>
      <c r="Q2634" s="3">
        <v>96.754999999999995</v>
      </c>
      <c r="R2634" s="25">
        <v>363.9</v>
      </c>
      <c r="S2634" s="25">
        <v>470</v>
      </c>
      <c r="T2634" s="25">
        <v>1411.3920000000001</v>
      </c>
      <c r="U2634" s="25">
        <v>328</v>
      </c>
      <c r="V2634" s="25">
        <v>462</v>
      </c>
      <c r="W2634" s="25">
        <v>1152</v>
      </c>
      <c r="X2634" s="25">
        <v>208.5</v>
      </c>
    </row>
    <row r="2635" spans="1:24" x14ac:dyDescent="0.3">
      <c r="A2635" s="8">
        <v>45002</v>
      </c>
      <c r="B2635" s="3">
        <v>30</v>
      </c>
      <c r="C2635" s="3">
        <v>3</v>
      </c>
      <c r="D2635" s="3">
        <v>41.22</v>
      </c>
      <c r="E2635" s="3">
        <v>36.29</v>
      </c>
      <c r="F2635" s="3">
        <v>38</v>
      </c>
      <c r="G2635" s="3">
        <v>2.5</v>
      </c>
      <c r="H2635" s="3">
        <v>80.89500000000001</v>
      </c>
      <c r="I2635" s="3">
        <v>32.72</v>
      </c>
      <c r="J2635" s="3">
        <v>122.11500000000001</v>
      </c>
      <c r="K2635" s="3">
        <v>3415.24</v>
      </c>
      <c r="L2635" s="3">
        <v>-9.2202000000000002</v>
      </c>
      <c r="M2635" s="3">
        <v>-11.645899999999999</v>
      </c>
      <c r="N2635" s="3">
        <v>1085.0118</v>
      </c>
      <c r="O2635" s="3">
        <v>54.569000000000003</v>
      </c>
      <c r="P2635" s="3">
        <v>1155.7381</v>
      </c>
      <c r="Q2635" s="3">
        <v>96.608000000000004</v>
      </c>
      <c r="R2635" s="25">
        <v>329</v>
      </c>
      <c r="S2635" s="25">
        <v>412</v>
      </c>
      <c r="T2635" s="25">
        <v>1042.24</v>
      </c>
      <c r="U2635" s="25">
        <v>303</v>
      </c>
      <c r="V2635" s="25">
        <v>293</v>
      </c>
      <c r="W2635" s="25">
        <v>904</v>
      </c>
      <c r="X2635" s="25">
        <v>132</v>
      </c>
    </row>
    <row r="2636" spans="1:24" x14ac:dyDescent="0.3">
      <c r="A2636" s="8">
        <v>45003</v>
      </c>
      <c r="B2636" s="3">
        <v>30</v>
      </c>
      <c r="C2636" s="3">
        <v>5</v>
      </c>
      <c r="D2636" s="3">
        <v>40.932000000000002</v>
      </c>
      <c r="E2636" s="3">
        <v>36.04</v>
      </c>
      <c r="F2636" s="3">
        <v>38</v>
      </c>
      <c r="G2636" s="3">
        <v>4.5</v>
      </c>
      <c r="H2636" s="3">
        <v>80.306000000000012</v>
      </c>
      <c r="I2636" s="3">
        <v>32.479999999999997</v>
      </c>
      <c r="J2636" s="3">
        <v>121.23800000000001</v>
      </c>
      <c r="K2636" s="3">
        <v>2973.3319999999999</v>
      </c>
      <c r="L2636" s="3">
        <v>-9.270999999999999</v>
      </c>
      <c r="M2636" s="3">
        <v>-11.6967</v>
      </c>
      <c r="N2636" s="3">
        <v>1084.961</v>
      </c>
      <c r="O2636" s="3">
        <v>54.281000000000006</v>
      </c>
      <c r="P2636" s="3">
        <v>1155.6873000000001</v>
      </c>
      <c r="Q2636" s="3">
        <v>96.019000000000005</v>
      </c>
      <c r="R2636" s="25">
        <v>309.2</v>
      </c>
      <c r="S2636" s="25">
        <v>397</v>
      </c>
      <c r="T2636" s="25">
        <v>817.63199999999995</v>
      </c>
      <c r="U2636" s="25">
        <v>326</v>
      </c>
      <c r="V2636" s="25">
        <v>259</v>
      </c>
      <c r="W2636" s="25">
        <v>764</v>
      </c>
      <c r="X2636" s="25">
        <v>100.5</v>
      </c>
    </row>
    <row r="2637" spans="1:24" x14ac:dyDescent="0.3">
      <c r="A2637" s="8">
        <v>45004</v>
      </c>
      <c r="B2637" s="3">
        <v>30</v>
      </c>
      <c r="C2637" s="3">
        <v>5</v>
      </c>
      <c r="D2637" s="3">
        <v>40.932000000000002</v>
      </c>
      <c r="E2637" s="3">
        <v>36.04</v>
      </c>
      <c r="F2637" s="3">
        <v>38</v>
      </c>
      <c r="G2637" s="3">
        <v>6.5</v>
      </c>
      <c r="H2637" s="3">
        <v>79.718000000000018</v>
      </c>
      <c r="I2637" s="3">
        <v>32.24</v>
      </c>
      <c r="J2637" s="3">
        <v>120.65000000000002</v>
      </c>
      <c r="K2637" s="3">
        <v>3386.65</v>
      </c>
      <c r="L2637" s="3">
        <v>-9.270999999999999</v>
      </c>
      <c r="M2637" s="3">
        <v>-11.747499999999999</v>
      </c>
      <c r="N2637" s="3">
        <v>1084.961</v>
      </c>
      <c r="O2637" s="3">
        <v>54.281000000000006</v>
      </c>
      <c r="P2637" s="3">
        <v>1155.6365000000001</v>
      </c>
      <c r="Q2637" s="3">
        <v>95.431000000000012</v>
      </c>
      <c r="R2637" s="25">
        <v>290.10000000000002</v>
      </c>
      <c r="S2637" s="25">
        <v>418</v>
      </c>
      <c r="T2637" s="25">
        <v>1032.05</v>
      </c>
      <c r="U2637" s="25">
        <v>292</v>
      </c>
      <c r="V2637" s="25">
        <v>309</v>
      </c>
      <c r="W2637" s="25">
        <v>921</v>
      </c>
      <c r="X2637" s="25">
        <v>124.5</v>
      </c>
    </row>
    <row r="2638" spans="1:24" x14ac:dyDescent="0.3">
      <c r="A2638" s="8">
        <v>45005</v>
      </c>
      <c r="B2638" s="3">
        <v>30</v>
      </c>
      <c r="C2638" s="3">
        <v>7</v>
      </c>
      <c r="D2638" s="3">
        <v>40.644000000000005</v>
      </c>
      <c r="E2638" s="3">
        <v>35.78</v>
      </c>
      <c r="F2638" s="3">
        <v>38</v>
      </c>
      <c r="G2638" s="3">
        <v>4.5</v>
      </c>
      <c r="H2638" s="3">
        <v>80.306000000000012</v>
      </c>
      <c r="I2638" s="3">
        <v>32.479999999999997</v>
      </c>
      <c r="J2638" s="3">
        <v>120.95000000000002</v>
      </c>
      <c r="K2638" s="3">
        <v>5188.0519999999997</v>
      </c>
      <c r="L2638" s="3">
        <v>-9.3217999999999996</v>
      </c>
      <c r="M2638" s="3">
        <v>-11.6967</v>
      </c>
      <c r="N2638" s="3">
        <v>1084.9102</v>
      </c>
      <c r="O2638" s="3">
        <v>53.993000000000009</v>
      </c>
      <c r="P2638" s="3">
        <v>1155.6873000000001</v>
      </c>
      <c r="Q2638" s="3">
        <v>96.019000000000005</v>
      </c>
      <c r="R2638" s="25">
        <v>394</v>
      </c>
      <c r="S2638" s="25">
        <v>514</v>
      </c>
      <c r="T2638" s="25">
        <v>1697.0519999999999</v>
      </c>
      <c r="U2638" s="25">
        <v>396</v>
      </c>
      <c r="V2638" s="25">
        <v>535</v>
      </c>
      <c r="W2638" s="25">
        <v>1385</v>
      </c>
      <c r="X2638" s="25">
        <v>267</v>
      </c>
    </row>
    <row r="2639" spans="1:24" x14ac:dyDescent="0.3">
      <c r="A2639" s="8">
        <v>45006</v>
      </c>
      <c r="B2639" s="3">
        <v>30</v>
      </c>
      <c r="C2639" s="3">
        <v>11.5</v>
      </c>
      <c r="D2639" s="3">
        <v>39.99499999999999</v>
      </c>
      <c r="E2639" s="3">
        <v>35.21</v>
      </c>
      <c r="F2639" s="3">
        <v>38</v>
      </c>
      <c r="G2639" s="3">
        <v>10</v>
      </c>
      <c r="H2639" s="3">
        <v>78.688000000000002</v>
      </c>
      <c r="I2639" s="3">
        <v>31.82</v>
      </c>
      <c r="J2639" s="3">
        <v>118.68299999999999</v>
      </c>
      <c r="K2639" s="3">
        <v>5525.3559999999998</v>
      </c>
      <c r="L2639" s="3">
        <v>-9.4360999999999997</v>
      </c>
      <c r="M2639" s="3">
        <v>-11.836399999999999</v>
      </c>
      <c r="N2639" s="3">
        <v>1084.7959000000001</v>
      </c>
      <c r="O2639" s="3">
        <v>53.343999999999994</v>
      </c>
      <c r="P2639" s="3">
        <v>1155.5476000000001</v>
      </c>
      <c r="Q2639" s="3">
        <v>94.400999999999996</v>
      </c>
      <c r="R2639" s="25">
        <v>394.2</v>
      </c>
      <c r="S2639" s="25">
        <v>511</v>
      </c>
      <c r="T2639" s="25">
        <v>1905.1559999999999</v>
      </c>
      <c r="U2639" s="25">
        <v>371</v>
      </c>
      <c r="V2639" s="25">
        <v>646</v>
      </c>
      <c r="W2639" s="25">
        <v>1449</v>
      </c>
      <c r="X2639" s="25">
        <v>249</v>
      </c>
    </row>
    <row r="2640" spans="1:24" x14ac:dyDescent="0.3">
      <c r="A2640" s="8">
        <v>45007</v>
      </c>
      <c r="B2640" s="3">
        <v>31</v>
      </c>
      <c r="C2640" s="3">
        <v>5.5</v>
      </c>
      <c r="D2640" s="3">
        <v>39.129499999999993</v>
      </c>
      <c r="E2640" s="3">
        <v>34.450000000000003</v>
      </c>
      <c r="F2640" s="3">
        <v>39</v>
      </c>
      <c r="G2640" s="3">
        <v>5.5</v>
      </c>
      <c r="H2640" s="3">
        <v>76.481999999999999</v>
      </c>
      <c r="I2640" s="3">
        <v>30.93</v>
      </c>
      <c r="J2640" s="3">
        <v>115.61149999999999</v>
      </c>
      <c r="K2640" s="3">
        <v>5725.46</v>
      </c>
      <c r="L2640" s="3">
        <v>-9.5884999999999998</v>
      </c>
      <c r="M2640" s="3">
        <v>-12.026899999999999</v>
      </c>
      <c r="N2640" s="3">
        <v>1084.6434999999999</v>
      </c>
      <c r="O2640" s="3">
        <v>52.478499999999997</v>
      </c>
      <c r="P2640" s="3">
        <v>1155.3570999999999</v>
      </c>
      <c r="Q2640" s="3">
        <v>92.194999999999993</v>
      </c>
      <c r="R2640" s="25">
        <v>405.6</v>
      </c>
      <c r="S2640" s="25">
        <v>519</v>
      </c>
      <c r="T2640" s="25">
        <v>1997.36</v>
      </c>
      <c r="U2640" s="25">
        <v>393</v>
      </c>
      <c r="V2640" s="25">
        <v>595</v>
      </c>
      <c r="W2640" s="25">
        <v>1529</v>
      </c>
      <c r="X2640" s="25">
        <v>286.5</v>
      </c>
    </row>
    <row r="2641" spans="1:24" x14ac:dyDescent="0.3">
      <c r="A2641" s="8">
        <v>45008</v>
      </c>
      <c r="B2641" s="3">
        <v>31</v>
      </c>
      <c r="C2641" s="3">
        <v>9</v>
      </c>
      <c r="D2641" s="3">
        <v>38.625</v>
      </c>
      <c r="E2641" s="3">
        <v>34</v>
      </c>
      <c r="F2641" s="3">
        <v>40</v>
      </c>
      <c r="G2641" s="3">
        <v>1</v>
      </c>
      <c r="H2641" s="3">
        <v>74.275000000000006</v>
      </c>
      <c r="I2641" s="3">
        <v>30.04</v>
      </c>
      <c r="J2641" s="3">
        <v>112.9</v>
      </c>
      <c r="K2641" s="3">
        <v>6181.8919999999998</v>
      </c>
      <c r="L2641" s="3">
        <v>-9.6774000000000004</v>
      </c>
      <c r="M2641" s="3">
        <v>-12.2174</v>
      </c>
      <c r="N2641" s="3">
        <v>1084.5545999999999</v>
      </c>
      <c r="O2641" s="3">
        <v>51.974000000000004</v>
      </c>
      <c r="P2641" s="3">
        <v>1155.1666</v>
      </c>
      <c r="Q2641" s="3">
        <v>89.988</v>
      </c>
      <c r="R2641" s="25">
        <v>428.8</v>
      </c>
      <c r="S2641" s="25">
        <v>586</v>
      </c>
      <c r="T2641" s="25">
        <v>2136.0920000000001</v>
      </c>
      <c r="U2641" s="25">
        <v>410</v>
      </c>
      <c r="V2641" s="25">
        <v>670</v>
      </c>
      <c r="W2641" s="25">
        <v>1642</v>
      </c>
      <c r="X2641" s="25">
        <v>309</v>
      </c>
    </row>
    <row r="2642" spans="1:24" x14ac:dyDescent="0.3">
      <c r="A2642" s="8">
        <v>45009</v>
      </c>
      <c r="B2642" s="3">
        <v>32</v>
      </c>
      <c r="C2642" s="3">
        <v>0</v>
      </c>
      <c r="D2642" s="3">
        <v>38.191999999999993</v>
      </c>
      <c r="E2642" s="3">
        <v>33.619999999999997</v>
      </c>
      <c r="F2642" s="3">
        <v>40</v>
      </c>
      <c r="G2642" s="3">
        <v>8.5</v>
      </c>
      <c r="H2642" s="3">
        <v>72.069000000000017</v>
      </c>
      <c r="I2642" s="3">
        <v>29.15</v>
      </c>
      <c r="J2642" s="3">
        <v>110.26100000000001</v>
      </c>
      <c r="K2642" s="3">
        <v>5342.3919999999998</v>
      </c>
      <c r="L2642" s="3">
        <v>-9.7535999999999987</v>
      </c>
      <c r="M2642" s="3">
        <v>-12.4079</v>
      </c>
      <c r="N2642" s="3">
        <v>1084.4784</v>
      </c>
      <c r="O2642" s="3">
        <v>51.540999999999997</v>
      </c>
      <c r="P2642" s="3">
        <v>1154.9761000000001</v>
      </c>
      <c r="Q2642" s="3">
        <v>87.782000000000011</v>
      </c>
      <c r="R2642" s="25">
        <v>479.2</v>
      </c>
      <c r="S2642" s="25">
        <v>512</v>
      </c>
      <c r="T2642" s="25">
        <v>1700.192</v>
      </c>
      <c r="U2642" s="25">
        <v>422</v>
      </c>
      <c r="V2642" s="25">
        <v>580</v>
      </c>
      <c r="W2642" s="25">
        <v>1403</v>
      </c>
      <c r="X2642" s="25">
        <v>246</v>
      </c>
    </row>
    <row r="2643" spans="1:24" x14ac:dyDescent="0.3">
      <c r="A2643" s="8">
        <v>45010</v>
      </c>
      <c r="B2643" s="3">
        <v>32</v>
      </c>
      <c r="C2643" s="3">
        <v>0</v>
      </c>
      <c r="D2643" s="3">
        <v>38.191999999999993</v>
      </c>
      <c r="E2643" s="3">
        <v>33.619999999999997</v>
      </c>
      <c r="F2643" s="3">
        <v>41</v>
      </c>
      <c r="G2643" s="3">
        <v>2</v>
      </c>
      <c r="H2643" s="3">
        <v>70.451000000000008</v>
      </c>
      <c r="I2643" s="3">
        <v>28.49</v>
      </c>
      <c r="J2643" s="3">
        <v>108.643</v>
      </c>
      <c r="K2643" s="3">
        <v>6447.9120000000003</v>
      </c>
      <c r="L2643" s="3">
        <v>-9.7535999999999987</v>
      </c>
      <c r="M2643" s="3">
        <v>-12.547599999999999</v>
      </c>
      <c r="N2643" s="3">
        <v>1084.4784</v>
      </c>
      <c r="O2643" s="3">
        <v>51.540999999999997</v>
      </c>
      <c r="P2643" s="3">
        <v>1154.8363999999999</v>
      </c>
      <c r="Q2643" s="3">
        <v>86.164000000000001</v>
      </c>
      <c r="R2643" s="25">
        <v>659.2</v>
      </c>
      <c r="S2643" s="25">
        <v>562</v>
      </c>
      <c r="T2643" s="25">
        <v>2030.212</v>
      </c>
      <c r="U2643" s="25">
        <v>534</v>
      </c>
      <c r="V2643" s="25">
        <v>626</v>
      </c>
      <c r="W2643" s="25">
        <v>1717</v>
      </c>
      <c r="X2643" s="25">
        <v>319.5</v>
      </c>
    </row>
    <row r="2644" spans="1:24" x14ac:dyDescent="0.3">
      <c r="A2644" s="8">
        <v>45011</v>
      </c>
      <c r="B2644" s="3">
        <v>32</v>
      </c>
      <c r="C2644" s="3">
        <v>2</v>
      </c>
      <c r="D2644" s="3">
        <v>37.903999999999996</v>
      </c>
      <c r="E2644" s="3">
        <v>33.369999999999997</v>
      </c>
      <c r="F2644" s="3">
        <v>41</v>
      </c>
      <c r="G2644" s="3">
        <v>11.5</v>
      </c>
      <c r="H2644" s="3">
        <v>67.682500000000005</v>
      </c>
      <c r="I2644" s="3">
        <v>27.37</v>
      </c>
      <c r="J2644" s="3">
        <v>105.5865</v>
      </c>
      <c r="K2644" s="3">
        <v>6652.3119999999999</v>
      </c>
      <c r="L2644" s="3">
        <v>-9.8043999999999993</v>
      </c>
      <c r="M2644" s="3">
        <v>-12.7889</v>
      </c>
      <c r="N2644" s="3">
        <v>1084.4276</v>
      </c>
      <c r="O2644" s="3">
        <v>51.253</v>
      </c>
      <c r="P2644" s="3">
        <v>1154.5951</v>
      </c>
      <c r="Q2644" s="3">
        <v>83.395499999999998</v>
      </c>
      <c r="R2644" s="25">
        <v>684.9</v>
      </c>
      <c r="S2644" s="25">
        <v>569</v>
      </c>
      <c r="T2644" s="25">
        <v>2035.912</v>
      </c>
      <c r="U2644" s="25">
        <v>589</v>
      </c>
      <c r="V2644" s="25">
        <v>711</v>
      </c>
      <c r="W2644" s="25">
        <v>1734</v>
      </c>
      <c r="X2644" s="25">
        <v>328.5</v>
      </c>
    </row>
    <row r="2645" spans="1:24" x14ac:dyDescent="0.3">
      <c r="A2645" s="8">
        <v>45012</v>
      </c>
      <c r="B2645" s="3">
        <v>32</v>
      </c>
      <c r="C2645" s="3">
        <v>9</v>
      </c>
      <c r="D2645" s="3">
        <v>36.894000000000005</v>
      </c>
      <c r="E2645" s="3">
        <v>32.479999999999997</v>
      </c>
      <c r="F2645" s="3">
        <v>42</v>
      </c>
      <c r="G2645" s="3">
        <v>7</v>
      </c>
      <c r="H2645" s="3">
        <v>65.52300000000001</v>
      </c>
      <c r="I2645" s="3">
        <v>26.5</v>
      </c>
      <c r="J2645" s="3">
        <v>102.41700000000002</v>
      </c>
      <c r="K2645" s="3">
        <v>6901.0840000000007</v>
      </c>
      <c r="L2645" s="3">
        <v>-9.9821999999999989</v>
      </c>
      <c r="M2645" s="3">
        <v>-12.9794</v>
      </c>
      <c r="N2645" s="3">
        <v>1084.2498000000001</v>
      </c>
      <c r="O2645" s="3">
        <v>50.243000000000009</v>
      </c>
      <c r="P2645" s="3">
        <v>1154.4046000000001</v>
      </c>
      <c r="Q2645" s="3">
        <v>81.236000000000004</v>
      </c>
      <c r="R2645" s="25">
        <v>632.9</v>
      </c>
      <c r="S2645" s="25">
        <v>543</v>
      </c>
      <c r="T2645" s="25">
        <v>2263.1840000000002</v>
      </c>
      <c r="U2645" s="25">
        <v>540</v>
      </c>
      <c r="V2645" s="25">
        <v>773</v>
      </c>
      <c r="W2645" s="25">
        <v>1804</v>
      </c>
      <c r="X2645" s="25">
        <v>345</v>
      </c>
    </row>
    <row r="2646" spans="1:24" x14ac:dyDescent="0.3">
      <c r="A2646" s="8">
        <v>45013</v>
      </c>
      <c r="B2646" s="3">
        <v>33</v>
      </c>
      <c r="C2646" s="3">
        <v>4.5</v>
      </c>
      <c r="D2646" s="3">
        <v>35.813000000000002</v>
      </c>
      <c r="E2646" s="3">
        <v>31.53</v>
      </c>
      <c r="F2646" s="3">
        <v>43</v>
      </c>
      <c r="G2646" s="3">
        <v>4.5</v>
      </c>
      <c r="H2646" s="3">
        <v>62.79099999999999</v>
      </c>
      <c r="I2646" s="3">
        <v>25.4</v>
      </c>
      <c r="J2646" s="3">
        <v>98.603999999999985</v>
      </c>
      <c r="K2646" s="3">
        <v>6523.1</v>
      </c>
      <c r="L2646" s="3">
        <v>-10.172699999999999</v>
      </c>
      <c r="M2646" s="3">
        <v>-13.220699999999999</v>
      </c>
      <c r="N2646" s="3">
        <v>1084.0592999999999</v>
      </c>
      <c r="O2646" s="3">
        <v>49.162000000000006</v>
      </c>
      <c r="P2646" s="3">
        <v>1154.1632999999999</v>
      </c>
      <c r="Q2646" s="3">
        <v>78.503999999999991</v>
      </c>
      <c r="R2646" s="25">
        <v>670.8</v>
      </c>
      <c r="S2646" s="25">
        <v>543</v>
      </c>
      <c r="T2646" s="25">
        <v>2059.8000000000002</v>
      </c>
      <c r="U2646" s="25">
        <v>533</v>
      </c>
      <c r="V2646" s="25">
        <v>674</v>
      </c>
      <c r="W2646" s="25">
        <v>1714</v>
      </c>
      <c r="X2646" s="25">
        <v>328.5</v>
      </c>
    </row>
    <row r="2647" spans="1:24" x14ac:dyDescent="0.3">
      <c r="A2647" s="8">
        <v>45014</v>
      </c>
      <c r="B2647" s="3">
        <v>34</v>
      </c>
      <c r="C2647" s="3">
        <v>2.5</v>
      </c>
      <c r="D2647" s="3">
        <v>34.370999999999995</v>
      </c>
      <c r="E2647" s="3">
        <v>30.26</v>
      </c>
      <c r="F2647" s="3">
        <v>44</v>
      </c>
      <c r="G2647" s="3">
        <v>1</v>
      </c>
      <c r="H2647" s="3">
        <v>60.347000000000001</v>
      </c>
      <c r="I2647" s="3">
        <v>24.41</v>
      </c>
      <c r="J2647" s="3">
        <v>94.717999999999989</v>
      </c>
      <c r="K2647" s="3">
        <v>6541.5429999999997</v>
      </c>
      <c r="L2647" s="3">
        <v>-10.4267</v>
      </c>
      <c r="M2647" s="3">
        <v>-13.4366</v>
      </c>
      <c r="N2647" s="3">
        <v>1083.8053</v>
      </c>
      <c r="O2647" s="3">
        <v>47.72</v>
      </c>
      <c r="P2647" s="3">
        <v>1153.9474</v>
      </c>
      <c r="Q2647" s="3">
        <v>76.06</v>
      </c>
      <c r="R2647" s="25">
        <v>644.79999999999995</v>
      </c>
      <c r="S2647" s="25">
        <v>539</v>
      </c>
      <c r="T2647" s="25">
        <v>2120.7429999999999</v>
      </c>
      <c r="U2647" s="25">
        <v>554</v>
      </c>
      <c r="V2647" s="25">
        <v>641</v>
      </c>
      <c r="W2647" s="25">
        <v>1706</v>
      </c>
      <c r="X2647" s="25">
        <v>336</v>
      </c>
    </row>
    <row r="2648" spans="1:24" x14ac:dyDescent="0.3">
      <c r="A2648" s="8">
        <v>45015</v>
      </c>
      <c r="B2648" s="3">
        <v>35</v>
      </c>
      <c r="C2648" s="3">
        <v>3</v>
      </c>
      <c r="D2648" s="3">
        <v>32.599000000000004</v>
      </c>
      <c r="E2648" s="3">
        <v>28.7</v>
      </c>
      <c r="F2648" s="3">
        <v>44</v>
      </c>
      <c r="G2648" s="3">
        <v>9.5</v>
      </c>
      <c r="H2648" s="3">
        <v>57.902999999999999</v>
      </c>
      <c r="I2648" s="3">
        <v>23.42</v>
      </c>
      <c r="J2648" s="3">
        <v>90.50200000000001</v>
      </c>
      <c r="K2648" s="3">
        <v>6533.5280000000002</v>
      </c>
      <c r="L2648" s="3">
        <v>-10.744199999999999</v>
      </c>
      <c r="M2648" s="3">
        <v>-13.6525</v>
      </c>
      <c r="N2648" s="3">
        <v>1083.4877999999999</v>
      </c>
      <c r="O2648" s="3">
        <v>45.948000000000008</v>
      </c>
      <c r="P2648" s="3">
        <v>1153.7315000000001</v>
      </c>
      <c r="Q2648" s="3">
        <v>73.616</v>
      </c>
      <c r="R2648" s="25">
        <v>681.5</v>
      </c>
      <c r="S2648" s="25">
        <v>565</v>
      </c>
      <c r="T2648" s="25">
        <v>2010.528</v>
      </c>
      <c r="U2648" s="25">
        <v>519</v>
      </c>
      <c r="V2648" s="25">
        <v>689</v>
      </c>
      <c r="W2648" s="25">
        <v>1728</v>
      </c>
      <c r="X2648" s="25">
        <v>340.5</v>
      </c>
    </row>
    <row r="2649" spans="1:24" x14ac:dyDescent="0.3">
      <c r="A2649" s="8">
        <v>45016</v>
      </c>
      <c r="B2649" s="3">
        <v>35</v>
      </c>
      <c r="C2649" s="3">
        <v>7</v>
      </c>
      <c r="D2649" s="3">
        <v>32.063999999999993</v>
      </c>
      <c r="E2649" s="3">
        <v>28.23</v>
      </c>
      <c r="F2649" s="3">
        <v>45</v>
      </c>
      <c r="G2649" s="3">
        <v>4.5</v>
      </c>
      <c r="H2649" s="3">
        <v>55.982499999999995</v>
      </c>
      <c r="I2649" s="3">
        <v>22.64</v>
      </c>
      <c r="J2649" s="3">
        <v>88.04649999999998</v>
      </c>
      <c r="K2649" s="3">
        <v>5319.59</v>
      </c>
      <c r="L2649" s="3">
        <v>-10.845799999999999</v>
      </c>
      <c r="M2649" s="3">
        <v>-13.830299999999999</v>
      </c>
      <c r="N2649" s="3">
        <v>1083.3861999999999</v>
      </c>
      <c r="O2649" s="3">
        <v>45.412999999999997</v>
      </c>
      <c r="P2649" s="3">
        <v>1153.5536999999999</v>
      </c>
      <c r="Q2649" s="3">
        <v>71.695499999999996</v>
      </c>
      <c r="R2649" s="25">
        <v>612.1</v>
      </c>
      <c r="S2649" s="25">
        <v>508</v>
      </c>
      <c r="T2649" s="25">
        <v>1545.49</v>
      </c>
      <c r="U2649" s="25">
        <v>495</v>
      </c>
      <c r="V2649" s="25">
        <v>498</v>
      </c>
      <c r="W2649" s="25">
        <v>1412</v>
      </c>
      <c r="X2649" s="25">
        <v>249</v>
      </c>
    </row>
    <row r="2650" spans="1:24" x14ac:dyDescent="0.3">
      <c r="A2650" s="8">
        <v>45017</v>
      </c>
      <c r="B2650" s="3">
        <v>35</v>
      </c>
      <c r="C2650" s="3">
        <v>8</v>
      </c>
      <c r="D2650" s="3">
        <v>31.930000000000003</v>
      </c>
      <c r="E2650" s="3">
        <v>28.11</v>
      </c>
      <c r="F2650" s="3">
        <v>45</v>
      </c>
      <c r="G2650" s="3">
        <v>10.5</v>
      </c>
      <c r="H2650" s="3">
        <v>54.380500000000005</v>
      </c>
      <c r="I2650" s="3">
        <v>21.99</v>
      </c>
      <c r="J2650" s="3">
        <v>86.310500000000005</v>
      </c>
      <c r="K2650" s="3">
        <v>4278.6039999999994</v>
      </c>
      <c r="L2650" s="3">
        <v>-10.8712</v>
      </c>
      <c r="M2650" s="3">
        <v>-13.982699999999999</v>
      </c>
      <c r="N2650" s="3">
        <v>1083.3607999999999</v>
      </c>
      <c r="O2650" s="3">
        <v>45.279000000000003</v>
      </c>
      <c r="P2650" s="3">
        <v>1153.4013</v>
      </c>
      <c r="Q2650" s="3">
        <v>70.093500000000006</v>
      </c>
      <c r="R2650" s="25">
        <v>525.9</v>
      </c>
      <c r="S2650" s="25">
        <v>434</v>
      </c>
      <c r="T2650" s="25">
        <v>1239.704</v>
      </c>
      <c r="U2650" s="25">
        <v>397</v>
      </c>
      <c r="V2650" s="25">
        <v>342</v>
      </c>
      <c r="W2650" s="25">
        <v>1127</v>
      </c>
      <c r="X2650" s="25">
        <v>213</v>
      </c>
    </row>
    <row r="2651" spans="1:24" x14ac:dyDescent="0.3">
      <c r="A2651" s="8">
        <v>45018</v>
      </c>
      <c r="B2651" s="3">
        <v>35</v>
      </c>
      <c r="C2651" s="3">
        <v>9</v>
      </c>
      <c r="D2651" s="3">
        <v>31.796000000000003</v>
      </c>
      <c r="E2651" s="3">
        <v>27.99</v>
      </c>
      <c r="F2651" s="3">
        <v>46</v>
      </c>
      <c r="G2651" s="3">
        <v>0.5</v>
      </c>
      <c r="H2651" s="3">
        <v>53.846499999999999</v>
      </c>
      <c r="I2651" s="3">
        <v>21.78</v>
      </c>
      <c r="J2651" s="3">
        <v>85.642499999999998</v>
      </c>
      <c r="K2651" s="3">
        <v>5714.3099999999995</v>
      </c>
      <c r="L2651" s="3">
        <v>-10.896599999999999</v>
      </c>
      <c r="M2651" s="3">
        <v>-14.0335</v>
      </c>
      <c r="N2651" s="3">
        <v>1083.3353999999999</v>
      </c>
      <c r="O2651" s="3">
        <v>45.145000000000003</v>
      </c>
      <c r="P2651" s="3">
        <v>1153.3505</v>
      </c>
      <c r="Q2651" s="3">
        <v>69.5595</v>
      </c>
      <c r="R2651" s="25">
        <v>655.8</v>
      </c>
      <c r="S2651" s="25">
        <v>306</v>
      </c>
      <c r="T2651" s="25">
        <v>1920.51</v>
      </c>
      <c r="U2651" s="25">
        <v>358</v>
      </c>
      <c r="V2651" s="25">
        <v>716</v>
      </c>
      <c r="W2651" s="25">
        <v>1482</v>
      </c>
      <c r="X2651" s="25">
        <v>276</v>
      </c>
    </row>
    <row r="2652" spans="1:24" x14ac:dyDescent="0.3">
      <c r="A2652" s="8">
        <v>45019</v>
      </c>
      <c r="B2652" s="3">
        <v>35</v>
      </c>
      <c r="C2652" s="3">
        <v>10.5</v>
      </c>
      <c r="D2652" s="3">
        <v>31.595000000000002</v>
      </c>
      <c r="E2652" s="3">
        <v>27.82</v>
      </c>
      <c r="F2652" s="3">
        <v>46</v>
      </c>
      <c r="G2652" s="3">
        <v>8</v>
      </c>
      <c r="H2652" s="3">
        <v>51.844000000000001</v>
      </c>
      <c r="I2652" s="3">
        <v>20.97</v>
      </c>
      <c r="J2652" s="3">
        <v>83.439000000000007</v>
      </c>
      <c r="K2652" s="3">
        <v>5623.6260000000002</v>
      </c>
      <c r="L2652" s="3">
        <v>-10.934699999999999</v>
      </c>
      <c r="M2652" s="3">
        <v>-14.224</v>
      </c>
      <c r="N2652" s="3">
        <v>1083.2973</v>
      </c>
      <c r="O2652" s="3">
        <v>44.944000000000003</v>
      </c>
      <c r="P2652" s="3">
        <v>1153.1600000000001</v>
      </c>
      <c r="Q2652" s="3">
        <v>67.557000000000002</v>
      </c>
      <c r="R2652" s="25">
        <v>631.9</v>
      </c>
      <c r="S2652" s="25">
        <v>529</v>
      </c>
      <c r="T2652" s="25">
        <v>1689.7260000000001</v>
      </c>
      <c r="U2652" s="25">
        <v>422</v>
      </c>
      <c r="V2652" s="25">
        <v>487</v>
      </c>
      <c r="W2652" s="25">
        <v>1549</v>
      </c>
      <c r="X2652" s="25">
        <v>315</v>
      </c>
    </row>
    <row r="2653" spans="1:24" x14ac:dyDescent="0.3">
      <c r="A2653" s="8">
        <v>45020</v>
      </c>
      <c r="B2653" s="3">
        <v>35</v>
      </c>
      <c r="C2653" s="3">
        <v>9.5</v>
      </c>
      <c r="D2653" s="3">
        <v>31.729000000000003</v>
      </c>
      <c r="E2653" s="3">
        <v>27.93</v>
      </c>
      <c r="F2653" s="3">
        <v>47</v>
      </c>
      <c r="G2653" s="3">
        <v>0</v>
      </c>
      <c r="H2653" s="3">
        <v>50.776000000000003</v>
      </c>
      <c r="I2653" s="3">
        <v>20.54</v>
      </c>
      <c r="J2653" s="3">
        <v>82.50500000000001</v>
      </c>
      <c r="K2653" s="3">
        <v>6018.7</v>
      </c>
      <c r="L2653" s="3">
        <v>-10.9093</v>
      </c>
      <c r="M2653" s="3">
        <v>-14.3256</v>
      </c>
      <c r="N2653" s="3">
        <v>1083.3226999999999</v>
      </c>
      <c r="O2653" s="3">
        <v>45.078000000000003</v>
      </c>
      <c r="P2653" s="3">
        <v>1153.0584000000001</v>
      </c>
      <c r="Q2653" s="3">
        <v>66.489000000000004</v>
      </c>
      <c r="R2653" s="25">
        <v>577</v>
      </c>
      <c r="S2653" s="25">
        <v>512</v>
      </c>
      <c r="T2653" s="25">
        <v>1900.7</v>
      </c>
      <c r="U2653" s="25">
        <v>458</v>
      </c>
      <c r="V2653" s="25">
        <v>662</v>
      </c>
      <c r="W2653" s="25">
        <v>1600</v>
      </c>
      <c r="X2653" s="25">
        <v>309</v>
      </c>
    </row>
    <row r="2654" spans="1:24" x14ac:dyDescent="0.3">
      <c r="A2654" s="8">
        <v>45021</v>
      </c>
      <c r="B2654" s="3">
        <v>35</v>
      </c>
      <c r="C2654" s="3">
        <v>9.5</v>
      </c>
      <c r="D2654" s="3">
        <v>31.729000000000003</v>
      </c>
      <c r="E2654" s="3">
        <v>27.93</v>
      </c>
      <c r="F2654" s="3">
        <v>47</v>
      </c>
      <c r="G2654" s="3">
        <v>9</v>
      </c>
      <c r="H2654" s="3">
        <v>48.372999999999998</v>
      </c>
      <c r="I2654" s="3">
        <v>19.559999999999999</v>
      </c>
      <c r="J2654" s="3">
        <v>80.102000000000004</v>
      </c>
      <c r="K2654" s="3">
        <v>5800.3119999999999</v>
      </c>
      <c r="L2654" s="3">
        <v>-10.9093</v>
      </c>
      <c r="M2654" s="3">
        <v>-14.5542</v>
      </c>
      <c r="N2654" s="3">
        <v>1083.3226999999999</v>
      </c>
      <c r="O2654" s="3">
        <v>45.078000000000003</v>
      </c>
      <c r="P2654" s="3">
        <v>1152.8298</v>
      </c>
      <c r="Q2654" s="3">
        <v>64.085999999999999</v>
      </c>
      <c r="R2654" s="25">
        <v>687.1</v>
      </c>
      <c r="S2654" s="25">
        <v>591</v>
      </c>
      <c r="T2654" s="25">
        <v>1672.712</v>
      </c>
      <c r="U2654" s="25">
        <v>530</v>
      </c>
      <c r="V2654" s="25">
        <v>445</v>
      </c>
      <c r="W2654" s="25">
        <v>1585</v>
      </c>
      <c r="X2654" s="25">
        <v>289.5</v>
      </c>
    </row>
    <row r="2655" spans="1:24" x14ac:dyDescent="0.3">
      <c r="A2655" s="8">
        <v>45022</v>
      </c>
      <c r="B2655" s="3">
        <v>36</v>
      </c>
      <c r="C2655" s="3">
        <v>3</v>
      </c>
      <c r="D2655" s="3">
        <v>30.992999999999999</v>
      </c>
      <c r="E2655" s="3">
        <v>27.29</v>
      </c>
      <c r="F2655" s="3">
        <v>48</v>
      </c>
      <c r="G2655" s="3">
        <v>0</v>
      </c>
      <c r="H2655" s="3">
        <v>47.571999999999996</v>
      </c>
      <c r="I2655" s="3">
        <v>19.239999999999998</v>
      </c>
      <c r="J2655" s="3">
        <v>78.564999999999998</v>
      </c>
      <c r="K2655" s="3">
        <v>6725.9979999999996</v>
      </c>
      <c r="L2655" s="3">
        <v>-11.048999999999999</v>
      </c>
      <c r="M2655" s="3">
        <v>-14.6304</v>
      </c>
      <c r="N2655" s="3">
        <v>1083.183</v>
      </c>
      <c r="O2655" s="3">
        <v>44.341999999999999</v>
      </c>
      <c r="P2655" s="3">
        <v>1152.7536</v>
      </c>
      <c r="Q2655" s="3">
        <v>63.284999999999997</v>
      </c>
      <c r="R2655" s="25">
        <v>680.3</v>
      </c>
      <c r="S2655" s="25">
        <v>574</v>
      </c>
      <c r="T2655" s="25">
        <v>2092.6979999999999</v>
      </c>
      <c r="U2655" s="25">
        <v>543</v>
      </c>
      <c r="V2655" s="25">
        <v>768</v>
      </c>
      <c r="W2655" s="25">
        <v>1723</v>
      </c>
      <c r="X2655" s="25">
        <v>345</v>
      </c>
    </row>
    <row r="2656" spans="1:24" x14ac:dyDescent="0.3">
      <c r="A2656" s="8">
        <v>45023</v>
      </c>
      <c r="B2656" s="3">
        <v>37</v>
      </c>
      <c r="C2656" s="3">
        <v>1</v>
      </c>
      <c r="D2656" s="3">
        <v>29.654</v>
      </c>
      <c r="E2656" s="3">
        <v>26.11</v>
      </c>
      <c r="F2656" s="3">
        <v>48</v>
      </c>
      <c r="G2656" s="3">
        <v>10.5</v>
      </c>
      <c r="H2656" s="3">
        <v>44.866499999999995</v>
      </c>
      <c r="I2656" s="3">
        <v>18.149999999999999</v>
      </c>
      <c r="J2656" s="3">
        <v>74.520499999999998</v>
      </c>
      <c r="K2656" s="3">
        <v>6222.48</v>
      </c>
      <c r="L2656" s="3">
        <v>-11.302999999999999</v>
      </c>
      <c r="M2656" s="3">
        <v>-14.8971</v>
      </c>
      <c r="N2656" s="3">
        <v>1082.9289999999999</v>
      </c>
      <c r="O2656" s="3">
        <v>43.003</v>
      </c>
      <c r="P2656" s="3">
        <v>1152.4869000000001</v>
      </c>
      <c r="Q2656" s="3">
        <v>60.579499999999996</v>
      </c>
      <c r="R2656" s="25">
        <v>628.79999999999995</v>
      </c>
      <c r="S2656" s="25">
        <v>567</v>
      </c>
      <c r="T2656" s="25">
        <v>1938.68</v>
      </c>
      <c r="U2656" s="25">
        <v>503</v>
      </c>
      <c r="V2656" s="25">
        <v>597</v>
      </c>
      <c r="W2656" s="25">
        <v>1664</v>
      </c>
      <c r="X2656" s="25">
        <v>324</v>
      </c>
    </row>
    <row r="2657" spans="1:24" x14ac:dyDescent="0.3">
      <c r="A2657" s="8">
        <v>45024</v>
      </c>
      <c r="B2657" s="3">
        <v>38</v>
      </c>
      <c r="C2657" s="3">
        <v>1</v>
      </c>
      <c r="D2657" s="3">
        <v>28.047000000000001</v>
      </c>
      <c r="E2657" s="3">
        <v>24.69</v>
      </c>
      <c r="F2657" s="3">
        <v>49</v>
      </c>
      <c r="G2657" s="3">
        <v>7</v>
      </c>
      <c r="H2657" s="3">
        <v>42.73</v>
      </c>
      <c r="I2657" s="3">
        <v>17.28</v>
      </c>
      <c r="J2657" s="3">
        <v>70.777000000000001</v>
      </c>
      <c r="K2657" s="3">
        <v>5663.8</v>
      </c>
      <c r="L2657" s="3">
        <v>-11.607799999999999</v>
      </c>
      <c r="M2657" s="3">
        <v>-15.113</v>
      </c>
      <c r="N2657" s="3">
        <v>1082.6242</v>
      </c>
      <c r="O2657" s="3">
        <v>41.396000000000001</v>
      </c>
      <c r="P2657" s="3">
        <v>1152.271</v>
      </c>
      <c r="Q2657" s="3">
        <v>58.442999999999998</v>
      </c>
      <c r="R2657" s="25">
        <v>660.9</v>
      </c>
      <c r="S2657" s="25">
        <v>547</v>
      </c>
      <c r="T2657" s="25">
        <v>1593.4</v>
      </c>
      <c r="U2657" s="25">
        <v>551</v>
      </c>
      <c r="V2657" s="25">
        <v>554</v>
      </c>
      <c r="W2657" s="25">
        <v>1480</v>
      </c>
      <c r="X2657" s="25">
        <v>277.5</v>
      </c>
    </row>
    <row r="2658" spans="1:24" x14ac:dyDescent="0.3">
      <c r="A2658" s="8">
        <v>45025</v>
      </c>
      <c r="B2658" s="3">
        <v>38</v>
      </c>
      <c r="C2658" s="3">
        <v>6.5</v>
      </c>
      <c r="D2658" s="3">
        <v>27.31</v>
      </c>
      <c r="E2658" s="3">
        <v>24.04</v>
      </c>
      <c r="F2658" s="3">
        <v>49</v>
      </c>
      <c r="G2658" s="3">
        <v>11</v>
      </c>
      <c r="H2658" s="3">
        <v>41.732999999999997</v>
      </c>
      <c r="I2658" s="3">
        <v>16.88</v>
      </c>
      <c r="J2658" s="3">
        <v>69.042999999999992</v>
      </c>
      <c r="K2658" s="3">
        <v>4655.174</v>
      </c>
      <c r="L2658" s="3">
        <v>-11.747499999999999</v>
      </c>
      <c r="M2658" s="3">
        <v>-15.214599999999999</v>
      </c>
      <c r="N2658" s="3">
        <v>1082.4845</v>
      </c>
      <c r="O2658" s="3">
        <v>40.658999999999999</v>
      </c>
      <c r="P2658" s="3">
        <v>1152.1694</v>
      </c>
      <c r="Q2658" s="3">
        <v>57.445999999999998</v>
      </c>
      <c r="R2658" s="25">
        <v>680.4</v>
      </c>
      <c r="S2658" s="25">
        <v>574</v>
      </c>
      <c r="T2658" s="25">
        <v>1081.2739999999999</v>
      </c>
      <c r="U2658" s="25">
        <v>536</v>
      </c>
      <c r="V2658" s="25">
        <v>284</v>
      </c>
      <c r="W2658" s="25">
        <v>1255</v>
      </c>
      <c r="X2658" s="25">
        <v>244.5</v>
      </c>
    </row>
    <row r="2659" spans="1:24" x14ac:dyDescent="0.3">
      <c r="A2659" s="8">
        <v>45026</v>
      </c>
      <c r="B2659" s="3">
        <v>39</v>
      </c>
      <c r="C2659" s="3">
        <v>6</v>
      </c>
      <c r="D2659" s="3">
        <v>25.77</v>
      </c>
      <c r="E2659" s="3">
        <v>22.69</v>
      </c>
      <c r="F2659" s="3">
        <v>50</v>
      </c>
      <c r="G2659" s="3">
        <v>1.5</v>
      </c>
      <c r="H2659" s="3">
        <v>41.169000000000004</v>
      </c>
      <c r="I2659" s="3">
        <v>16.649999999999999</v>
      </c>
      <c r="J2659" s="3">
        <v>66.939000000000007</v>
      </c>
      <c r="K2659" s="3">
        <v>6422.0439999999999</v>
      </c>
      <c r="L2659" s="3">
        <v>-12.0396</v>
      </c>
      <c r="M2659" s="3">
        <v>-15.2781</v>
      </c>
      <c r="N2659" s="3">
        <v>1082.1923999999999</v>
      </c>
      <c r="O2659" s="3">
        <v>39.119</v>
      </c>
      <c r="P2659" s="3">
        <v>1152.1059</v>
      </c>
      <c r="Q2659" s="3">
        <v>56.882000000000005</v>
      </c>
      <c r="R2659" s="25">
        <v>683.7</v>
      </c>
      <c r="S2659" s="25">
        <v>579</v>
      </c>
      <c r="T2659" s="25">
        <v>1904.3440000000001</v>
      </c>
      <c r="U2659" s="25">
        <v>573</v>
      </c>
      <c r="V2659" s="25">
        <v>643</v>
      </c>
      <c r="W2659" s="25">
        <v>1709</v>
      </c>
      <c r="X2659" s="25">
        <v>330</v>
      </c>
    </row>
    <row r="2660" spans="1:24" x14ac:dyDescent="0.3">
      <c r="A2660" s="8">
        <v>45027</v>
      </c>
      <c r="B2660" s="3">
        <v>40</v>
      </c>
      <c r="C2660" s="3">
        <v>2.5</v>
      </c>
      <c r="D2660" s="3">
        <v>24.632000000000001</v>
      </c>
      <c r="E2660" s="3">
        <v>21.69</v>
      </c>
      <c r="F2660" s="3">
        <v>50</v>
      </c>
      <c r="G2660" s="3">
        <v>10</v>
      </c>
      <c r="H2660" s="3">
        <v>39.384</v>
      </c>
      <c r="I2660" s="3">
        <v>15.93</v>
      </c>
      <c r="J2660" s="3">
        <v>64.016000000000005</v>
      </c>
      <c r="K2660" s="3">
        <v>5295.3239999999996</v>
      </c>
      <c r="L2660" s="3">
        <v>-12.2555</v>
      </c>
      <c r="M2660" s="3">
        <v>-15.494</v>
      </c>
      <c r="N2660" s="3">
        <v>1081.9765</v>
      </c>
      <c r="O2660" s="3">
        <v>37.981000000000002</v>
      </c>
      <c r="P2660" s="3">
        <v>1151.8900000000001</v>
      </c>
      <c r="Q2660" s="3">
        <v>55.097000000000001</v>
      </c>
      <c r="R2660" s="25">
        <v>643.6</v>
      </c>
      <c r="S2660" s="25">
        <v>422</v>
      </c>
      <c r="T2660" s="25">
        <v>1616.2239999999999</v>
      </c>
      <c r="U2660" s="25">
        <v>456</v>
      </c>
      <c r="V2660" s="25">
        <v>507</v>
      </c>
      <c r="W2660" s="25">
        <v>1388</v>
      </c>
      <c r="X2660" s="25">
        <v>262.5</v>
      </c>
    </row>
    <row r="2661" spans="1:24" x14ac:dyDescent="0.3">
      <c r="A2661" s="8">
        <v>45028</v>
      </c>
      <c r="B2661" s="3">
        <v>41</v>
      </c>
      <c r="C2661" s="3">
        <v>5</v>
      </c>
      <c r="D2661" s="3">
        <v>22.690999999999999</v>
      </c>
      <c r="E2661" s="3">
        <v>19.98</v>
      </c>
      <c r="F2661" s="3">
        <v>51</v>
      </c>
      <c r="G2661" s="3">
        <v>6</v>
      </c>
      <c r="H2661" s="3">
        <v>37.704000000000001</v>
      </c>
      <c r="I2661" s="3">
        <v>15.25</v>
      </c>
      <c r="J2661" s="3">
        <v>60.394999999999996</v>
      </c>
      <c r="K2661" s="3">
        <v>4216.9139999999998</v>
      </c>
      <c r="L2661" s="3">
        <v>-12.623799999999999</v>
      </c>
      <c r="M2661" s="3">
        <v>-15.697199999999999</v>
      </c>
      <c r="N2661" s="3">
        <v>1081.6081999999999</v>
      </c>
      <c r="O2661" s="3">
        <v>36.04</v>
      </c>
      <c r="P2661" s="3">
        <v>1151.6867999999999</v>
      </c>
      <c r="Q2661" s="3">
        <v>53.417000000000002</v>
      </c>
      <c r="R2661" s="25">
        <v>514.29999999999995</v>
      </c>
      <c r="S2661" s="25">
        <v>494</v>
      </c>
      <c r="T2661" s="25">
        <v>1131.614</v>
      </c>
      <c r="U2661" s="25">
        <v>457</v>
      </c>
      <c r="V2661" s="25">
        <v>333</v>
      </c>
      <c r="W2661" s="25">
        <v>1086</v>
      </c>
      <c r="X2661" s="25">
        <v>201</v>
      </c>
    </row>
    <row r="2662" spans="1:24" x14ac:dyDescent="0.3">
      <c r="A2662" s="8">
        <v>45029</v>
      </c>
      <c r="B2662" s="3">
        <v>42</v>
      </c>
      <c r="C2662" s="3">
        <v>2.5</v>
      </c>
      <c r="D2662" s="3">
        <v>21.419</v>
      </c>
      <c r="E2662" s="3">
        <v>18.86</v>
      </c>
      <c r="F2662" s="3">
        <v>51</v>
      </c>
      <c r="G2662" s="3">
        <v>11</v>
      </c>
      <c r="H2662" s="3">
        <v>36.653999999999996</v>
      </c>
      <c r="I2662" s="3">
        <v>14.82</v>
      </c>
      <c r="J2662" s="3">
        <v>58.072999999999993</v>
      </c>
      <c r="K2662" s="3">
        <v>4860.4059999999999</v>
      </c>
      <c r="L2662" s="3">
        <v>-12.8651</v>
      </c>
      <c r="M2662" s="3">
        <v>-15.824199999999999</v>
      </c>
      <c r="N2662" s="3">
        <v>1081.3669</v>
      </c>
      <c r="O2662" s="3">
        <v>34.768000000000001</v>
      </c>
      <c r="P2662" s="3">
        <v>1151.5598</v>
      </c>
      <c r="Q2662" s="3">
        <v>52.366999999999997</v>
      </c>
      <c r="R2662" s="25">
        <v>577.70000000000005</v>
      </c>
      <c r="S2662" s="25">
        <v>447</v>
      </c>
      <c r="T2662" s="25">
        <v>1461.2059999999999</v>
      </c>
      <c r="U2662" s="25">
        <v>429</v>
      </c>
      <c r="V2662" s="25">
        <v>449</v>
      </c>
      <c r="W2662" s="25">
        <v>1258</v>
      </c>
      <c r="X2662" s="25">
        <v>238.5</v>
      </c>
    </row>
    <row r="2663" spans="1:24" x14ac:dyDescent="0.3">
      <c r="A2663" s="8">
        <v>45030</v>
      </c>
      <c r="B2663" s="3">
        <v>43</v>
      </c>
      <c r="C2663" s="3">
        <v>2</v>
      </c>
      <c r="D2663" s="3">
        <v>19.879000000000001</v>
      </c>
      <c r="E2663" s="3">
        <v>17.5</v>
      </c>
      <c r="F2663" s="3">
        <v>52</v>
      </c>
      <c r="G2663" s="3">
        <v>6</v>
      </c>
      <c r="H2663" s="3">
        <v>35.229999999999997</v>
      </c>
      <c r="I2663" s="3">
        <v>14.25</v>
      </c>
      <c r="J2663" s="3">
        <v>55.108999999999995</v>
      </c>
      <c r="K2663" s="3">
        <v>4338.0039999999999</v>
      </c>
      <c r="L2663" s="3">
        <v>-13.1572</v>
      </c>
      <c r="M2663" s="3">
        <v>-16.001999999999999</v>
      </c>
      <c r="N2663" s="3">
        <v>1081.0747999999999</v>
      </c>
      <c r="O2663" s="3">
        <v>33.228000000000002</v>
      </c>
      <c r="P2663" s="3">
        <v>1151.3820000000001</v>
      </c>
      <c r="Q2663" s="3">
        <v>50.942999999999998</v>
      </c>
      <c r="R2663" s="25">
        <v>449.9</v>
      </c>
      <c r="S2663" s="25">
        <v>400</v>
      </c>
      <c r="T2663" s="25">
        <v>1346.104</v>
      </c>
      <c r="U2663" s="25">
        <v>327</v>
      </c>
      <c r="V2663" s="25">
        <v>447</v>
      </c>
      <c r="W2663" s="25">
        <v>1140</v>
      </c>
      <c r="X2663" s="25">
        <v>228</v>
      </c>
    </row>
    <row r="2664" spans="1:24" x14ac:dyDescent="0.3">
      <c r="A2664" s="8">
        <v>45031</v>
      </c>
      <c r="B2664" s="3">
        <v>43</v>
      </c>
      <c r="C2664" s="3">
        <v>10</v>
      </c>
      <c r="D2664" s="3">
        <v>18.807999999999996</v>
      </c>
      <c r="E2664" s="3">
        <v>16.559999999999999</v>
      </c>
      <c r="F2664" s="3">
        <v>53</v>
      </c>
      <c r="G2664" s="3">
        <v>0.5</v>
      </c>
      <c r="H2664" s="3">
        <v>33.913499999999999</v>
      </c>
      <c r="I2664" s="3">
        <v>13.72</v>
      </c>
      <c r="J2664" s="3">
        <v>52.721499999999992</v>
      </c>
      <c r="K2664" s="3">
        <v>4968.9520000000002</v>
      </c>
      <c r="L2664" s="3">
        <v>-13.3604</v>
      </c>
      <c r="M2664" s="3">
        <v>-16.167099999999998</v>
      </c>
      <c r="N2664" s="3">
        <v>1080.8715999999999</v>
      </c>
      <c r="O2664" s="3">
        <v>32.156999999999996</v>
      </c>
      <c r="P2664" s="3">
        <v>1151.2169000000001</v>
      </c>
      <c r="Q2664" s="3">
        <v>49.6265</v>
      </c>
      <c r="R2664" s="25">
        <v>603.4</v>
      </c>
      <c r="S2664" s="25">
        <v>503</v>
      </c>
      <c r="T2664" s="25">
        <v>1416.0519999999999</v>
      </c>
      <c r="U2664" s="25">
        <v>493</v>
      </c>
      <c r="V2664" s="25">
        <v>410</v>
      </c>
      <c r="W2664" s="25">
        <v>1305</v>
      </c>
      <c r="X2664" s="25">
        <v>238.5</v>
      </c>
    </row>
    <row r="2665" spans="1:24" x14ac:dyDescent="0.3">
      <c r="A2665" s="8">
        <v>45032</v>
      </c>
      <c r="B2665" s="3">
        <v>44</v>
      </c>
      <c r="C2665" s="3">
        <v>7</v>
      </c>
      <c r="D2665" s="3">
        <v>17.603000000000002</v>
      </c>
      <c r="E2665" s="3">
        <v>15.5</v>
      </c>
      <c r="F2665" s="3">
        <v>53</v>
      </c>
      <c r="G2665" s="3">
        <v>3</v>
      </c>
      <c r="H2665" s="3">
        <v>33.408000000000001</v>
      </c>
      <c r="I2665" s="3">
        <v>13.51</v>
      </c>
      <c r="J2665" s="3">
        <v>51.011000000000003</v>
      </c>
      <c r="K2665" s="3">
        <v>4699.8719999999994</v>
      </c>
      <c r="L2665" s="3">
        <v>-13.588999999999999</v>
      </c>
      <c r="M2665" s="3">
        <v>-16.230599999999999</v>
      </c>
      <c r="N2665" s="3">
        <v>1080.643</v>
      </c>
      <c r="O2665" s="3">
        <v>30.952000000000002</v>
      </c>
      <c r="P2665" s="3">
        <v>1151.1533999999999</v>
      </c>
      <c r="Q2665" s="3">
        <v>49.121000000000002</v>
      </c>
      <c r="R2665" s="25">
        <v>540.1</v>
      </c>
      <c r="S2665" s="25">
        <v>420</v>
      </c>
      <c r="T2665" s="25">
        <v>1372.7719999999999</v>
      </c>
      <c r="U2665" s="25">
        <v>447</v>
      </c>
      <c r="V2665" s="25">
        <v>454</v>
      </c>
      <c r="W2665" s="25">
        <v>1232</v>
      </c>
      <c r="X2665" s="25">
        <v>234</v>
      </c>
    </row>
    <row r="2666" spans="1:24" x14ac:dyDescent="0.3">
      <c r="A2666" s="8">
        <v>45033</v>
      </c>
      <c r="B2666" s="3">
        <v>45</v>
      </c>
      <c r="C2666" s="3">
        <v>0</v>
      </c>
      <c r="D2666" s="3">
        <v>16.933</v>
      </c>
      <c r="E2666" s="3">
        <v>14.91</v>
      </c>
      <c r="F2666" s="3">
        <v>53</v>
      </c>
      <c r="G2666" s="3">
        <v>9</v>
      </c>
      <c r="H2666" s="3">
        <v>32.192999999999998</v>
      </c>
      <c r="I2666" s="3">
        <v>13.02</v>
      </c>
      <c r="J2666" s="3">
        <v>49.125999999999998</v>
      </c>
      <c r="K2666" s="3">
        <v>4741.7740000000003</v>
      </c>
      <c r="L2666" s="3">
        <v>-13.715999999999999</v>
      </c>
      <c r="M2666" s="3">
        <v>-16.382999999999999</v>
      </c>
      <c r="N2666" s="3">
        <v>1080.5160000000001</v>
      </c>
      <c r="O2666" s="3">
        <v>30.282</v>
      </c>
      <c r="P2666" s="3">
        <v>1151.001</v>
      </c>
      <c r="Q2666" s="3">
        <v>47.905999999999999</v>
      </c>
      <c r="R2666" s="25">
        <v>622.9</v>
      </c>
      <c r="S2666" s="25">
        <v>506</v>
      </c>
      <c r="T2666" s="25">
        <v>1252.374</v>
      </c>
      <c r="U2666" s="25">
        <v>477</v>
      </c>
      <c r="V2666" s="25">
        <v>375</v>
      </c>
      <c r="W2666" s="25">
        <v>1258</v>
      </c>
      <c r="X2666" s="25">
        <v>250.5</v>
      </c>
    </row>
    <row r="2667" spans="1:24" x14ac:dyDescent="0.3">
      <c r="A2667" s="8">
        <v>45034</v>
      </c>
      <c r="B2667" s="3">
        <v>45</v>
      </c>
      <c r="C2667" s="3">
        <v>7.5</v>
      </c>
      <c r="D2667" s="3">
        <v>16.083500000000001</v>
      </c>
      <c r="E2667" s="3">
        <v>14.16</v>
      </c>
      <c r="F2667" s="3">
        <v>54</v>
      </c>
      <c r="G2667" s="3">
        <v>0.5</v>
      </c>
      <c r="H2667" s="3">
        <v>31.484499999999997</v>
      </c>
      <c r="I2667" s="3">
        <v>12.73</v>
      </c>
      <c r="J2667" s="3">
        <v>47.567999999999998</v>
      </c>
      <c r="K2667" s="3">
        <v>3880.2799999999997</v>
      </c>
      <c r="L2667" s="3">
        <v>-13.906499999999999</v>
      </c>
      <c r="M2667" s="3">
        <v>-16.471899999999998</v>
      </c>
      <c r="N2667" s="3">
        <v>1080.3254999999999</v>
      </c>
      <c r="O2667" s="3">
        <v>29.432500000000001</v>
      </c>
      <c r="P2667" s="3">
        <v>1150.9121</v>
      </c>
      <c r="Q2667" s="3">
        <v>47.197499999999998</v>
      </c>
      <c r="R2667" s="25">
        <v>478.3</v>
      </c>
      <c r="S2667" s="25">
        <v>504</v>
      </c>
      <c r="T2667" s="25">
        <v>942.98</v>
      </c>
      <c r="U2667" s="25">
        <v>409</v>
      </c>
      <c r="V2667" s="25">
        <v>317</v>
      </c>
      <c r="W2667" s="25">
        <v>1037</v>
      </c>
      <c r="X2667" s="25">
        <v>192</v>
      </c>
    </row>
    <row r="2668" spans="1:24" x14ac:dyDescent="0.3">
      <c r="A2668" s="8">
        <v>45035</v>
      </c>
      <c r="B2668" s="3">
        <v>46</v>
      </c>
      <c r="C2668" s="3">
        <v>5</v>
      </c>
      <c r="D2668" s="3">
        <v>15.007000000000001</v>
      </c>
      <c r="E2668" s="3">
        <v>13.21</v>
      </c>
      <c r="F2668" s="3">
        <v>54</v>
      </c>
      <c r="G2668" s="3">
        <v>4.5</v>
      </c>
      <c r="H2668" s="3">
        <v>30.674500000000002</v>
      </c>
      <c r="I2668" s="3">
        <v>12.41</v>
      </c>
      <c r="J2668" s="3">
        <v>45.6815</v>
      </c>
      <c r="K2668" s="3">
        <v>4114.4780000000001</v>
      </c>
      <c r="L2668" s="3">
        <v>-14.1478</v>
      </c>
      <c r="M2668" s="3">
        <v>-16.573499999999999</v>
      </c>
      <c r="N2668" s="3">
        <v>1080.0842</v>
      </c>
      <c r="O2668" s="3">
        <v>28.356000000000002</v>
      </c>
      <c r="P2668" s="3">
        <v>1150.8105</v>
      </c>
      <c r="Q2668" s="3">
        <v>46.387500000000003</v>
      </c>
      <c r="R2668" s="25">
        <v>608.79999999999995</v>
      </c>
      <c r="S2668" s="25">
        <v>512</v>
      </c>
      <c r="T2668" s="25">
        <v>953.178</v>
      </c>
      <c r="U2668" s="25">
        <v>489</v>
      </c>
      <c r="V2668" s="25">
        <v>239</v>
      </c>
      <c r="W2668" s="25">
        <v>1110</v>
      </c>
      <c r="X2668" s="25">
        <v>202.5</v>
      </c>
    </row>
    <row r="2669" spans="1:24" x14ac:dyDescent="0.3">
      <c r="A2669" s="8">
        <v>45036</v>
      </c>
      <c r="B2669" s="3">
        <v>47</v>
      </c>
      <c r="C2669" s="3">
        <v>8</v>
      </c>
      <c r="D2669" s="3">
        <v>13.306999999999999</v>
      </c>
      <c r="E2669" s="3">
        <v>11.72</v>
      </c>
      <c r="F2669" s="3">
        <v>54</v>
      </c>
      <c r="G2669" s="3">
        <v>7</v>
      </c>
      <c r="H2669" s="3">
        <v>30.167999999999999</v>
      </c>
      <c r="I2669" s="3">
        <v>12.2</v>
      </c>
      <c r="J2669" s="3">
        <v>43.474999999999994</v>
      </c>
      <c r="K2669" s="3">
        <v>3131.2440000000001</v>
      </c>
      <c r="L2669" s="3">
        <v>-14.528799999999999</v>
      </c>
      <c r="M2669" s="3">
        <v>-16.637</v>
      </c>
      <c r="N2669" s="3">
        <v>1079.7031999999999</v>
      </c>
      <c r="O2669" s="3">
        <v>26.655999999999999</v>
      </c>
      <c r="P2669" s="3">
        <v>1150.7470000000001</v>
      </c>
      <c r="Q2669" s="3">
        <v>45.881</v>
      </c>
      <c r="R2669" s="25">
        <v>308</v>
      </c>
      <c r="S2669" s="25">
        <v>366</v>
      </c>
      <c r="T2669" s="25">
        <v>985.74400000000003</v>
      </c>
      <c r="U2669" s="25">
        <v>255</v>
      </c>
      <c r="V2669" s="25">
        <v>233</v>
      </c>
      <c r="W2669" s="25">
        <v>829</v>
      </c>
      <c r="X2669" s="25">
        <v>154.5</v>
      </c>
    </row>
    <row r="2670" spans="1:24" x14ac:dyDescent="0.3">
      <c r="A2670" s="8">
        <v>45037</v>
      </c>
      <c r="B2670" s="3">
        <v>47</v>
      </c>
      <c r="C2670" s="3">
        <v>7</v>
      </c>
      <c r="D2670" s="3">
        <v>13.420999999999999</v>
      </c>
      <c r="E2670" s="3">
        <v>11.82</v>
      </c>
      <c r="F2670" s="3">
        <v>54</v>
      </c>
      <c r="G2670" s="3">
        <v>9.5</v>
      </c>
      <c r="H2670" s="3">
        <v>29.662500000000001</v>
      </c>
      <c r="I2670" s="3">
        <v>12</v>
      </c>
      <c r="J2670" s="3">
        <v>43.083500000000001</v>
      </c>
      <c r="K2670" s="3">
        <v>2721.5619999999999</v>
      </c>
      <c r="L2670" s="3">
        <v>-14.503399999999999</v>
      </c>
      <c r="M2670" s="3">
        <v>-16.700499999999998</v>
      </c>
      <c r="N2670" s="3">
        <v>1079.7285999999999</v>
      </c>
      <c r="O2670" s="3">
        <v>26.77</v>
      </c>
      <c r="P2670" s="3">
        <v>1150.6835000000001</v>
      </c>
      <c r="Q2670" s="3">
        <v>45.375500000000002</v>
      </c>
      <c r="R2670" s="25">
        <v>91.7</v>
      </c>
      <c r="S2670" s="25">
        <v>51</v>
      </c>
      <c r="T2670" s="25">
        <v>1320.8620000000001</v>
      </c>
      <c r="U2670" s="25">
        <v>45</v>
      </c>
      <c r="V2670" s="25">
        <v>436</v>
      </c>
      <c r="W2670" s="25">
        <v>660</v>
      </c>
      <c r="X2670" s="25">
        <v>117</v>
      </c>
    </row>
    <row r="2671" spans="1:24" x14ac:dyDescent="0.3">
      <c r="A2671" s="8">
        <v>45038</v>
      </c>
      <c r="B2671" s="3">
        <v>46</v>
      </c>
      <c r="C2671" s="3">
        <v>4</v>
      </c>
      <c r="D2671" s="3">
        <v>15.120000000000001</v>
      </c>
      <c r="E2671" s="3">
        <v>13.31</v>
      </c>
      <c r="F2671" s="3">
        <v>55</v>
      </c>
      <c r="G2671" s="3">
        <v>3</v>
      </c>
      <c r="H2671" s="3">
        <v>28.573999999999998</v>
      </c>
      <c r="I2671" s="3">
        <v>11.56</v>
      </c>
      <c r="J2671" s="3">
        <v>43.694000000000003</v>
      </c>
      <c r="K2671" s="3">
        <v>2080.9139999999998</v>
      </c>
      <c r="L2671" s="3">
        <v>-14.122399999999999</v>
      </c>
      <c r="M2671" s="3">
        <v>-16.840199999999999</v>
      </c>
      <c r="N2671" s="3">
        <v>1080.1096</v>
      </c>
      <c r="O2671" s="3">
        <v>28.469000000000001</v>
      </c>
      <c r="P2671" s="3">
        <v>1150.5437999999999</v>
      </c>
      <c r="Q2671" s="3">
        <v>44.286999999999999</v>
      </c>
      <c r="R2671" s="25">
        <v>0.7</v>
      </c>
      <c r="S2671" s="25">
        <v>202</v>
      </c>
      <c r="T2671" s="25">
        <v>917.71400000000006</v>
      </c>
      <c r="U2671" s="25">
        <v>100</v>
      </c>
      <c r="V2671" s="25">
        <v>304</v>
      </c>
      <c r="W2671" s="25">
        <v>474</v>
      </c>
      <c r="X2671" s="25">
        <v>82.5</v>
      </c>
    </row>
    <row r="2672" spans="1:24" x14ac:dyDescent="0.3">
      <c r="A2672" s="8">
        <v>45039</v>
      </c>
      <c r="B2672" s="3">
        <v>45</v>
      </c>
      <c r="C2672" s="3">
        <v>8</v>
      </c>
      <c r="D2672" s="3">
        <v>16.027000000000001</v>
      </c>
      <c r="E2672" s="3">
        <v>14.11</v>
      </c>
      <c r="F2672" s="3">
        <v>55</v>
      </c>
      <c r="G2672" s="3">
        <v>5.5</v>
      </c>
      <c r="H2672" s="3">
        <v>28.089999999999996</v>
      </c>
      <c r="I2672" s="3">
        <v>11.36</v>
      </c>
      <c r="J2672" s="3">
        <v>44.116999999999997</v>
      </c>
      <c r="K2672" s="3">
        <v>2107.0039999999999</v>
      </c>
      <c r="L2672" s="3">
        <v>-13.9192</v>
      </c>
      <c r="M2672" s="3">
        <v>-16.903700000000001</v>
      </c>
      <c r="N2672" s="3">
        <v>1080.3127999999999</v>
      </c>
      <c r="O2672" s="3">
        <v>29.376000000000001</v>
      </c>
      <c r="P2672" s="3">
        <v>1150.4802999999999</v>
      </c>
      <c r="Q2672" s="3">
        <v>43.802999999999997</v>
      </c>
      <c r="R2672" s="25">
        <v>37.4</v>
      </c>
      <c r="S2672" s="25">
        <v>203</v>
      </c>
      <c r="T2672" s="25">
        <v>875.60400000000004</v>
      </c>
      <c r="U2672" s="25">
        <v>98</v>
      </c>
      <c r="V2672" s="25">
        <v>256</v>
      </c>
      <c r="W2672" s="25">
        <v>541</v>
      </c>
      <c r="X2672" s="25">
        <v>96</v>
      </c>
    </row>
    <row r="2673" spans="1:24" x14ac:dyDescent="0.3">
      <c r="A2673" s="8">
        <v>45040</v>
      </c>
      <c r="B2673" s="3">
        <v>44</v>
      </c>
      <c r="C2673" s="3">
        <v>8</v>
      </c>
      <c r="D2673" s="3">
        <v>17.469000000000001</v>
      </c>
      <c r="E2673" s="3">
        <v>15.38</v>
      </c>
      <c r="F2673" s="3">
        <v>55</v>
      </c>
      <c r="G2673" s="3">
        <v>5</v>
      </c>
      <c r="H2673" s="3">
        <v>28.186999999999998</v>
      </c>
      <c r="I2673" s="3">
        <v>11.4</v>
      </c>
      <c r="J2673" s="3">
        <v>45.655999999999999</v>
      </c>
      <c r="K2673" s="3">
        <v>2437.6959999999999</v>
      </c>
      <c r="L2673" s="3">
        <v>-13.6144</v>
      </c>
      <c r="M2673" s="3">
        <v>-16.890999999999998</v>
      </c>
      <c r="N2673" s="3">
        <v>1080.6176</v>
      </c>
      <c r="O2673" s="3">
        <v>30.818000000000001</v>
      </c>
      <c r="P2673" s="3">
        <v>1150.4929999999999</v>
      </c>
      <c r="Q2673" s="3">
        <v>43.9</v>
      </c>
      <c r="R2673" s="25">
        <v>149.5</v>
      </c>
      <c r="S2673" s="25">
        <v>201</v>
      </c>
      <c r="T2673" s="25">
        <v>969.19600000000003</v>
      </c>
      <c r="U2673" s="25">
        <v>98</v>
      </c>
      <c r="V2673" s="25">
        <v>261</v>
      </c>
      <c r="W2673" s="25">
        <v>621</v>
      </c>
      <c r="X2673" s="25">
        <v>138</v>
      </c>
    </row>
    <row r="2674" spans="1:24" x14ac:dyDescent="0.3">
      <c r="A2674" s="8">
        <v>45041</v>
      </c>
      <c r="B2674" s="3">
        <v>43</v>
      </c>
      <c r="C2674" s="3">
        <v>8.5</v>
      </c>
      <c r="D2674" s="3">
        <v>19.008500000000002</v>
      </c>
      <c r="E2674" s="3">
        <v>16.73</v>
      </c>
      <c r="F2674" s="3">
        <v>55</v>
      </c>
      <c r="G2674" s="3">
        <v>5</v>
      </c>
      <c r="H2674" s="3">
        <v>28.186999999999998</v>
      </c>
      <c r="I2674" s="3">
        <v>11.4</v>
      </c>
      <c r="J2674" s="3">
        <v>47.195499999999996</v>
      </c>
      <c r="K2674" s="3">
        <v>2121.8000000000002</v>
      </c>
      <c r="L2674" s="3">
        <v>-13.3223</v>
      </c>
      <c r="M2674" s="3">
        <v>-16.890999999999998</v>
      </c>
      <c r="N2674" s="3">
        <v>1080.9096999999999</v>
      </c>
      <c r="O2674" s="3">
        <v>32.357500000000002</v>
      </c>
      <c r="P2674" s="3">
        <v>1150.4929999999999</v>
      </c>
      <c r="Q2674" s="3">
        <v>43.9</v>
      </c>
      <c r="R2674" s="25">
        <v>0</v>
      </c>
      <c r="S2674" s="25">
        <v>199</v>
      </c>
      <c r="T2674" s="25">
        <v>979.3</v>
      </c>
      <c r="U2674" s="25">
        <v>0</v>
      </c>
      <c r="V2674" s="25">
        <v>244</v>
      </c>
      <c r="W2674" s="25">
        <v>578</v>
      </c>
      <c r="X2674" s="25">
        <v>121.5</v>
      </c>
    </row>
    <row r="2675" spans="1:24" x14ac:dyDescent="0.3">
      <c r="A2675" s="8">
        <v>45042</v>
      </c>
      <c r="B2675" s="3">
        <v>42</v>
      </c>
      <c r="C2675" s="3">
        <v>1.5</v>
      </c>
      <c r="D2675" s="3">
        <v>21.553000000000001</v>
      </c>
      <c r="E2675" s="3">
        <v>18.97</v>
      </c>
      <c r="F2675" s="3">
        <v>54</v>
      </c>
      <c r="G2675" s="3">
        <v>5.5</v>
      </c>
      <c r="H2675" s="3">
        <v>30.472000000000001</v>
      </c>
      <c r="I2675" s="3">
        <v>12.32</v>
      </c>
      <c r="J2675" s="3">
        <v>52.025000000000006</v>
      </c>
      <c r="K2675" s="3">
        <v>2377.7809999999999</v>
      </c>
      <c r="L2675" s="3">
        <v>-12.839699999999999</v>
      </c>
      <c r="M2675" s="3">
        <v>-16.5989</v>
      </c>
      <c r="N2675" s="3">
        <v>1081.3923</v>
      </c>
      <c r="O2675" s="3">
        <v>34.902000000000001</v>
      </c>
      <c r="P2675" s="3">
        <v>1150.7851000000001</v>
      </c>
      <c r="Q2675" s="3">
        <v>46.185000000000002</v>
      </c>
      <c r="R2675" s="25">
        <v>0.6</v>
      </c>
      <c r="S2675" s="25">
        <v>218</v>
      </c>
      <c r="T2675" s="25">
        <v>1077.181</v>
      </c>
      <c r="U2675" s="25">
        <v>38</v>
      </c>
      <c r="V2675" s="25">
        <v>277</v>
      </c>
      <c r="W2675" s="25">
        <v>626</v>
      </c>
      <c r="X2675" s="25">
        <v>141</v>
      </c>
    </row>
    <row r="2676" spans="1:24" x14ac:dyDescent="0.3">
      <c r="A2676" s="8">
        <v>45043</v>
      </c>
      <c r="B2676" s="3">
        <v>40</v>
      </c>
      <c r="C2676" s="3">
        <v>8</v>
      </c>
      <c r="D2676" s="3">
        <v>23.895999999999997</v>
      </c>
      <c r="E2676" s="3">
        <v>21.04</v>
      </c>
      <c r="F2676" s="3">
        <v>54</v>
      </c>
      <c r="G2676" s="3">
        <v>4</v>
      </c>
      <c r="H2676" s="3">
        <v>30.775999999999996</v>
      </c>
      <c r="I2676" s="3">
        <v>12.45</v>
      </c>
      <c r="J2676" s="3">
        <v>54.671999999999997</v>
      </c>
      <c r="K2676" s="3">
        <v>2251.3000000000002</v>
      </c>
      <c r="L2676" s="3">
        <v>-12.395199999999999</v>
      </c>
      <c r="M2676" s="3">
        <v>-16.5608</v>
      </c>
      <c r="N2676" s="3">
        <v>1081.8368</v>
      </c>
      <c r="O2676" s="3">
        <v>37.244999999999997</v>
      </c>
      <c r="P2676" s="3">
        <v>1150.8232</v>
      </c>
      <c r="Q2676" s="3">
        <v>46.488999999999997</v>
      </c>
      <c r="R2676" s="25">
        <v>0.7</v>
      </c>
      <c r="S2676" s="25">
        <v>205</v>
      </c>
      <c r="T2676" s="25">
        <v>1002.1</v>
      </c>
      <c r="U2676" s="25">
        <v>49</v>
      </c>
      <c r="V2676" s="25">
        <v>327</v>
      </c>
      <c r="W2676" s="25">
        <v>552</v>
      </c>
      <c r="X2676" s="25">
        <v>115.5</v>
      </c>
    </row>
    <row r="2677" spans="1:24" x14ac:dyDescent="0.3">
      <c r="A2677" s="8">
        <v>45044</v>
      </c>
      <c r="B2677" s="3">
        <v>40</v>
      </c>
      <c r="C2677" s="3">
        <v>0</v>
      </c>
      <c r="D2677" s="3">
        <v>24.967000000000002</v>
      </c>
      <c r="E2677" s="3">
        <v>21.98</v>
      </c>
      <c r="F2677" s="3">
        <v>54</v>
      </c>
      <c r="G2677" s="3">
        <v>5.5</v>
      </c>
      <c r="H2677" s="3">
        <v>30.472000000000001</v>
      </c>
      <c r="I2677" s="3">
        <v>12.32</v>
      </c>
      <c r="J2677" s="3">
        <v>55.439000000000007</v>
      </c>
      <c r="K2677" s="3">
        <v>2318.3440000000001</v>
      </c>
      <c r="L2677" s="3">
        <v>-12.192</v>
      </c>
      <c r="M2677" s="3">
        <v>-16.5989</v>
      </c>
      <c r="N2677" s="3">
        <v>1082.04</v>
      </c>
      <c r="O2677" s="3">
        <v>38.316000000000003</v>
      </c>
      <c r="P2677" s="3">
        <v>1150.7851000000001</v>
      </c>
      <c r="Q2677" s="3">
        <v>46.185000000000002</v>
      </c>
      <c r="R2677" s="25">
        <v>0.6</v>
      </c>
      <c r="S2677" s="25">
        <v>261</v>
      </c>
      <c r="T2677" s="25">
        <v>1009.244</v>
      </c>
      <c r="U2677" s="25">
        <v>39</v>
      </c>
      <c r="V2677" s="25">
        <v>290</v>
      </c>
      <c r="W2677" s="25">
        <v>591</v>
      </c>
      <c r="X2677" s="25">
        <v>127.5</v>
      </c>
    </row>
    <row r="2678" spans="1:24" x14ac:dyDescent="0.3">
      <c r="A2678" s="8">
        <v>45045</v>
      </c>
      <c r="B2678" s="3">
        <v>39</v>
      </c>
      <c r="C2678" s="3">
        <v>4.5</v>
      </c>
      <c r="D2678" s="3">
        <v>25.971</v>
      </c>
      <c r="E2678" s="3">
        <v>22.86</v>
      </c>
      <c r="F2678" s="3">
        <v>54</v>
      </c>
      <c r="G2678" s="3">
        <v>8.5</v>
      </c>
      <c r="H2678" s="3">
        <v>29.865000000000002</v>
      </c>
      <c r="I2678" s="3">
        <v>12.08</v>
      </c>
      <c r="J2678" s="3">
        <v>55.835999999999999</v>
      </c>
      <c r="K2678" s="3">
        <v>1943.3020000000001</v>
      </c>
      <c r="L2678" s="3">
        <v>-12.0015</v>
      </c>
      <c r="M2678" s="3">
        <v>-16.6751</v>
      </c>
      <c r="N2678" s="3">
        <v>1082.2304999999999</v>
      </c>
      <c r="O2678" s="3">
        <v>39.32</v>
      </c>
      <c r="P2678" s="3">
        <v>1150.7089000000001</v>
      </c>
      <c r="Q2678" s="3">
        <v>45.578000000000003</v>
      </c>
      <c r="R2678" s="25">
        <v>0</v>
      </c>
      <c r="S2678" s="25">
        <v>78</v>
      </c>
      <c r="T2678" s="25">
        <v>980.30200000000002</v>
      </c>
      <c r="U2678" s="25">
        <v>0</v>
      </c>
      <c r="V2678" s="25">
        <v>290</v>
      </c>
      <c r="W2678" s="25">
        <v>490</v>
      </c>
      <c r="X2678" s="25">
        <v>105</v>
      </c>
    </row>
    <row r="2679" spans="1:24" x14ac:dyDescent="0.3">
      <c r="A2679" s="8">
        <v>45046</v>
      </c>
      <c r="B2679" s="3">
        <v>38</v>
      </c>
      <c r="C2679" s="3">
        <v>0</v>
      </c>
      <c r="D2679" s="3">
        <v>28.181000000000001</v>
      </c>
      <c r="E2679" s="3">
        <v>24.81</v>
      </c>
      <c r="F2679" s="3">
        <v>54</v>
      </c>
      <c r="G2679" s="3">
        <v>3.5</v>
      </c>
      <c r="H2679" s="3">
        <v>30.877000000000002</v>
      </c>
      <c r="I2679" s="3">
        <v>12.49</v>
      </c>
      <c r="J2679" s="3">
        <v>59.058000000000007</v>
      </c>
      <c r="K2679" s="3">
        <v>2242.2539999999999</v>
      </c>
      <c r="L2679" s="3">
        <v>-11.5824</v>
      </c>
      <c r="M2679" s="3">
        <v>-16.548099999999998</v>
      </c>
      <c r="N2679" s="3">
        <v>1082.6496</v>
      </c>
      <c r="O2679" s="3">
        <v>41.53</v>
      </c>
      <c r="P2679" s="3">
        <v>1150.8359</v>
      </c>
      <c r="Q2679" s="3">
        <v>46.59</v>
      </c>
      <c r="R2679" s="25">
        <v>116.8</v>
      </c>
      <c r="S2679" s="25">
        <v>149</v>
      </c>
      <c r="T2679" s="25">
        <v>904.95399999999995</v>
      </c>
      <c r="U2679" s="25">
        <v>81</v>
      </c>
      <c r="V2679" s="25">
        <v>256</v>
      </c>
      <c r="W2679" s="25">
        <v>601</v>
      </c>
      <c r="X2679" s="25">
        <v>133.5</v>
      </c>
    </row>
    <row r="2680" spans="1:24" x14ac:dyDescent="0.3">
      <c r="A2680" s="8">
        <v>45047</v>
      </c>
      <c r="B2680" s="3">
        <v>37</v>
      </c>
      <c r="C2680" s="3">
        <v>1.5</v>
      </c>
      <c r="D2680" s="3">
        <v>29.587</v>
      </c>
      <c r="E2680" s="3">
        <v>26.05</v>
      </c>
      <c r="F2680" s="3">
        <v>54</v>
      </c>
      <c r="G2680" s="3">
        <v>2.5</v>
      </c>
      <c r="H2680" s="3">
        <v>31.079500000000003</v>
      </c>
      <c r="I2680" s="3">
        <v>12.57</v>
      </c>
      <c r="J2680" s="3">
        <v>60.666499999999999</v>
      </c>
      <c r="K2680" s="3">
        <v>2480.0520000000001</v>
      </c>
      <c r="L2680" s="3">
        <v>-11.3157</v>
      </c>
      <c r="M2680" s="3">
        <v>-16.5227</v>
      </c>
      <c r="N2680" s="3">
        <v>1082.9162999999999</v>
      </c>
      <c r="O2680" s="3">
        <v>42.936</v>
      </c>
      <c r="P2680" s="3">
        <v>1150.8613</v>
      </c>
      <c r="Q2680" s="3">
        <v>46.792500000000004</v>
      </c>
      <c r="R2680" s="25">
        <v>84.6</v>
      </c>
      <c r="S2680" s="25">
        <v>250</v>
      </c>
      <c r="T2680" s="25">
        <v>966.952</v>
      </c>
      <c r="U2680" s="25">
        <v>138</v>
      </c>
      <c r="V2680" s="25">
        <v>281</v>
      </c>
      <c r="W2680" s="25">
        <v>620</v>
      </c>
      <c r="X2680" s="25">
        <v>139.5</v>
      </c>
    </row>
    <row r="2681" spans="1:24" x14ac:dyDescent="0.3">
      <c r="A2681" s="8">
        <v>45048</v>
      </c>
      <c r="B2681" s="3">
        <v>36</v>
      </c>
      <c r="C2681" s="3">
        <v>7</v>
      </c>
      <c r="D2681" s="3">
        <v>30.456999999999997</v>
      </c>
      <c r="E2681" s="3">
        <v>26.81</v>
      </c>
      <c r="F2681" s="3">
        <v>54</v>
      </c>
      <c r="G2681" s="3">
        <v>3.5</v>
      </c>
      <c r="H2681" s="3">
        <v>30.877000000000002</v>
      </c>
      <c r="I2681" s="3">
        <v>12.49</v>
      </c>
      <c r="J2681" s="3">
        <v>61.334000000000003</v>
      </c>
      <c r="K2681" s="3">
        <v>2789.732</v>
      </c>
      <c r="L2681" s="3">
        <v>-11.150599999999999</v>
      </c>
      <c r="M2681" s="3">
        <v>-16.548099999999998</v>
      </c>
      <c r="N2681" s="3">
        <v>1083.0814</v>
      </c>
      <c r="O2681" s="3">
        <v>43.805999999999997</v>
      </c>
      <c r="P2681" s="3">
        <v>1150.8359</v>
      </c>
      <c r="Q2681" s="3">
        <v>46.59</v>
      </c>
      <c r="R2681" s="25">
        <v>256.60000000000002</v>
      </c>
      <c r="S2681" s="25">
        <v>247</v>
      </c>
      <c r="T2681" s="25">
        <v>957.13199999999995</v>
      </c>
      <c r="U2681" s="25">
        <v>193</v>
      </c>
      <c r="V2681" s="25">
        <v>251</v>
      </c>
      <c r="W2681" s="25">
        <v>732</v>
      </c>
      <c r="X2681" s="25">
        <v>153</v>
      </c>
    </row>
    <row r="2682" spans="1:24" x14ac:dyDescent="0.3">
      <c r="A2682" s="8">
        <v>45049</v>
      </c>
      <c r="B2682" s="3">
        <v>36</v>
      </c>
      <c r="C2682" s="3">
        <v>5</v>
      </c>
      <c r="D2682" s="3">
        <v>30.724999999999998</v>
      </c>
      <c r="E2682" s="3">
        <v>27.05</v>
      </c>
      <c r="F2682" s="3">
        <v>54</v>
      </c>
      <c r="G2682" s="3">
        <v>4.5</v>
      </c>
      <c r="H2682" s="3">
        <v>30.674500000000002</v>
      </c>
      <c r="I2682" s="3">
        <v>12.41</v>
      </c>
      <c r="J2682" s="3">
        <v>61.399500000000003</v>
      </c>
      <c r="K2682" s="3">
        <v>3089.6239999999998</v>
      </c>
      <c r="L2682" s="3">
        <v>-11.0998</v>
      </c>
      <c r="M2682" s="3">
        <v>-16.573499999999999</v>
      </c>
      <c r="N2682" s="3">
        <v>1083.1322</v>
      </c>
      <c r="O2682" s="3">
        <v>44.073999999999998</v>
      </c>
      <c r="P2682" s="3">
        <v>1150.8105</v>
      </c>
      <c r="Q2682" s="3">
        <v>46.387500000000003</v>
      </c>
      <c r="R2682" s="25">
        <v>343</v>
      </c>
      <c r="S2682" s="25">
        <v>221</v>
      </c>
      <c r="T2682" s="25">
        <v>1067.624</v>
      </c>
      <c r="U2682" s="25">
        <v>191</v>
      </c>
      <c r="V2682" s="25">
        <v>326</v>
      </c>
      <c r="W2682" s="25">
        <v>779</v>
      </c>
      <c r="X2682" s="25">
        <v>162</v>
      </c>
    </row>
    <row r="2683" spans="1:24" x14ac:dyDescent="0.3">
      <c r="A2683" s="8">
        <v>45050</v>
      </c>
      <c r="B2683" s="3">
        <v>36</v>
      </c>
      <c r="C2683" s="3">
        <v>4</v>
      </c>
      <c r="D2683" s="3">
        <v>30.858999999999998</v>
      </c>
      <c r="E2683" s="3">
        <v>27.17</v>
      </c>
      <c r="F2683" s="3">
        <v>54</v>
      </c>
      <c r="G2683" s="3">
        <v>8</v>
      </c>
      <c r="H2683" s="3">
        <v>29.966000000000001</v>
      </c>
      <c r="I2683" s="3">
        <v>12.12</v>
      </c>
      <c r="J2683" s="3">
        <v>60.825000000000003</v>
      </c>
      <c r="K2683" s="3">
        <v>3129.8999999999996</v>
      </c>
      <c r="L2683" s="3">
        <v>-11.074399999999999</v>
      </c>
      <c r="M2683" s="3">
        <v>-16.662399999999998</v>
      </c>
      <c r="N2683" s="3">
        <v>1083.1576</v>
      </c>
      <c r="O2683" s="3">
        <v>44.207999999999998</v>
      </c>
      <c r="P2683" s="3">
        <v>1150.7216000000001</v>
      </c>
      <c r="Q2683" s="3">
        <v>45.679000000000002</v>
      </c>
      <c r="R2683" s="25">
        <v>116.8</v>
      </c>
      <c r="S2683" s="25">
        <v>454</v>
      </c>
      <c r="T2683" s="25">
        <v>1033.0999999999999</v>
      </c>
      <c r="U2683" s="25">
        <v>221</v>
      </c>
      <c r="V2683" s="25">
        <v>310</v>
      </c>
      <c r="W2683" s="25">
        <v>830</v>
      </c>
      <c r="X2683" s="25">
        <v>165</v>
      </c>
    </row>
    <row r="2684" spans="1:24" x14ac:dyDescent="0.3">
      <c r="A2684" s="8">
        <v>45051</v>
      </c>
      <c r="B2684" s="3">
        <v>36</v>
      </c>
      <c r="C2684" s="3">
        <v>2</v>
      </c>
      <c r="D2684" s="3">
        <v>31.126000000000001</v>
      </c>
      <c r="E2684" s="3">
        <v>27.4</v>
      </c>
      <c r="F2684" s="3">
        <v>54</v>
      </c>
      <c r="G2684" s="3">
        <v>8.5</v>
      </c>
      <c r="H2684" s="3">
        <v>29.865000000000002</v>
      </c>
      <c r="I2684" s="3">
        <v>12.08</v>
      </c>
      <c r="J2684" s="3">
        <v>60.991</v>
      </c>
      <c r="K2684" s="3">
        <v>2174.2919999999999</v>
      </c>
      <c r="L2684" s="3">
        <v>-11.0236</v>
      </c>
      <c r="M2684" s="3">
        <v>-16.6751</v>
      </c>
      <c r="N2684" s="3">
        <v>1083.2084</v>
      </c>
      <c r="O2684" s="3">
        <v>44.475000000000001</v>
      </c>
      <c r="P2684" s="3">
        <v>1150.7089000000001</v>
      </c>
      <c r="Q2684" s="3">
        <v>45.578000000000003</v>
      </c>
      <c r="R2684" s="25">
        <v>53.7</v>
      </c>
      <c r="S2684" s="25">
        <v>418</v>
      </c>
      <c r="T2684" s="25">
        <v>666.59199999999998</v>
      </c>
      <c r="U2684" s="25">
        <v>169</v>
      </c>
      <c r="V2684" s="25">
        <v>192</v>
      </c>
      <c r="W2684" s="25">
        <v>546</v>
      </c>
      <c r="X2684" s="25">
        <v>129</v>
      </c>
    </row>
    <row r="2685" spans="1:24" x14ac:dyDescent="0.3">
      <c r="A2685" s="8">
        <v>45052</v>
      </c>
      <c r="B2685" s="3">
        <v>35</v>
      </c>
      <c r="C2685" s="3">
        <v>10</v>
      </c>
      <c r="D2685" s="3">
        <v>31.662000000000003</v>
      </c>
      <c r="E2685" s="3">
        <v>27.87</v>
      </c>
      <c r="F2685" s="3">
        <v>54</v>
      </c>
      <c r="G2685" s="3">
        <v>6.5</v>
      </c>
      <c r="H2685" s="3">
        <v>30.269500000000001</v>
      </c>
      <c r="I2685" s="3">
        <v>12.24</v>
      </c>
      <c r="J2685" s="3">
        <v>61.9315</v>
      </c>
      <c r="K2685" s="3">
        <v>2607.2040000000002</v>
      </c>
      <c r="L2685" s="3">
        <v>-10.921999999999999</v>
      </c>
      <c r="M2685" s="3">
        <v>-16.624299999999998</v>
      </c>
      <c r="N2685" s="3">
        <v>1083.31</v>
      </c>
      <c r="O2685" s="3">
        <v>45.011000000000003</v>
      </c>
      <c r="P2685" s="3">
        <v>1150.7597000000001</v>
      </c>
      <c r="Q2685" s="3">
        <v>45.982500000000002</v>
      </c>
      <c r="R2685" s="25">
        <v>135.6</v>
      </c>
      <c r="S2685" s="25">
        <v>470</v>
      </c>
      <c r="T2685" s="25">
        <v>732.10400000000004</v>
      </c>
      <c r="U2685" s="25">
        <v>266</v>
      </c>
      <c r="V2685" s="25">
        <v>167</v>
      </c>
      <c r="W2685" s="25">
        <v>697</v>
      </c>
      <c r="X2685" s="25">
        <v>139.5</v>
      </c>
    </row>
    <row r="2686" spans="1:24" x14ac:dyDescent="0.3">
      <c r="A2686" s="8">
        <v>45053</v>
      </c>
      <c r="B2686" s="3">
        <v>35</v>
      </c>
      <c r="C2686" s="3">
        <v>11</v>
      </c>
      <c r="D2686" s="3">
        <v>31.528000000000002</v>
      </c>
      <c r="E2686" s="3">
        <v>27.76</v>
      </c>
      <c r="F2686" s="3">
        <v>54</v>
      </c>
      <c r="G2686" s="3">
        <v>6.5</v>
      </c>
      <c r="H2686" s="3">
        <v>30.269500000000001</v>
      </c>
      <c r="I2686" s="3">
        <v>12.24</v>
      </c>
      <c r="J2686" s="3">
        <v>61.797499999999999</v>
      </c>
      <c r="K2686" s="3">
        <v>3064.4760000000001</v>
      </c>
      <c r="L2686" s="3">
        <v>-10.9474</v>
      </c>
      <c r="M2686" s="3">
        <v>-16.624299999999998</v>
      </c>
      <c r="N2686" s="3">
        <v>1083.2846</v>
      </c>
      <c r="O2686" s="3">
        <v>44.877000000000002</v>
      </c>
      <c r="P2686" s="3">
        <v>1150.7597000000001</v>
      </c>
      <c r="Q2686" s="3">
        <v>45.982500000000002</v>
      </c>
      <c r="R2686" s="25">
        <v>314.2</v>
      </c>
      <c r="S2686" s="25">
        <v>283</v>
      </c>
      <c r="T2686" s="25">
        <v>995.77599999999995</v>
      </c>
      <c r="U2686" s="25">
        <v>229</v>
      </c>
      <c r="V2686" s="25">
        <v>261</v>
      </c>
      <c r="W2686" s="25">
        <v>809</v>
      </c>
      <c r="X2686" s="25">
        <v>172.5</v>
      </c>
    </row>
    <row r="2687" spans="1:24" x14ac:dyDescent="0.3">
      <c r="A2687" s="8">
        <v>45054</v>
      </c>
      <c r="B2687" s="3">
        <v>35</v>
      </c>
      <c r="C2687" s="3">
        <v>9</v>
      </c>
      <c r="D2687" s="3">
        <v>31.796000000000003</v>
      </c>
      <c r="E2687" s="3">
        <v>27.99</v>
      </c>
      <c r="F2687" s="3">
        <v>54</v>
      </c>
      <c r="G2687" s="3">
        <v>7</v>
      </c>
      <c r="H2687" s="3">
        <v>30.167999999999999</v>
      </c>
      <c r="I2687" s="3">
        <v>12.2</v>
      </c>
      <c r="J2687" s="3">
        <v>61.963999999999999</v>
      </c>
      <c r="K2687" s="3">
        <v>3031.3420000000001</v>
      </c>
      <c r="L2687" s="3">
        <v>-10.896599999999999</v>
      </c>
      <c r="M2687" s="3">
        <v>-16.637</v>
      </c>
      <c r="N2687" s="3">
        <v>1083.3353999999999</v>
      </c>
      <c r="O2687" s="3">
        <v>45.145000000000003</v>
      </c>
      <c r="P2687" s="3">
        <v>1150.7470000000001</v>
      </c>
      <c r="Q2687" s="3">
        <v>45.881</v>
      </c>
      <c r="R2687" s="25">
        <v>208.1</v>
      </c>
      <c r="S2687" s="25">
        <v>342</v>
      </c>
      <c r="T2687" s="25">
        <v>1009.742</v>
      </c>
      <c r="U2687" s="25">
        <v>168</v>
      </c>
      <c r="V2687" s="25">
        <v>259</v>
      </c>
      <c r="W2687" s="25">
        <v>836</v>
      </c>
      <c r="X2687" s="25">
        <v>208.5</v>
      </c>
    </row>
    <row r="2688" spans="1:24" x14ac:dyDescent="0.3">
      <c r="A2688" s="8">
        <v>45055</v>
      </c>
      <c r="B2688" s="3">
        <v>35</v>
      </c>
      <c r="C2688" s="3">
        <v>7</v>
      </c>
      <c r="D2688" s="3">
        <v>32.063999999999993</v>
      </c>
      <c r="E2688" s="3">
        <v>28.23</v>
      </c>
      <c r="F2688" s="3">
        <v>54</v>
      </c>
      <c r="G2688" s="3">
        <v>5</v>
      </c>
      <c r="H2688" s="3">
        <v>30.573</v>
      </c>
      <c r="I2688" s="3">
        <v>12.36</v>
      </c>
      <c r="J2688" s="3">
        <v>62.636999999999993</v>
      </c>
      <c r="K2688" s="3">
        <v>2348.21</v>
      </c>
      <c r="L2688" s="3">
        <v>-10.845799999999999</v>
      </c>
      <c r="M2688" s="3">
        <v>-16.586199999999998</v>
      </c>
      <c r="N2688" s="3">
        <v>1083.3861999999999</v>
      </c>
      <c r="O2688" s="3">
        <v>45.412999999999997</v>
      </c>
      <c r="P2688" s="3">
        <v>1150.7978000000001</v>
      </c>
      <c r="Q2688" s="3">
        <v>46.286000000000001</v>
      </c>
      <c r="R2688" s="25">
        <v>179.2</v>
      </c>
      <c r="S2688" s="25">
        <v>318</v>
      </c>
      <c r="T2688" s="25">
        <v>644.01</v>
      </c>
      <c r="U2688" s="25">
        <v>115</v>
      </c>
      <c r="V2688" s="25">
        <v>201</v>
      </c>
      <c r="W2688" s="25">
        <v>672</v>
      </c>
      <c r="X2688" s="25">
        <v>219</v>
      </c>
    </row>
    <row r="2689" spans="1:24" x14ac:dyDescent="0.3">
      <c r="A2689" s="8">
        <v>45056</v>
      </c>
      <c r="B2689" s="3">
        <v>35</v>
      </c>
      <c r="C2689" s="3">
        <v>4</v>
      </c>
      <c r="D2689" s="3">
        <v>32.465000000000003</v>
      </c>
      <c r="E2689" s="3">
        <v>28.58</v>
      </c>
      <c r="F2689" s="3">
        <v>54</v>
      </c>
      <c r="G2689" s="3">
        <v>3.5</v>
      </c>
      <c r="H2689" s="3">
        <v>30.877000000000002</v>
      </c>
      <c r="I2689" s="3">
        <v>12.49</v>
      </c>
      <c r="J2689" s="3">
        <v>63.342000000000006</v>
      </c>
      <c r="K2689" s="3">
        <v>2292.3000000000002</v>
      </c>
      <c r="L2689" s="3">
        <v>-10.769599999999999</v>
      </c>
      <c r="M2689" s="3">
        <v>-16.548099999999998</v>
      </c>
      <c r="N2689" s="3">
        <v>1083.4623999999999</v>
      </c>
      <c r="O2689" s="3">
        <v>45.814000000000007</v>
      </c>
      <c r="P2689" s="3">
        <v>1150.8359</v>
      </c>
      <c r="Q2689" s="3">
        <v>46.59</v>
      </c>
      <c r="R2689" s="25">
        <v>180.7</v>
      </c>
      <c r="S2689" s="25">
        <v>421</v>
      </c>
      <c r="T2689" s="25">
        <v>555.6</v>
      </c>
      <c r="U2689" s="25">
        <v>249</v>
      </c>
      <c r="V2689" s="25">
        <v>107</v>
      </c>
      <c r="W2689" s="25">
        <v>620</v>
      </c>
      <c r="X2689" s="25">
        <v>159</v>
      </c>
    </row>
    <row r="2690" spans="1:24" x14ac:dyDescent="0.3">
      <c r="A2690" s="8">
        <v>45057</v>
      </c>
      <c r="B2690" s="3">
        <v>35</v>
      </c>
      <c r="C2690" s="3">
        <v>5.5</v>
      </c>
      <c r="D2690" s="3">
        <v>32.265000000000001</v>
      </c>
      <c r="E2690" s="3">
        <v>28.41</v>
      </c>
      <c r="F2690" s="3">
        <v>54</v>
      </c>
      <c r="G2690" s="3">
        <v>2</v>
      </c>
      <c r="H2690" s="3">
        <v>31.180999999999997</v>
      </c>
      <c r="I2690" s="3">
        <v>12.61</v>
      </c>
      <c r="J2690" s="3">
        <v>63.445999999999998</v>
      </c>
      <c r="K2690" s="3">
        <v>2527.2950000000001</v>
      </c>
      <c r="L2690" s="3">
        <v>-10.807699999999999</v>
      </c>
      <c r="M2690" s="3">
        <v>-16.509999999999998</v>
      </c>
      <c r="N2690" s="3">
        <v>1083.4242999999999</v>
      </c>
      <c r="O2690" s="3">
        <v>45.614000000000004</v>
      </c>
      <c r="P2690" s="3">
        <v>1150.874</v>
      </c>
      <c r="Q2690" s="3">
        <v>46.893999999999998</v>
      </c>
      <c r="R2690" s="25">
        <v>203.4</v>
      </c>
      <c r="S2690" s="25">
        <v>383</v>
      </c>
      <c r="T2690" s="25">
        <v>621.89499999999998</v>
      </c>
      <c r="U2690" s="25">
        <v>201</v>
      </c>
      <c r="V2690" s="25">
        <v>188</v>
      </c>
      <c r="W2690" s="25">
        <v>699</v>
      </c>
      <c r="X2690" s="25">
        <v>231</v>
      </c>
    </row>
    <row r="2691" spans="1:24" x14ac:dyDescent="0.3">
      <c r="A2691" s="8">
        <v>45058</v>
      </c>
      <c r="B2691" s="3">
        <v>35</v>
      </c>
      <c r="C2691" s="3">
        <v>1</v>
      </c>
      <c r="D2691" s="3">
        <v>32.867000000000004</v>
      </c>
      <c r="E2691" s="3">
        <v>28.94</v>
      </c>
      <c r="F2691" s="3">
        <v>53</v>
      </c>
      <c r="G2691" s="3">
        <v>0.5</v>
      </c>
      <c r="H2691" s="3">
        <v>33.913499999999999</v>
      </c>
      <c r="I2691" s="3">
        <v>13.72</v>
      </c>
      <c r="J2691" s="3">
        <v>66.780500000000004</v>
      </c>
      <c r="K2691" s="3">
        <v>2785.5839999999998</v>
      </c>
      <c r="L2691" s="3">
        <v>-10.693399999999999</v>
      </c>
      <c r="M2691" s="3">
        <v>-16.167099999999998</v>
      </c>
      <c r="N2691" s="3">
        <v>1083.5385999999999</v>
      </c>
      <c r="O2691" s="3">
        <v>46.216000000000008</v>
      </c>
      <c r="P2691" s="3">
        <v>1151.2169000000001</v>
      </c>
      <c r="Q2691" s="3">
        <v>49.6265</v>
      </c>
      <c r="R2691" s="25">
        <v>195.6</v>
      </c>
      <c r="S2691" s="25">
        <v>451</v>
      </c>
      <c r="T2691" s="25">
        <v>686.48400000000004</v>
      </c>
      <c r="U2691" s="25">
        <v>231</v>
      </c>
      <c r="V2691" s="25">
        <v>103</v>
      </c>
      <c r="W2691" s="25">
        <v>823</v>
      </c>
      <c r="X2691" s="25">
        <v>295.5</v>
      </c>
    </row>
    <row r="2692" spans="1:24" x14ac:dyDescent="0.3">
      <c r="A2692" s="8">
        <v>45059</v>
      </c>
      <c r="B2692" s="3">
        <v>34</v>
      </c>
      <c r="C2692" s="3">
        <v>8</v>
      </c>
      <c r="D2692" s="3">
        <v>33.578000000000003</v>
      </c>
      <c r="E2692" s="3">
        <v>29.56</v>
      </c>
      <c r="F2692" s="3">
        <v>50</v>
      </c>
      <c r="G2692" s="3">
        <v>10</v>
      </c>
      <c r="H2692" s="3">
        <v>39.384</v>
      </c>
      <c r="I2692" s="3">
        <v>15.93</v>
      </c>
      <c r="J2692" s="3">
        <v>72.962000000000003</v>
      </c>
      <c r="K2692" s="3">
        <v>3928.5079999999998</v>
      </c>
      <c r="L2692" s="3">
        <v>-10.5664</v>
      </c>
      <c r="M2692" s="3">
        <v>-15.494</v>
      </c>
      <c r="N2692" s="3">
        <v>1083.6656</v>
      </c>
      <c r="O2692" s="3">
        <v>46.927000000000007</v>
      </c>
      <c r="P2692" s="3">
        <v>1151.8900000000001</v>
      </c>
      <c r="Q2692" s="3">
        <v>55.097000000000001</v>
      </c>
      <c r="R2692" s="25">
        <v>256.3</v>
      </c>
      <c r="S2692" s="25">
        <v>495</v>
      </c>
      <c r="T2692" s="25">
        <v>1180.7080000000001</v>
      </c>
      <c r="U2692" s="25">
        <v>94</v>
      </c>
      <c r="V2692" s="25">
        <v>104</v>
      </c>
      <c r="W2692" s="25">
        <v>1308</v>
      </c>
      <c r="X2692" s="25">
        <v>490.5</v>
      </c>
    </row>
    <row r="2693" spans="1:24" x14ac:dyDescent="0.3">
      <c r="A2693" s="8">
        <v>45060</v>
      </c>
      <c r="B2693" s="3">
        <v>33</v>
      </c>
      <c r="C2693" s="3">
        <v>4.5</v>
      </c>
      <c r="D2693" s="3">
        <v>35.813000000000002</v>
      </c>
      <c r="E2693" s="3">
        <v>31.53</v>
      </c>
      <c r="F2693" s="3">
        <v>48</v>
      </c>
      <c r="G2693" s="3">
        <v>9.5</v>
      </c>
      <c r="H2693" s="3">
        <v>45.115500000000004</v>
      </c>
      <c r="I2693" s="3">
        <v>18.25</v>
      </c>
      <c r="J2693" s="3">
        <v>80.928500000000014</v>
      </c>
      <c r="K2693" s="3">
        <v>3123.2159999999999</v>
      </c>
      <c r="L2693" s="3">
        <v>-10.172699999999999</v>
      </c>
      <c r="M2693" s="3">
        <v>-14.871699999999999</v>
      </c>
      <c r="N2693" s="3">
        <v>1084.0592999999999</v>
      </c>
      <c r="O2693" s="3">
        <v>49.162000000000006</v>
      </c>
      <c r="P2693" s="3">
        <v>1152.5123000000001</v>
      </c>
      <c r="Q2693" s="3">
        <v>60.828500000000005</v>
      </c>
      <c r="R2693" s="25">
        <v>264.7</v>
      </c>
      <c r="S2693" s="25">
        <v>438</v>
      </c>
      <c r="T2693" s="25">
        <v>752.01599999999996</v>
      </c>
      <c r="U2693" s="25">
        <v>267</v>
      </c>
      <c r="V2693" s="25">
        <v>236</v>
      </c>
      <c r="W2693" s="25">
        <v>882</v>
      </c>
      <c r="X2693" s="25">
        <v>283.5</v>
      </c>
    </row>
    <row r="2694" spans="1:24" x14ac:dyDescent="0.3">
      <c r="A2694" s="8">
        <v>45061</v>
      </c>
      <c r="B2694" s="3">
        <v>33</v>
      </c>
      <c r="C2694" s="3">
        <v>3</v>
      </c>
      <c r="D2694" s="3">
        <v>36.028999999999996</v>
      </c>
      <c r="E2694" s="3">
        <v>31.72</v>
      </c>
      <c r="F2694" s="3">
        <v>48</v>
      </c>
      <c r="G2694" s="3">
        <v>0.5</v>
      </c>
      <c r="H2694" s="3">
        <v>47.438499999999998</v>
      </c>
      <c r="I2694" s="3">
        <v>19.190000000000001</v>
      </c>
      <c r="J2694" s="3">
        <v>83.467500000000001</v>
      </c>
      <c r="K2694" s="3">
        <v>3428.3519999999999</v>
      </c>
      <c r="L2694" s="3">
        <v>-10.134599999999999</v>
      </c>
      <c r="M2694" s="3">
        <v>-14.643099999999999</v>
      </c>
      <c r="N2694" s="3">
        <v>1084.0973999999999</v>
      </c>
      <c r="O2694" s="3">
        <v>49.378</v>
      </c>
      <c r="P2694" s="3">
        <v>1152.7409</v>
      </c>
      <c r="Q2694" s="3">
        <v>63.151499999999999</v>
      </c>
      <c r="R2694" s="25">
        <v>221.8</v>
      </c>
      <c r="S2694" s="25">
        <v>485</v>
      </c>
      <c r="T2694" s="25">
        <v>970.05200000000002</v>
      </c>
      <c r="U2694" s="25">
        <v>235</v>
      </c>
      <c r="V2694" s="25">
        <v>304</v>
      </c>
      <c r="W2694" s="25">
        <v>956</v>
      </c>
      <c r="X2694" s="25">
        <v>256.5</v>
      </c>
    </row>
    <row r="2695" spans="1:24" x14ac:dyDescent="0.3">
      <c r="A2695" s="8">
        <v>45062</v>
      </c>
      <c r="B2695" s="3">
        <v>33</v>
      </c>
      <c r="C2695" s="3">
        <v>3</v>
      </c>
      <c r="D2695" s="3">
        <v>36.028999999999996</v>
      </c>
      <c r="E2695" s="3">
        <v>31.72</v>
      </c>
      <c r="F2695" s="3">
        <v>47</v>
      </c>
      <c r="G2695" s="3">
        <v>10.5</v>
      </c>
      <c r="H2695" s="3">
        <v>47.972500000000004</v>
      </c>
      <c r="I2695" s="3">
        <v>19.399999999999999</v>
      </c>
      <c r="J2695" s="3">
        <v>84.001499999999993</v>
      </c>
      <c r="K2695" s="3">
        <v>4348.6260000000002</v>
      </c>
      <c r="L2695" s="3">
        <v>-10.134599999999999</v>
      </c>
      <c r="M2695" s="3">
        <v>-14.5923</v>
      </c>
      <c r="N2695" s="3">
        <v>1084.0973999999999</v>
      </c>
      <c r="O2695" s="3">
        <v>49.378</v>
      </c>
      <c r="P2695" s="3">
        <v>1152.7917</v>
      </c>
      <c r="Q2695" s="3">
        <v>63.685500000000005</v>
      </c>
      <c r="R2695" s="25">
        <v>262.5</v>
      </c>
      <c r="S2695" s="25">
        <v>519</v>
      </c>
      <c r="T2695" s="25">
        <v>1403.626</v>
      </c>
      <c r="U2695" s="25">
        <v>284</v>
      </c>
      <c r="V2695" s="25">
        <v>382</v>
      </c>
      <c r="W2695" s="25">
        <v>1208</v>
      </c>
      <c r="X2695" s="25">
        <v>289.5</v>
      </c>
    </row>
    <row r="2696" spans="1:24" x14ac:dyDescent="0.3">
      <c r="A2696" s="8">
        <v>45063</v>
      </c>
      <c r="B2696" s="3">
        <v>33</v>
      </c>
      <c r="C2696" s="3">
        <v>7</v>
      </c>
      <c r="D2696" s="3">
        <v>35.451999999999998</v>
      </c>
      <c r="E2696" s="3">
        <v>31.21</v>
      </c>
      <c r="F2696" s="3">
        <v>48</v>
      </c>
      <c r="G2696" s="3">
        <v>0.5</v>
      </c>
      <c r="H2696" s="3">
        <v>47.438499999999998</v>
      </c>
      <c r="I2696" s="3">
        <v>19.190000000000001</v>
      </c>
      <c r="J2696" s="3">
        <v>82.890500000000003</v>
      </c>
      <c r="K2696" s="3">
        <v>4509</v>
      </c>
      <c r="L2696" s="3">
        <v>-10.2362</v>
      </c>
      <c r="M2696" s="3">
        <v>-14.643099999999999</v>
      </c>
      <c r="N2696" s="3">
        <v>1083.9957999999999</v>
      </c>
      <c r="O2696" s="3">
        <v>48.801000000000002</v>
      </c>
      <c r="P2696" s="3">
        <v>1152.7409</v>
      </c>
      <c r="Q2696" s="3">
        <v>63.151499999999999</v>
      </c>
      <c r="R2696" s="25">
        <v>275.8</v>
      </c>
      <c r="S2696" s="25">
        <v>537</v>
      </c>
      <c r="T2696" s="25">
        <v>1414.2</v>
      </c>
      <c r="U2696" s="25">
        <v>343</v>
      </c>
      <c r="V2696" s="25">
        <v>435</v>
      </c>
      <c r="W2696" s="25">
        <v>1225</v>
      </c>
      <c r="X2696" s="25">
        <v>279</v>
      </c>
    </row>
    <row r="2697" spans="1:24" x14ac:dyDescent="0.3">
      <c r="A2697" s="8">
        <v>45064</v>
      </c>
      <c r="B2697" s="3">
        <v>33</v>
      </c>
      <c r="C2697" s="3">
        <v>11.5</v>
      </c>
      <c r="D2697" s="3">
        <v>34.8035</v>
      </c>
      <c r="E2697" s="3">
        <v>30.64</v>
      </c>
      <c r="F2697" s="3">
        <v>48</v>
      </c>
      <c r="G2697" s="3">
        <v>1</v>
      </c>
      <c r="H2697" s="3">
        <v>47.305</v>
      </c>
      <c r="I2697" s="3">
        <v>19.13</v>
      </c>
      <c r="J2697" s="3">
        <v>82.108499999999992</v>
      </c>
      <c r="K2697" s="3">
        <v>4826.7470000000003</v>
      </c>
      <c r="L2697" s="3">
        <v>-10.3505</v>
      </c>
      <c r="M2697" s="3">
        <v>-14.655799999999999</v>
      </c>
      <c r="N2697" s="3">
        <v>1083.8815</v>
      </c>
      <c r="O2697" s="3">
        <v>48.152500000000003</v>
      </c>
      <c r="P2697" s="3">
        <v>1152.7282</v>
      </c>
      <c r="Q2697" s="3">
        <v>63.018000000000001</v>
      </c>
      <c r="R2697" s="25">
        <v>278</v>
      </c>
      <c r="S2697" s="25">
        <v>591</v>
      </c>
      <c r="T2697" s="25">
        <v>1515.7470000000001</v>
      </c>
      <c r="U2697" s="25">
        <v>357</v>
      </c>
      <c r="V2697" s="25">
        <v>512</v>
      </c>
      <c r="W2697" s="25">
        <v>1288</v>
      </c>
      <c r="X2697" s="25">
        <v>285</v>
      </c>
    </row>
    <row r="2698" spans="1:24" x14ac:dyDescent="0.3">
      <c r="A2698" s="8">
        <v>45065</v>
      </c>
      <c r="B2698" s="3">
        <v>34</v>
      </c>
      <c r="C2698" s="3">
        <v>1.5</v>
      </c>
      <c r="D2698" s="3">
        <v>34.515000000000001</v>
      </c>
      <c r="E2698" s="3">
        <v>30.39</v>
      </c>
      <c r="F2698" s="3">
        <v>48</v>
      </c>
      <c r="G2698" s="3">
        <v>3</v>
      </c>
      <c r="H2698" s="3">
        <v>46.771000000000001</v>
      </c>
      <c r="I2698" s="3">
        <v>18.920000000000002</v>
      </c>
      <c r="J2698" s="3">
        <v>81.286000000000001</v>
      </c>
      <c r="K2698" s="3">
        <v>3395.02</v>
      </c>
      <c r="L2698" s="3">
        <v>-10.401299999999999</v>
      </c>
      <c r="M2698" s="3">
        <v>-14.7066</v>
      </c>
      <c r="N2698" s="3">
        <v>1083.8307</v>
      </c>
      <c r="O2698" s="3">
        <v>47.864000000000004</v>
      </c>
      <c r="P2698" s="3">
        <v>1152.6774</v>
      </c>
      <c r="Q2698" s="3">
        <v>62.484000000000002</v>
      </c>
      <c r="R2698" s="25">
        <v>265.10000000000002</v>
      </c>
      <c r="S2698" s="25">
        <v>519</v>
      </c>
      <c r="T2698" s="25">
        <v>934.42</v>
      </c>
      <c r="U2698" s="25">
        <v>301</v>
      </c>
      <c r="V2698" s="25">
        <v>255</v>
      </c>
      <c r="W2698" s="25">
        <v>912</v>
      </c>
      <c r="X2698" s="25">
        <v>208.5</v>
      </c>
    </row>
    <row r="2699" spans="1:24" x14ac:dyDescent="0.3">
      <c r="A2699" s="8">
        <v>45066</v>
      </c>
      <c r="B2699" s="3">
        <v>34</v>
      </c>
      <c r="C2699" s="3">
        <v>3</v>
      </c>
      <c r="D2699" s="3">
        <v>34.299000000000007</v>
      </c>
      <c r="E2699" s="3">
        <v>30.2</v>
      </c>
      <c r="F2699" s="3">
        <v>48</v>
      </c>
      <c r="G2699" s="3">
        <v>2.5</v>
      </c>
      <c r="H2699" s="3">
        <v>46.904499999999999</v>
      </c>
      <c r="I2699" s="3">
        <v>18.97</v>
      </c>
      <c r="J2699" s="3">
        <v>81.203500000000005</v>
      </c>
      <c r="K2699" s="3">
        <v>2787.8760000000002</v>
      </c>
      <c r="L2699" s="3">
        <v>-10.439399999999999</v>
      </c>
      <c r="M2699" s="3">
        <v>-14.693899999999999</v>
      </c>
      <c r="N2699" s="3">
        <v>1083.7926</v>
      </c>
      <c r="O2699" s="3">
        <v>47.64800000000001</v>
      </c>
      <c r="P2699" s="3">
        <v>1152.6901</v>
      </c>
      <c r="Q2699" s="3">
        <v>62.6175</v>
      </c>
      <c r="R2699" s="25">
        <v>276.39999999999998</v>
      </c>
      <c r="S2699" s="25">
        <v>443</v>
      </c>
      <c r="T2699" s="25">
        <v>791.476</v>
      </c>
      <c r="U2699" s="25">
        <v>278</v>
      </c>
      <c r="V2699" s="25">
        <v>23</v>
      </c>
      <c r="W2699" s="25">
        <v>810</v>
      </c>
      <c r="X2699" s="25">
        <v>166</v>
      </c>
    </row>
    <row r="2700" spans="1:24" x14ac:dyDescent="0.3">
      <c r="A2700" s="8">
        <v>45067</v>
      </c>
      <c r="B2700" s="3">
        <v>34</v>
      </c>
      <c r="C2700" s="3">
        <v>6</v>
      </c>
      <c r="D2700" s="3">
        <v>33.866</v>
      </c>
      <c r="E2700" s="3">
        <v>29.81</v>
      </c>
      <c r="F2700" s="3">
        <v>47</v>
      </c>
      <c r="G2700" s="3">
        <v>10</v>
      </c>
      <c r="H2700" s="3">
        <v>48.106000000000002</v>
      </c>
      <c r="I2700" s="3">
        <v>19.46</v>
      </c>
      <c r="J2700" s="3">
        <v>81.972000000000008</v>
      </c>
      <c r="K2700" s="3">
        <v>2497.4360000000001</v>
      </c>
      <c r="L2700" s="3">
        <v>-10.515599999999999</v>
      </c>
      <c r="M2700" s="3">
        <v>-14.579599999999999</v>
      </c>
      <c r="N2700" s="3">
        <v>1083.7164</v>
      </c>
      <c r="O2700" s="3">
        <v>47.215000000000003</v>
      </c>
      <c r="P2700" s="3">
        <v>1152.8044</v>
      </c>
      <c r="Q2700" s="3">
        <v>63.819000000000003</v>
      </c>
      <c r="R2700" s="25">
        <v>282.60000000000002</v>
      </c>
      <c r="S2700" s="25">
        <v>464</v>
      </c>
      <c r="T2700" s="25">
        <v>384.83600000000001</v>
      </c>
      <c r="U2700" s="25">
        <v>308</v>
      </c>
      <c r="V2700" s="25">
        <v>257</v>
      </c>
      <c r="W2700" s="25">
        <v>648</v>
      </c>
      <c r="X2700" s="25">
        <v>153</v>
      </c>
    </row>
    <row r="2701" spans="1:24" x14ac:dyDescent="0.3">
      <c r="A2701" s="8">
        <v>45068</v>
      </c>
      <c r="B2701" s="3">
        <v>34</v>
      </c>
      <c r="C2701" s="3">
        <v>3</v>
      </c>
      <c r="D2701" s="3">
        <v>34.299000000000007</v>
      </c>
      <c r="E2701" s="3">
        <v>30.2</v>
      </c>
      <c r="F2701" s="3">
        <v>47</v>
      </c>
      <c r="G2701" s="3">
        <v>9.5</v>
      </c>
      <c r="H2701" s="3">
        <v>48.2395</v>
      </c>
      <c r="I2701" s="3">
        <v>19.510000000000002</v>
      </c>
      <c r="J2701" s="3">
        <v>82.538499999999999</v>
      </c>
      <c r="K2701" s="3">
        <v>3651.7240000000002</v>
      </c>
      <c r="L2701" s="3">
        <v>-10.439399999999999</v>
      </c>
      <c r="M2701" s="3">
        <v>-14.566899999999999</v>
      </c>
      <c r="N2701" s="3">
        <v>1083.7926</v>
      </c>
      <c r="O2701" s="3">
        <v>47.64800000000001</v>
      </c>
      <c r="P2701" s="3">
        <v>1152.8171</v>
      </c>
      <c r="Q2701" s="3">
        <v>63.952500000000001</v>
      </c>
      <c r="R2701" s="25">
        <v>277.60000000000002</v>
      </c>
      <c r="S2701" s="25">
        <v>564</v>
      </c>
      <c r="T2701" s="25">
        <v>948.12400000000002</v>
      </c>
      <c r="U2701" s="25">
        <v>374</v>
      </c>
      <c r="V2701" s="25">
        <v>287</v>
      </c>
      <c r="W2701" s="25">
        <v>1000</v>
      </c>
      <c r="X2701" s="25">
        <v>201</v>
      </c>
    </row>
    <row r="2702" spans="1:24" x14ac:dyDescent="0.3">
      <c r="A2702" s="8">
        <v>45069</v>
      </c>
      <c r="B2702" s="3">
        <v>34</v>
      </c>
      <c r="C2702" s="3">
        <v>5</v>
      </c>
      <c r="D2702" s="3">
        <v>34.010000000000005</v>
      </c>
      <c r="E2702" s="3">
        <v>29.94</v>
      </c>
      <c r="F2702" s="3">
        <v>47</v>
      </c>
      <c r="G2702" s="3">
        <v>11.5</v>
      </c>
      <c r="H2702" s="3">
        <v>47.705499999999994</v>
      </c>
      <c r="I2702" s="3">
        <v>19.29</v>
      </c>
      <c r="J2702" s="3">
        <v>81.715499999999992</v>
      </c>
      <c r="K2702" s="3">
        <v>3126.5120000000002</v>
      </c>
      <c r="L2702" s="3">
        <v>-10.4902</v>
      </c>
      <c r="M2702" s="3">
        <v>-14.617699999999999</v>
      </c>
      <c r="N2702" s="3">
        <v>1083.7418</v>
      </c>
      <c r="O2702" s="3">
        <v>47.359000000000009</v>
      </c>
      <c r="P2702" s="3">
        <v>1152.7663</v>
      </c>
      <c r="Q2702" s="3">
        <v>63.418499999999995</v>
      </c>
      <c r="R2702" s="25">
        <v>267.60000000000002</v>
      </c>
      <c r="S2702" s="25">
        <v>515</v>
      </c>
      <c r="T2702" s="25">
        <v>824.91200000000003</v>
      </c>
      <c r="U2702" s="25">
        <v>274</v>
      </c>
      <c r="V2702" s="25">
        <v>225</v>
      </c>
      <c r="W2702" s="25">
        <v>837</v>
      </c>
      <c r="X2702" s="25">
        <v>183</v>
      </c>
    </row>
    <row r="2703" spans="1:24" x14ac:dyDescent="0.3">
      <c r="A2703" s="8">
        <v>45070</v>
      </c>
      <c r="B2703" s="3">
        <v>34</v>
      </c>
      <c r="C2703" s="3">
        <v>5</v>
      </c>
      <c r="D2703" s="3">
        <v>34.010000000000005</v>
      </c>
      <c r="E2703" s="3">
        <v>29.94</v>
      </c>
      <c r="F2703" s="3">
        <v>47</v>
      </c>
      <c r="G2703" s="3">
        <v>11</v>
      </c>
      <c r="H2703" s="3">
        <v>47.838999999999999</v>
      </c>
      <c r="I2703" s="3">
        <v>19.350000000000001</v>
      </c>
      <c r="J2703" s="3">
        <v>81.849000000000004</v>
      </c>
      <c r="K2703" s="3">
        <v>3126.9920000000002</v>
      </c>
      <c r="L2703" s="3">
        <v>-10.4902</v>
      </c>
      <c r="M2703" s="3">
        <v>-14.604999999999999</v>
      </c>
      <c r="N2703" s="3">
        <v>1083.7418</v>
      </c>
      <c r="O2703" s="3">
        <v>47.359000000000009</v>
      </c>
      <c r="P2703" s="3">
        <v>1152.779</v>
      </c>
      <c r="Q2703" s="3">
        <v>63.552</v>
      </c>
      <c r="R2703" s="25">
        <v>366.5</v>
      </c>
      <c r="S2703" s="25">
        <v>484</v>
      </c>
      <c r="T2703" s="25">
        <v>678.99199999999996</v>
      </c>
      <c r="U2703" s="25">
        <v>383</v>
      </c>
      <c r="V2703" s="25">
        <v>217</v>
      </c>
      <c r="W2703" s="25">
        <v>819</v>
      </c>
      <c r="X2703" s="25">
        <v>178.5</v>
      </c>
    </row>
    <row r="2704" spans="1:24" x14ac:dyDescent="0.3">
      <c r="A2704" s="8">
        <v>45071</v>
      </c>
      <c r="B2704" s="3">
        <v>34</v>
      </c>
      <c r="C2704" s="3">
        <v>8.5</v>
      </c>
      <c r="D2704" s="3">
        <v>33.506</v>
      </c>
      <c r="E2704" s="3">
        <v>29.5</v>
      </c>
      <c r="F2704" s="3">
        <v>48</v>
      </c>
      <c r="G2704" s="3">
        <v>0.5</v>
      </c>
      <c r="H2704" s="3">
        <v>47.438499999999998</v>
      </c>
      <c r="I2704" s="3">
        <v>19.190000000000001</v>
      </c>
      <c r="J2704" s="3">
        <v>80.944500000000005</v>
      </c>
      <c r="K2704" s="3">
        <v>3358.62</v>
      </c>
      <c r="L2704" s="3">
        <v>-10.5791</v>
      </c>
      <c r="M2704" s="3">
        <v>-14.643099999999999</v>
      </c>
      <c r="N2704" s="3">
        <v>1083.6529</v>
      </c>
      <c r="O2704" s="3">
        <v>46.855000000000004</v>
      </c>
      <c r="P2704" s="3">
        <v>1152.7409</v>
      </c>
      <c r="Q2704" s="3">
        <v>63.151499999999999</v>
      </c>
      <c r="R2704" s="25">
        <v>294.10000000000002</v>
      </c>
      <c r="S2704" s="25">
        <v>522</v>
      </c>
      <c r="T2704" s="25">
        <v>901.02</v>
      </c>
      <c r="U2704" s="25">
        <v>322</v>
      </c>
      <c r="V2704" s="25">
        <v>278</v>
      </c>
      <c r="W2704" s="25">
        <v>860</v>
      </c>
      <c r="X2704" s="25">
        <v>181.5</v>
      </c>
    </row>
    <row r="2705" spans="1:24" x14ac:dyDescent="0.3">
      <c r="A2705" s="8">
        <v>45072</v>
      </c>
      <c r="B2705" s="3">
        <v>35</v>
      </c>
      <c r="C2705" s="3">
        <v>1</v>
      </c>
      <c r="D2705" s="3">
        <v>32.867000000000004</v>
      </c>
      <c r="E2705" s="3">
        <v>28.94</v>
      </c>
      <c r="F2705" s="3">
        <v>48</v>
      </c>
      <c r="G2705" s="3">
        <v>2</v>
      </c>
      <c r="H2705" s="3">
        <v>47.037999999999997</v>
      </c>
      <c r="I2705" s="3">
        <v>19.02</v>
      </c>
      <c r="J2705" s="3">
        <v>79.905000000000001</v>
      </c>
      <c r="K2705" s="3">
        <v>3441.5060000000003</v>
      </c>
      <c r="L2705" s="3">
        <v>-10.693399999999999</v>
      </c>
      <c r="M2705" s="3">
        <v>-14.681199999999999</v>
      </c>
      <c r="N2705" s="3">
        <v>1083.5385999999999</v>
      </c>
      <c r="O2705" s="3">
        <v>46.216000000000008</v>
      </c>
      <c r="P2705" s="3">
        <v>1152.7028</v>
      </c>
      <c r="Q2705" s="3">
        <v>62.750999999999998</v>
      </c>
      <c r="R2705" s="25">
        <v>494.2</v>
      </c>
      <c r="S2705" s="25">
        <v>399</v>
      </c>
      <c r="T2705" s="25">
        <v>755.30600000000004</v>
      </c>
      <c r="U2705" s="25">
        <v>422</v>
      </c>
      <c r="V2705" s="25">
        <v>282</v>
      </c>
      <c r="W2705" s="25">
        <v>900</v>
      </c>
      <c r="X2705" s="25">
        <v>189</v>
      </c>
    </row>
    <row r="2706" spans="1:24" x14ac:dyDescent="0.3">
      <c r="A2706" s="8">
        <v>45073</v>
      </c>
      <c r="B2706" s="3">
        <v>35</v>
      </c>
      <c r="C2706" s="3">
        <v>9.5</v>
      </c>
      <c r="D2706" s="3">
        <v>31.729000000000003</v>
      </c>
      <c r="E2706" s="3">
        <v>27.93</v>
      </c>
      <c r="F2706" s="3">
        <v>48</v>
      </c>
      <c r="G2706" s="3">
        <v>4</v>
      </c>
      <c r="H2706" s="3">
        <v>46.503999999999998</v>
      </c>
      <c r="I2706" s="3">
        <v>18.809999999999999</v>
      </c>
      <c r="J2706" s="3">
        <v>78.233000000000004</v>
      </c>
      <c r="K2706" s="3">
        <v>3188.3140000000003</v>
      </c>
      <c r="L2706" s="3">
        <v>-10.9093</v>
      </c>
      <c r="M2706" s="3">
        <v>-14.731999999999999</v>
      </c>
      <c r="N2706" s="3">
        <v>1083.3226999999999</v>
      </c>
      <c r="O2706" s="3">
        <v>45.078000000000003</v>
      </c>
      <c r="P2706" s="3">
        <v>1152.652</v>
      </c>
      <c r="Q2706" s="3">
        <v>62.216999999999999</v>
      </c>
      <c r="R2706" s="25">
        <v>529.1</v>
      </c>
      <c r="S2706" s="25">
        <v>345</v>
      </c>
      <c r="T2706" s="25">
        <v>772.71400000000006</v>
      </c>
      <c r="U2706" s="25">
        <v>365</v>
      </c>
      <c r="V2706" s="25">
        <v>170</v>
      </c>
      <c r="W2706" s="25">
        <v>834</v>
      </c>
      <c r="X2706" s="25">
        <v>172.5</v>
      </c>
    </row>
    <row r="2707" spans="1:24" x14ac:dyDescent="0.3">
      <c r="A2707" s="8">
        <v>45074</v>
      </c>
      <c r="B2707" s="3">
        <v>36</v>
      </c>
      <c r="C2707" s="3">
        <v>2</v>
      </c>
      <c r="D2707" s="3">
        <v>31.126000000000001</v>
      </c>
      <c r="E2707" s="3">
        <v>27.4</v>
      </c>
      <c r="F2707" s="3">
        <v>48</v>
      </c>
      <c r="G2707" s="3">
        <v>4</v>
      </c>
      <c r="H2707" s="3">
        <v>46.503999999999998</v>
      </c>
      <c r="I2707" s="3">
        <v>18.809999999999999</v>
      </c>
      <c r="J2707" s="3">
        <v>77.63</v>
      </c>
      <c r="K2707" s="3">
        <v>3555.3</v>
      </c>
      <c r="L2707" s="3">
        <v>-11.0236</v>
      </c>
      <c r="M2707" s="3">
        <v>-14.731999999999999</v>
      </c>
      <c r="N2707" s="3">
        <v>1083.2084</v>
      </c>
      <c r="O2707" s="3">
        <v>44.475000000000001</v>
      </c>
      <c r="P2707" s="3">
        <v>1152.652</v>
      </c>
      <c r="Q2707" s="3">
        <v>62.216999999999999</v>
      </c>
      <c r="R2707" s="25">
        <v>531.20000000000005</v>
      </c>
      <c r="S2707" s="25">
        <v>390</v>
      </c>
      <c r="T2707" s="25">
        <v>889.6</v>
      </c>
      <c r="U2707" s="25">
        <v>354</v>
      </c>
      <c r="V2707" s="25">
        <v>299</v>
      </c>
      <c r="W2707" s="25">
        <v>907</v>
      </c>
      <c r="X2707" s="25">
        <v>184.5</v>
      </c>
    </row>
    <row r="2708" spans="1:24" x14ac:dyDescent="0.3">
      <c r="A2708" s="8">
        <v>45075</v>
      </c>
      <c r="B2708" s="3">
        <v>36</v>
      </c>
      <c r="C2708" s="3">
        <v>10</v>
      </c>
      <c r="D2708" s="3">
        <v>30.055000000000003</v>
      </c>
      <c r="E2708" s="3">
        <v>26.46</v>
      </c>
      <c r="F2708" s="3">
        <v>48</v>
      </c>
      <c r="G2708" s="3">
        <v>7</v>
      </c>
      <c r="H2708" s="3">
        <v>45.738</v>
      </c>
      <c r="I2708" s="3">
        <v>18.5</v>
      </c>
      <c r="J2708" s="3">
        <v>75.793000000000006</v>
      </c>
      <c r="K2708" s="3">
        <v>5136.2880000000005</v>
      </c>
      <c r="L2708" s="3">
        <v>-11.226799999999999</v>
      </c>
      <c r="M2708" s="3">
        <v>-14.808199999999999</v>
      </c>
      <c r="N2708" s="3">
        <v>1083.0052000000001</v>
      </c>
      <c r="O2708" s="3">
        <v>43.404000000000003</v>
      </c>
      <c r="P2708" s="3">
        <v>1152.5758000000001</v>
      </c>
      <c r="Q2708" s="3">
        <v>61.451000000000001</v>
      </c>
      <c r="R2708" s="25">
        <v>653.4</v>
      </c>
      <c r="S2708" s="25">
        <v>539</v>
      </c>
      <c r="T2708" s="25">
        <v>1348.3879999999999</v>
      </c>
      <c r="U2708" s="25">
        <v>527</v>
      </c>
      <c r="V2708" s="25">
        <v>378</v>
      </c>
      <c r="W2708" s="25">
        <v>1392</v>
      </c>
      <c r="X2708" s="25">
        <v>298.5</v>
      </c>
    </row>
    <row r="2709" spans="1:24" x14ac:dyDescent="0.3">
      <c r="A2709" s="8">
        <v>45076</v>
      </c>
      <c r="B2709" s="3">
        <v>37</v>
      </c>
      <c r="C2709" s="3">
        <v>7</v>
      </c>
      <c r="D2709" s="3">
        <v>28.849999999999998</v>
      </c>
      <c r="E2709" s="3">
        <v>25.4</v>
      </c>
      <c r="F2709" s="3">
        <v>48</v>
      </c>
      <c r="G2709" s="3">
        <v>10.5</v>
      </c>
      <c r="H2709" s="3">
        <v>44.866499999999995</v>
      </c>
      <c r="I2709" s="3">
        <v>18.149999999999999</v>
      </c>
      <c r="J2709" s="3">
        <v>73.716499999999996</v>
      </c>
      <c r="K2709" s="3">
        <v>4704.3</v>
      </c>
      <c r="L2709" s="3">
        <v>-11.455399999999999</v>
      </c>
      <c r="M2709" s="3">
        <v>-14.8971</v>
      </c>
      <c r="N2709" s="3">
        <v>1082.7765999999999</v>
      </c>
      <c r="O2709" s="3">
        <v>42.198999999999998</v>
      </c>
      <c r="P2709" s="3">
        <v>1152.4869000000001</v>
      </c>
      <c r="Q2709" s="3">
        <v>60.579499999999996</v>
      </c>
      <c r="R2709" s="25">
        <v>605.4</v>
      </c>
      <c r="S2709" s="25">
        <v>494</v>
      </c>
      <c r="T2709" s="25">
        <v>1222.9000000000001</v>
      </c>
      <c r="U2709" s="25">
        <v>477</v>
      </c>
      <c r="V2709" s="25">
        <v>368</v>
      </c>
      <c r="W2709" s="25">
        <v>1270</v>
      </c>
      <c r="X2709" s="25">
        <v>267</v>
      </c>
    </row>
    <row r="2710" spans="1:24" x14ac:dyDescent="0.3">
      <c r="A2710" s="8">
        <v>45077</v>
      </c>
      <c r="B2710" s="3">
        <v>38</v>
      </c>
      <c r="C2710" s="3">
        <v>3.5</v>
      </c>
      <c r="D2710" s="3">
        <v>27.712</v>
      </c>
      <c r="E2710" s="3">
        <v>24.4</v>
      </c>
      <c r="F2710" s="3">
        <v>49</v>
      </c>
      <c r="G2710" s="3">
        <v>1.5</v>
      </c>
      <c r="H2710" s="3">
        <v>44.100500000000004</v>
      </c>
      <c r="I2710" s="3">
        <v>17.84</v>
      </c>
      <c r="J2710" s="3">
        <v>71.8125</v>
      </c>
      <c r="K2710" s="3">
        <v>4038.21</v>
      </c>
      <c r="L2710" s="3">
        <v>-11.671299999999999</v>
      </c>
      <c r="M2710" s="3">
        <v>-14.9733</v>
      </c>
      <c r="N2710" s="3">
        <v>1082.5607</v>
      </c>
      <c r="O2710" s="3">
        <v>41.061</v>
      </c>
      <c r="P2710" s="3">
        <v>1152.4106999999999</v>
      </c>
      <c r="Q2710" s="3">
        <v>59.813500000000005</v>
      </c>
      <c r="R2710" s="25">
        <v>565.79999999999995</v>
      </c>
      <c r="S2710" s="25">
        <v>471</v>
      </c>
      <c r="T2710" s="25">
        <v>928.91</v>
      </c>
      <c r="U2710" s="25">
        <v>462</v>
      </c>
      <c r="V2710" s="25">
        <v>319</v>
      </c>
      <c r="W2710" s="25">
        <v>1059</v>
      </c>
      <c r="X2710" s="25">
        <v>232.5</v>
      </c>
    </row>
    <row r="2711" spans="1:24" x14ac:dyDescent="0.3">
      <c r="A2711" s="8">
        <v>45078</v>
      </c>
      <c r="B2711" s="3">
        <v>39</v>
      </c>
      <c r="C2711" s="3">
        <v>2.5</v>
      </c>
      <c r="D2711" s="3">
        <v>26.239000000000001</v>
      </c>
      <c r="E2711" s="3">
        <v>23.1</v>
      </c>
      <c r="F2711" s="3">
        <v>49</v>
      </c>
      <c r="G2711" s="3">
        <v>4</v>
      </c>
      <c r="H2711" s="3">
        <v>43.478000000000002</v>
      </c>
      <c r="I2711" s="3">
        <v>17.579999999999998</v>
      </c>
      <c r="J2711" s="3">
        <v>69.716999999999999</v>
      </c>
      <c r="K2711" s="3">
        <v>3537.348</v>
      </c>
      <c r="L2711" s="3">
        <v>-11.950699999999999</v>
      </c>
      <c r="M2711" s="3">
        <v>-15.036799999999999</v>
      </c>
      <c r="N2711" s="3">
        <v>1082.2812999999999</v>
      </c>
      <c r="O2711" s="3">
        <v>39.588000000000001</v>
      </c>
      <c r="P2711" s="3">
        <v>1152.3471999999999</v>
      </c>
      <c r="Q2711" s="3">
        <v>59.191000000000003</v>
      </c>
      <c r="R2711" s="25">
        <v>572.1</v>
      </c>
      <c r="S2711" s="25">
        <v>483</v>
      </c>
      <c r="T2711" s="25">
        <v>701.74800000000005</v>
      </c>
      <c r="U2711" s="25">
        <v>438</v>
      </c>
      <c r="V2711" s="25">
        <v>186</v>
      </c>
      <c r="W2711" s="25">
        <v>960</v>
      </c>
      <c r="X2711" s="25">
        <v>196.5</v>
      </c>
    </row>
    <row r="2712" spans="1:24" x14ac:dyDescent="0.3">
      <c r="A2712" s="8">
        <v>45079</v>
      </c>
      <c r="B2712" s="3">
        <v>40</v>
      </c>
      <c r="C2712" s="3">
        <v>5.5</v>
      </c>
      <c r="D2712" s="3">
        <v>24.230999999999998</v>
      </c>
      <c r="E2712" s="3">
        <v>21.33</v>
      </c>
      <c r="F2712" s="3">
        <v>49</v>
      </c>
      <c r="G2712" s="3">
        <v>3.5</v>
      </c>
      <c r="H2712" s="3">
        <v>43.602499999999999</v>
      </c>
      <c r="I2712" s="3">
        <v>17.63</v>
      </c>
      <c r="J2712" s="3">
        <v>67.833500000000001</v>
      </c>
      <c r="K2712" s="3">
        <v>3161.8940000000002</v>
      </c>
      <c r="L2712" s="3">
        <v>-12.3317</v>
      </c>
      <c r="M2712" s="3">
        <v>-15.024099999999999</v>
      </c>
      <c r="N2712" s="3">
        <v>1081.9003</v>
      </c>
      <c r="O2712" s="3">
        <v>37.58</v>
      </c>
      <c r="P2712" s="3">
        <v>1152.3598999999999</v>
      </c>
      <c r="Q2712" s="3">
        <v>59.3155</v>
      </c>
      <c r="R2712" s="25">
        <v>521.79999999999995</v>
      </c>
      <c r="S2712" s="25">
        <v>442</v>
      </c>
      <c r="T2712" s="25">
        <v>577.59400000000005</v>
      </c>
      <c r="U2712" s="25">
        <v>453</v>
      </c>
      <c r="V2712" s="25">
        <v>162</v>
      </c>
      <c r="W2712" s="25">
        <v>821</v>
      </c>
      <c r="X2712" s="25">
        <v>184.5</v>
      </c>
    </row>
    <row r="2713" spans="1:24" x14ac:dyDescent="0.3">
      <c r="A2713" s="8">
        <v>45080</v>
      </c>
      <c r="B2713" s="3">
        <v>40</v>
      </c>
      <c r="C2713" s="3">
        <v>10</v>
      </c>
      <c r="D2713" s="3">
        <v>23.627999999999997</v>
      </c>
      <c r="E2713" s="3">
        <v>20.8</v>
      </c>
      <c r="F2713" s="3">
        <v>49</v>
      </c>
      <c r="G2713" s="3">
        <v>2</v>
      </c>
      <c r="H2713" s="3">
        <v>43.975999999999999</v>
      </c>
      <c r="I2713" s="3">
        <v>17.79</v>
      </c>
      <c r="J2713" s="3">
        <v>67.603999999999999</v>
      </c>
      <c r="K2713" s="3">
        <v>2592.6859999999997</v>
      </c>
      <c r="L2713" s="3">
        <v>-12.446</v>
      </c>
      <c r="M2713" s="3">
        <v>-14.985999999999999</v>
      </c>
      <c r="N2713" s="3">
        <v>1081.7860000000001</v>
      </c>
      <c r="O2713" s="3">
        <v>36.976999999999997</v>
      </c>
      <c r="P2713" s="3">
        <v>1152.3979999999999</v>
      </c>
      <c r="Q2713" s="3">
        <v>59.689</v>
      </c>
      <c r="R2713" s="25">
        <v>413.4</v>
      </c>
      <c r="S2713" s="25">
        <v>354</v>
      </c>
      <c r="T2713" s="25">
        <v>532.28599999999994</v>
      </c>
      <c r="U2713" s="25">
        <v>304</v>
      </c>
      <c r="V2713" s="25">
        <v>155</v>
      </c>
      <c r="W2713" s="25">
        <v>690</v>
      </c>
      <c r="X2713" s="25">
        <v>144</v>
      </c>
    </row>
    <row r="2714" spans="1:24" x14ac:dyDescent="0.3">
      <c r="A2714" s="8">
        <v>45081</v>
      </c>
      <c r="B2714" s="3">
        <v>41</v>
      </c>
      <c r="C2714" s="3">
        <v>2</v>
      </c>
      <c r="D2714" s="3">
        <v>23.092000000000002</v>
      </c>
      <c r="E2714" s="3">
        <v>20.329999999999998</v>
      </c>
      <c r="F2714" s="3">
        <v>49</v>
      </c>
      <c r="G2714" s="3">
        <v>1</v>
      </c>
      <c r="H2714" s="3">
        <v>44.225000000000001</v>
      </c>
      <c r="I2714" s="3">
        <v>17.89</v>
      </c>
      <c r="J2714" s="3">
        <v>67.317000000000007</v>
      </c>
      <c r="K2714" s="3">
        <v>3217.828</v>
      </c>
      <c r="L2714" s="3">
        <v>-12.547599999999999</v>
      </c>
      <c r="M2714" s="3">
        <v>-14.960599999999999</v>
      </c>
      <c r="N2714" s="3">
        <v>1081.6843999999999</v>
      </c>
      <c r="O2714" s="3">
        <v>36.441000000000003</v>
      </c>
      <c r="P2714" s="3">
        <v>1152.4234000000001</v>
      </c>
      <c r="Q2714" s="3">
        <v>59.938000000000002</v>
      </c>
      <c r="R2714" s="25">
        <v>542.1</v>
      </c>
      <c r="S2714" s="25">
        <v>377</v>
      </c>
      <c r="T2714" s="25">
        <v>709.72799999999995</v>
      </c>
      <c r="U2714" s="25">
        <v>336</v>
      </c>
      <c r="V2714" s="25">
        <v>183</v>
      </c>
      <c r="W2714" s="25">
        <v>854</v>
      </c>
      <c r="X2714" s="25">
        <v>216</v>
      </c>
    </row>
    <row r="2715" spans="1:24" x14ac:dyDescent="0.3">
      <c r="A2715" s="8">
        <v>45082</v>
      </c>
      <c r="B2715" s="3">
        <v>42</v>
      </c>
      <c r="C2715" s="3">
        <v>1</v>
      </c>
      <c r="D2715" s="3">
        <v>21.62</v>
      </c>
      <c r="E2715" s="3">
        <v>19.03</v>
      </c>
      <c r="F2715" s="3">
        <v>49</v>
      </c>
      <c r="G2715" s="3">
        <v>2.5</v>
      </c>
      <c r="H2715" s="3">
        <v>43.851499999999994</v>
      </c>
      <c r="I2715" s="3">
        <v>17.739999999999998</v>
      </c>
      <c r="J2715" s="3">
        <v>65.471499999999992</v>
      </c>
      <c r="K2715" s="3">
        <v>2874.6440000000002</v>
      </c>
      <c r="L2715" s="3">
        <v>-12.827</v>
      </c>
      <c r="M2715" s="3">
        <v>-14.998699999999999</v>
      </c>
      <c r="N2715" s="3">
        <v>1081.405</v>
      </c>
      <c r="O2715" s="3">
        <v>34.969000000000001</v>
      </c>
      <c r="P2715" s="3">
        <v>1152.3852999999999</v>
      </c>
      <c r="Q2715" s="3">
        <v>59.564499999999995</v>
      </c>
      <c r="R2715" s="25">
        <v>324.7</v>
      </c>
      <c r="S2715" s="25">
        <v>246</v>
      </c>
      <c r="T2715" s="25">
        <v>897.94399999999996</v>
      </c>
      <c r="U2715" s="25">
        <v>200</v>
      </c>
      <c r="V2715" s="25">
        <v>344</v>
      </c>
      <c r="W2715" s="25">
        <v>694</v>
      </c>
      <c r="X2715" s="25">
        <v>168</v>
      </c>
    </row>
    <row r="2716" spans="1:24" x14ac:dyDescent="0.3">
      <c r="A2716" s="8">
        <v>45083</v>
      </c>
      <c r="B2716" s="3">
        <v>42</v>
      </c>
      <c r="C2716" s="3">
        <v>3</v>
      </c>
      <c r="D2716" s="3">
        <v>21.352</v>
      </c>
      <c r="E2716" s="3">
        <v>18.8</v>
      </c>
      <c r="F2716" s="3">
        <v>49</v>
      </c>
      <c r="G2716" s="3">
        <v>1.5</v>
      </c>
      <c r="H2716" s="3">
        <v>44.100500000000004</v>
      </c>
      <c r="I2716" s="3">
        <v>17.84</v>
      </c>
      <c r="J2716" s="3">
        <v>65.452500000000001</v>
      </c>
      <c r="K2716" s="3">
        <v>3222.6</v>
      </c>
      <c r="L2716" s="3">
        <v>-12.877799999999999</v>
      </c>
      <c r="M2716" s="3">
        <v>-14.9733</v>
      </c>
      <c r="N2716" s="3">
        <v>1081.3542</v>
      </c>
      <c r="O2716" s="3">
        <v>34.701000000000001</v>
      </c>
      <c r="P2716" s="3">
        <v>1152.4106999999999</v>
      </c>
      <c r="Q2716" s="3">
        <v>59.813500000000005</v>
      </c>
      <c r="R2716" s="25">
        <v>332.2</v>
      </c>
      <c r="S2716" s="25">
        <v>340</v>
      </c>
      <c r="T2716" s="25">
        <v>942.9</v>
      </c>
      <c r="U2716" s="25">
        <v>171</v>
      </c>
      <c r="V2716" s="25">
        <v>132</v>
      </c>
      <c r="W2716" s="25">
        <v>1003</v>
      </c>
      <c r="X2716" s="25">
        <v>301.5</v>
      </c>
    </row>
    <row r="2717" spans="1:24" x14ac:dyDescent="0.3">
      <c r="A2717" s="8">
        <v>45084</v>
      </c>
      <c r="B2717" s="3">
        <v>42</v>
      </c>
      <c r="C2717" s="3">
        <v>3.5</v>
      </c>
      <c r="D2717" s="3">
        <v>21.285</v>
      </c>
      <c r="E2717" s="3">
        <v>18.739999999999998</v>
      </c>
      <c r="F2717" s="3">
        <v>49</v>
      </c>
      <c r="G2717" s="3">
        <v>1.5</v>
      </c>
      <c r="H2717" s="3">
        <v>44.100500000000004</v>
      </c>
      <c r="I2717" s="3">
        <v>17.84</v>
      </c>
      <c r="J2717" s="3">
        <v>65.385500000000008</v>
      </c>
      <c r="K2717" s="3">
        <v>2635.0950000000003</v>
      </c>
      <c r="L2717" s="3">
        <v>-12.890499999999999</v>
      </c>
      <c r="M2717" s="3">
        <v>-14.9733</v>
      </c>
      <c r="N2717" s="3">
        <v>1081.3415</v>
      </c>
      <c r="O2717" s="3">
        <v>34.634</v>
      </c>
      <c r="P2717" s="3">
        <v>1152.4106999999999</v>
      </c>
      <c r="Q2717" s="3">
        <v>59.813500000000005</v>
      </c>
      <c r="R2717" s="25">
        <v>228</v>
      </c>
      <c r="S2717" s="25">
        <v>200</v>
      </c>
      <c r="T2717" s="25">
        <v>904.09500000000003</v>
      </c>
      <c r="U2717" s="25">
        <v>114</v>
      </c>
      <c r="V2717" s="25">
        <v>220</v>
      </c>
      <c r="W2717" s="25">
        <v>750</v>
      </c>
      <c r="X2717" s="25">
        <v>219</v>
      </c>
    </row>
    <row r="2718" spans="1:24" x14ac:dyDescent="0.3">
      <c r="A2718" s="8">
        <v>45085</v>
      </c>
      <c r="B2718" s="3">
        <v>42</v>
      </c>
      <c r="C2718" s="3">
        <v>0.5</v>
      </c>
      <c r="D2718" s="3">
        <v>21.686499999999999</v>
      </c>
      <c r="E2718" s="3">
        <v>19.09</v>
      </c>
      <c r="F2718" s="3">
        <v>48</v>
      </c>
      <c r="G2718" s="3">
        <v>9.5</v>
      </c>
      <c r="H2718" s="3">
        <v>45.115500000000004</v>
      </c>
      <c r="I2718" s="3">
        <v>18.25</v>
      </c>
      <c r="J2718" s="3">
        <v>66.802000000000007</v>
      </c>
      <c r="K2718" s="3">
        <v>2897</v>
      </c>
      <c r="L2718" s="3">
        <v>-12.814299999999999</v>
      </c>
      <c r="M2718" s="3">
        <v>-14.871699999999999</v>
      </c>
      <c r="N2718" s="3">
        <v>1081.4177</v>
      </c>
      <c r="O2718" s="3">
        <v>35.035499999999999</v>
      </c>
      <c r="P2718" s="3">
        <v>1152.5123000000001</v>
      </c>
      <c r="Q2718" s="3">
        <v>60.828500000000005</v>
      </c>
      <c r="R2718" s="25">
        <v>276</v>
      </c>
      <c r="S2718" s="25">
        <v>207</v>
      </c>
      <c r="T2718" s="25">
        <v>930</v>
      </c>
      <c r="U2718" s="25">
        <v>54</v>
      </c>
      <c r="V2718" s="25">
        <v>84</v>
      </c>
      <c r="W2718" s="25">
        <v>1010</v>
      </c>
      <c r="X2718" s="25">
        <v>336</v>
      </c>
    </row>
    <row r="2719" spans="1:24" x14ac:dyDescent="0.3">
      <c r="A2719" s="8">
        <v>45086</v>
      </c>
      <c r="B2719" s="3">
        <v>41</v>
      </c>
      <c r="C2719" s="3">
        <v>9</v>
      </c>
      <c r="D2719" s="3">
        <v>22.154999999999998</v>
      </c>
      <c r="E2719" s="3">
        <v>19.5</v>
      </c>
      <c r="F2719" s="3">
        <v>48</v>
      </c>
      <c r="G2719" s="3">
        <v>2</v>
      </c>
      <c r="H2719" s="3">
        <v>47.037999999999997</v>
      </c>
      <c r="I2719" s="3">
        <v>19.02</v>
      </c>
      <c r="J2719" s="3">
        <v>69.192999999999998</v>
      </c>
      <c r="K2719" s="3">
        <v>2870.8690000000001</v>
      </c>
      <c r="L2719" s="3">
        <v>-12.725399999999999</v>
      </c>
      <c r="M2719" s="3">
        <v>-14.681199999999999</v>
      </c>
      <c r="N2719" s="3">
        <v>1081.5065999999999</v>
      </c>
      <c r="O2719" s="3">
        <v>35.503999999999998</v>
      </c>
      <c r="P2719" s="3">
        <v>1152.7028</v>
      </c>
      <c r="Q2719" s="3">
        <v>62.750999999999998</v>
      </c>
      <c r="R2719" s="25">
        <v>222.9</v>
      </c>
      <c r="S2719" s="25">
        <v>208</v>
      </c>
      <c r="T2719" s="25">
        <v>973.46900000000005</v>
      </c>
      <c r="U2719" s="25">
        <v>134</v>
      </c>
      <c r="V2719" s="25">
        <v>232</v>
      </c>
      <c r="W2719" s="25">
        <v>814</v>
      </c>
      <c r="X2719" s="25">
        <v>286.5</v>
      </c>
    </row>
    <row r="2720" spans="1:24" x14ac:dyDescent="0.3">
      <c r="A2720" s="8">
        <v>45087</v>
      </c>
      <c r="B2720" s="3">
        <v>41</v>
      </c>
      <c r="C2720" s="3">
        <v>6.5</v>
      </c>
      <c r="D2720" s="3">
        <v>22.49</v>
      </c>
      <c r="E2720" s="3">
        <v>19.8</v>
      </c>
      <c r="F2720" s="3">
        <v>48</v>
      </c>
      <c r="G2720" s="3">
        <v>0</v>
      </c>
      <c r="H2720" s="3">
        <v>47.571999999999996</v>
      </c>
      <c r="I2720" s="3">
        <v>19.239999999999998</v>
      </c>
      <c r="J2720" s="3">
        <v>70.061999999999998</v>
      </c>
      <c r="K2720" s="3">
        <v>2540.2359999999999</v>
      </c>
      <c r="L2720" s="3">
        <v>-12.661899999999999</v>
      </c>
      <c r="M2720" s="3">
        <v>-14.6304</v>
      </c>
      <c r="N2720" s="3">
        <v>1081.5700999999999</v>
      </c>
      <c r="O2720" s="3">
        <v>35.838999999999999</v>
      </c>
      <c r="P2720" s="3">
        <v>1152.7536</v>
      </c>
      <c r="Q2720" s="3">
        <v>63.284999999999997</v>
      </c>
      <c r="R2720" s="25">
        <v>207.1</v>
      </c>
      <c r="S2720" s="25">
        <v>220</v>
      </c>
      <c r="T2720" s="25">
        <v>830.13599999999997</v>
      </c>
      <c r="U2720" s="25">
        <v>115</v>
      </c>
      <c r="V2720" s="25">
        <v>234</v>
      </c>
      <c r="W2720" s="25">
        <v>706</v>
      </c>
      <c r="X2720" s="25">
        <v>228</v>
      </c>
    </row>
    <row r="2721" spans="1:24" x14ac:dyDescent="0.3">
      <c r="A2721" s="8">
        <v>45088</v>
      </c>
      <c r="B2721" s="3">
        <v>41</v>
      </c>
      <c r="C2721" s="3">
        <v>6</v>
      </c>
      <c r="D2721" s="3">
        <v>22.556999999999999</v>
      </c>
      <c r="E2721" s="3">
        <v>19.86</v>
      </c>
      <c r="F2721" s="3">
        <v>48</v>
      </c>
      <c r="G2721" s="3">
        <v>0.5</v>
      </c>
      <c r="H2721" s="3">
        <v>47.438499999999998</v>
      </c>
      <c r="I2721" s="3">
        <v>19.190000000000001</v>
      </c>
      <c r="J2721" s="3">
        <v>69.995499999999993</v>
      </c>
      <c r="K2721" s="3">
        <v>2519.384</v>
      </c>
      <c r="L2721" s="3">
        <v>-12.649199999999999</v>
      </c>
      <c r="M2721" s="3">
        <v>-14.643099999999999</v>
      </c>
      <c r="N2721" s="3">
        <v>1081.5827999999999</v>
      </c>
      <c r="O2721" s="3">
        <v>35.905999999999999</v>
      </c>
      <c r="P2721" s="3">
        <v>1152.7409</v>
      </c>
      <c r="Q2721" s="3">
        <v>63.151499999999999</v>
      </c>
      <c r="R2721" s="25">
        <v>250.3</v>
      </c>
      <c r="S2721" s="25">
        <v>208</v>
      </c>
      <c r="T2721" s="25">
        <v>790.58399999999995</v>
      </c>
      <c r="U2721" s="25">
        <v>117</v>
      </c>
      <c r="V2721" s="25">
        <v>177</v>
      </c>
      <c r="W2721" s="25">
        <v>774</v>
      </c>
      <c r="X2721" s="25">
        <v>202.5</v>
      </c>
    </row>
    <row r="2722" spans="1:24" x14ac:dyDescent="0.3">
      <c r="A2722" s="8">
        <v>45089</v>
      </c>
      <c r="B2722" s="3">
        <v>41</v>
      </c>
      <c r="C2722" s="3">
        <v>5.5</v>
      </c>
      <c r="D2722" s="3">
        <v>22.623999999999999</v>
      </c>
      <c r="E2722" s="3">
        <v>19.920000000000002</v>
      </c>
      <c r="F2722" s="3">
        <v>47</v>
      </c>
      <c r="G2722" s="3">
        <v>9</v>
      </c>
      <c r="H2722" s="3">
        <v>48.372999999999998</v>
      </c>
      <c r="I2722" s="3">
        <v>19.559999999999999</v>
      </c>
      <c r="J2722" s="3">
        <v>70.997</v>
      </c>
      <c r="K2722" s="3">
        <v>2637.2</v>
      </c>
      <c r="L2722" s="3">
        <v>-12.6365</v>
      </c>
      <c r="M2722" s="3">
        <v>-14.5542</v>
      </c>
      <c r="N2722" s="3">
        <v>1081.5954999999999</v>
      </c>
      <c r="O2722" s="3">
        <v>35.972999999999999</v>
      </c>
      <c r="P2722" s="3">
        <v>1152.8298</v>
      </c>
      <c r="Q2722" s="3">
        <v>64.085999999999999</v>
      </c>
      <c r="R2722" s="25">
        <v>218.2</v>
      </c>
      <c r="S2722" s="25">
        <v>206</v>
      </c>
      <c r="T2722" s="25">
        <v>897.5</v>
      </c>
      <c r="U2722" s="25">
        <v>57</v>
      </c>
      <c r="V2722" s="25">
        <v>177</v>
      </c>
      <c r="W2722" s="25">
        <v>804</v>
      </c>
      <c r="X2722" s="25">
        <v>277.5</v>
      </c>
    </row>
    <row r="2723" spans="1:24" x14ac:dyDescent="0.3">
      <c r="A2723" s="8">
        <v>45090</v>
      </c>
      <c r="B2723" s="3">
        <v>41</v>
      </c>
      <c r="C2723" s="3">
        <v>1</v>
      </c>
      <c r="D2723" s="3">
        <v>23.226000000000003</v>
      </c>
      <c r="E2723" s="3">
        <v>20.45</v>
      </c>
      <c r="F2723" s="3">
        <v>46</v>
      </c>
      <c r="G2723" s="3">
        <v>7.5</v>
      </c>
      <c r="H2723" s="3">
        <v>51.977499999999999</v>
      </c>
      <c r="I2723" s="3">
        <v>21.02</v>
      </c>
      <c r="J2723" s="3">
        <v>75.203500000000005</v>
      </c>
      <c r="K2723" s="3">
        <v>2886.982</v>
      </c>
      <c r="L2723" s="3">
        <v>-12.5222</v>
      </c>
      <c r="M2723" s="3">
        <v>-14.2113</v>
      </c>
      <c r="N2723" s="3">
        <v>1081.7097999999999</v>
      </c>
      <c r="O2723" s="3">
        <v>36.575000000000003</v>
      </c>
      <c r="P2723" s="3">
        <v>1153.1727000000001</v>
      </c>
      <c r="Q2723" s="3">
        <v>67.6905</v>
      </c>
      <c r="R2723" s="25">
        <v>251.9</v>
      </c>
      <c r="S2723" s="25">
        <v>212</v>
      </c>
      <c r="T2723" s="25">
        <v>986.58199999999999</v>
      </c>
      <c r="U2723" s="25">
        <v>52</v>
      </c>
      <c r="V2723" s="25">
        <v>111</v>
      </c>
      <c r="W2723" s="25">
        <v>936</v>
      </c>
      <c r="X2723" s="25">
        <v>337.5</v>
      </c>
    </row>
    <row r="2724" spans="1:24" x14ac:dyDescent="0.3">
      <c r="A2724" s="8">
        <v>45091</v>
      </c>
      <c r="B2724" s="3">
        <v>40</v>
      </c>
      <c r="C2724" s="3">
        <v>8</v>
      </c>
      <c r="D2724" s="3">
        <v>23.895999999999997</v>
      </c>
      <c r="E2724" s="3">
        <v>21.04</v>
      </c>
      <c r="F2724" s="3">
        <v>46</v>
      </c>
      <c r="G2724" s="3">
        <v>3</v>
      </c>
      <c r="H2724" s="3">
        <v>53.178999999999995</v>
      </c>
      <c r="I2724" s="3">
        <v>21.51</v>
      </c>
      <c r="J2724" s="3">
        <v>77.074999999999989</v>
      </c>
      <c r="K2724" s="3">
        <v>3171.7080000000001</v>
      </c>
      <c r="L2724" s="3">
        <v>-12.395199999999999</v>
      </c>
      <c r="M2724" s="3">
        <v>-14.097</v>
      </c>
      <c r="N2724" s="3">
        <v>1081.8368</v>
      </c>
      <c r="O2724" s="3">
        <v>37.244999999999997</v>
      </c>
      <c r="P2724" s="3">
        <v>1153.287</v>
      </c>
      <c r="Q2724" s="3">
        <v>68.891999999999996</v>
      </c>
      <c r="R2724" s="25">
        <v>306.3</v>
      </c>
      <c r="S2724" s="25">
        <v>234</v>
      </c>
      <c r="T2724" s="25">
        <v>1006.908</v>
      </c>
      <c r="U2724" s="25">
        <v>128</v>
      </c>
      <c r="V2724" s="25">
        <v>266</v>
      </c>
      <c r="W2724" s="25">
        <v>884</v>
      </c>
      <c r="X2724" s="25">
        <v>346.5</v>
      </c>
    </row>
    <row r="2725" spans="1:24" x14ac:dyDescent="0.3">
      <c r="A2725" s="8">
        <v>45092</v>
      </c>
      <c r="B2725" s="3">
        <v>40</v>
      </c>
      <c r="C2725" s="3">
        <v>9</v>
      </c>
      <c r="D2725" s="3">
        <v>23.761999999999997</v>
      </c>
      <c r="E2725" s="3">
        <v>20.92</v>
      </c>
      <c r="F2725" s="3">
        <v>46</v>
      </c>
      <c r="G2725" s="3">
        <v>1.5</v>
      </c>
      <c r="H2725" s="3">
        <v>53.579500000000003</v>
      </c>
      <c r="I2725" s="3">
        <v>21.67</v>
      </c>
      <c r="J2725" s="3">
        <v>77.341499999999996</v>
      </c>
      <c r="K2725" s="3">
        <v>4053.84</v>
      </c>
      <c r="L2725" s="3">
        <v>-12.4206</v>
      </c>
      <c r="M2725" s="3">
        <v>-14.0589</v>
      </c>
      <c r="N2725" s="3">
        <v>1081.8114</v>
      </c>
      <c r="O2725" s="3">
        <v>37.110999999999997</v>
      </c>
      <c r="P2725" s="3">
        <v>1153.3251</v>
      </c>
      <c r="Q2725" s="3">
        <v>69.292500000000004</v>
      </c>
      <c r="R2725" s="25">
        <v>270.60000000000002</v>
      </c>
      <c r="S2725" s="25">
        <v>231</v>
      </c>
      <c r="T2725" s="25">
        <v>1496.74</v>
      </c>
      <c r="U2725" s="25">
        <v>137</v>
      </c>
      <c r="V2725" s="25">
        <v>426</v>
      </c>
      <c r="W2725" s="25">
        <v>1134</v>
      </c>
      <c r="X2725" s="25">
        <v>358.5</v>
      </c>
    </row>
    <row r="2726" spans="1:24" x14ac:dyDescent="0.3">
      <c r="A2726" s="8">
        <v>45093</v>
      </c>
      <c r="B2726" s="3">
        <v>40</v>
      </c>
      <c r="C2726" s="3">
        <v>10.5</v>
      </c>
      <c r="D2726" s="3">
        <v>23.560999999999996</v>
      </c>
      <c r="E2726" s="3">
        <v>20.74</v>
      </c>
      <c r="F2726" s="3">
        <v>46</v>
      </c>
      <c r="G2726" s="3">
        <v>5.5</v>
      </c>
      <c r="H2726" s="3">
        <v>52.511500000000005</v>
      </c>
      <c r="I2726" s="3">
        <v>21.24</v>
      </c>
      <c r="J2726" s="3">
        <v>76.072500000000005</v>
      </c>
      <c r="K2726" s="3">
        <v>2896.54</v>
      </c>
      <c r="L2726" s="3">
        <v>-12.4587</v>
      </c>
      <c r="M2726" s="3">
        <v>-14.160499999999999</v>
      </c>
      <c r="N2726" s="3">
        <v>1081.7733000000001</v>
      </c>
      <c r="O2726" s="3">
        <v>36.909999999999997</v>
      </c>
      <c r="P2726" s="3">
        <v>1153.2235000000001</v>
      </c>
      <c r="Q2726" s="3">
        <v>68.224500000000006</v>
      </c>
      <c r="R2726" s="25">
        <v>242.7</v>
      </c>
      <c r="S2726" s="25">
        <v>203</v>
      </c>
      <c r="T2726" s="25">
        <v>1012.34</v>
      </c>
      <c r="U2726" s="25">
        <v>117</v>
      </c>
      <c r="V2726" s="25">
        <v>259</v>
      </c>
      <c r="W2726" s="25">
        <v>803</v>
      </c>
      <c r="X2726" s="25">
        <v>259.5</v>
      </c>
    </row>
    <row r="2727" spans="1:24" x14ac:dyDescent="0.3">
      <c r="A2727" s="8">
        <v>45094</v>
      </c>
      <c r="B2727" s="3">
        <v>40</v>
      </c>
      <c r="C2727" s="3">
        <v>7</v>
      </c>
      <c r="D2727" s="3">
        <v>24.029999999999998</v>
      </c>
      <c r="E2727" s="3">
        <v>21.16</v>
      </c>
      <c r="F2727" s="3">
        <v>46</v>
      </c>
      <c r="G2727" s="3">
        <v>5.5</v>
      </c>
      <c r="H2727" s="3">
        <v>52.511500000000005</v>
      </c>
      <c r="I2727" s="3">
        <v>21.24</v>
      </c>
      <c r="J2727" s="3">
        <v>76.541499999999999</v>
      </c>
      <c r="K2727" s="3">
        <v>2499.4</v>
      </c>
      <c r="L2727" s="3">
        <v>-12.3698</v>
      </c>
      <c r="M2727" s="3">
        <v>-14.160499999999999</v>
      </c>
      <c r="N2727" s="3">
        <v>1081.8622</v>
      </c>
      <c r="O2727" s="3">
        <v>37.378999999999998</v>
      </c>
      <c r="P2727" s="3">
        <v>1153.2235000000001</v>
      </c>
      <c r="Q2727" s="3">
        <v>68.224500000000006</v>
      </c>
      <c r="R2727" s="25">
        <v>214.8</v>
      </c>
      <c r="S2727" s="25">
        <v>163</v>
      </c>
      <c r="T2727" s="25">
        <v>933.6</v>
      </c>
      <c r="U2727" s="25">
        <v>55</v>
      </c>
      <c r="V2727" s="25">
        <v>225</v>
      </c>
      <c r="W2727" s="25">
        <v>692</v>
      </c>
      <c r="X2727" s="25">
        <v>216</v>
      </c>
    </row>
    <row r="2728" spans="1:24" x14ac:dyDescent="0.3">
      <c r="A2728" s="8">
        <v>45095</v>
      </c>
      <c r="B2728" s="3">
        <v>40</v>
      </c>
      <c r="C2728" s="3">
        <v>5</v>
      </c>
      <c r="D2728" s="3">
        <v>24.297999999999998</v>
      </c>
      <c r="E2728" s="3">
        <v>21.39</v>
      </c>
      <c r="F2728" s="3">
        <v>46</v>
      </c>
      <c r="G2728" s="3">
        <v>5.5</v>
      </c>
      <c r="H2728" s="3">
        <v>52.511500000000005</v>
      </c>
      <c r="I2728" s="3">
        <v>21.24</v>
      </c>
      <c r="J2728" s="3">
        <v>76.8095</v>
      </c>
      <c r="K2728" s="3">
        <v>3538.732</v>
      </c>
      <c r="L2728" s="3">
        <v>-12.318999999999999</v>
      </c>
      <c r="M2728" s="3">
        <v>-14.160499999999999</v>
      </c>
      <c r="N2728" s="3">
        <v>1081.913</v>
      </c>
      <c r="O2728" s="3">
        <v>37.646999999999998</v>
      </c>
      <c r="P2728" s="3">
        <v>1153.2235000000001</v>
      </c>
      <c r="Q2728" s="3">
        <v>68.224500000000006</v>
      </c>
      <c r="R2728" s="25">
        <v>244.4</v>
      </c>
      <c r="S2728" s="25">
        <v>213</v>
      </c>
      <c r="T2728" s="25">
        <v>1272.3320000000001</v>
      </c>
      <c r="U2728" s="25">
        <v>101</v>
      </c>
      <c r="V2728" s="25">
        <v>359</v>
      </c>
      <c r="W2728" s="25">
        <v>1028</v>
      </c>
      <c r="X2728" s="25">
        <v>321</v>
      </c>
    </row>
    <row r="2729" spans="1:24" x14ac:dyDescent="0.3">
      <c r="A2729" s="8">
        <v>45096</v>
      </c>
      <c r="B2729" s="3">
        <v>40</v>
      </c>
      <c r="C2729" s="3">
        <v>4</v>
      </c>
      <c r="D2729" s="3">
        <v>24.431000000000001</v>
      </c>
      <c r="E2729" s="3">
        <v>21.51</v>
      </c>
      <c r="F2729" s="3">
        <v>46</v>
      </c>
      <c r="G2729" s="3">
        <v>5.5</v>
      </c>
      <c r="H2729" s="3">
        <v>52.511500000000005</v>
      </c>
      <c r="I2729" s="3">
        <v>21.24</v>
      </c>
      <c r="J2729" s="3">
        <v>76.94250000000001</v>
      </c>
      <c r="K2729" s="3">
        <v>3716.3180000000002</v>
      </c>
      <c r="L2729" s="3">
        <v>-12.2936</v>
      </c>
      <c r="M2729" s="3">
        <v>-14.160499999999999</v>
      </c>
      <c r="N2729" s="3">
        <v>1081.9384</v>
      </c>
      <c r="O2729" s="3">
        <v>37.78</v>
      </c>
      <c r="P2729" s="3">
        <v>1153.2235000000001</v>
      </c>
      <c r="Q2729" s="3">
        <v>68.224500000000006</v>
      </c>
      <c r="R2729" s="25">
        <v>267.7</v>
      </c>
      <c r="S2729" s="25">
        <v>245</v>
      </c>
      <c r="T2729" s="25">
        <v>1319.1179999999999</v>
      </c>
      <c r="U2729" s="25">
        <v>105</v>
      </c>
      <c r="V2729" s="25">
        <v>402</v>
      </c>
      <c r="W2729" s="25">
        <v>1031</v>
      </c>
      <c r="X2729" s="25">
        <v>346.5</v>
      </c>
    </row>
    <row r="2730" spans="1:24" x14ac:dyDescent="0.3">
      <c r="A2730" s="8">
        <v>45097</v>
      </c>
      <c r="B2730" s="3">
        <v>40</v>
      </c>
      <c r="C2730" s="3">
        <v>2</v>
      </c>
      <c r="D2730" s="3">
        <v>24.699000000000002</v>
      </c>
      <c r="E2730" s="3">
        <v>21.74</v>
      </c>
      <c r="F2730" s="3">
        <v>46</v>
      </c>
      <c r="G2730" s="3">
        <v>8</v>
      </c>
      <c r="H2730" s="3">
        <v>51.844000000000001</v>
      </c>
      <c r="I2730" s="3">
        <v>20.97</v>
      </c>
      <c r="J2730" s="3">
        <v>76.543000000000006</v>
      </c>
      <c r="K2730" s="3">
        <v>2409.0219999999999</v>
      </c>
      <c r="L2730" s="3">
        <v>-12.242799999999999</v>
      </c>
      <c r="M2730" s="3">
        <v>-14.224</v>
      </c>
      <c r="N2730" s="3">
        <v>1081.9892</v>
      </c>
      <c r="O2730" s="3">
        <v>38.048000000000002</v>
      </c>
      <c r="P2730" s="3">
        <v>1153.1600000000001</v>
      </c>
      <c r="Q2730" s="3">
        <v>67.557000000000002</v>
      </c>
      <c r="R2730" s="25">
        <v>190.5</v>
      </c>
      <c r="S2730" s="25">
        <v>215</v>
      </c>
      <c r="T2730" s="25">
        <v>856.02200000000005</v>
      </c>
      <c r="U2730" s="25">
        <v>90</v>
      </c>
      <c r="V2730" s="25">
        <v>152</v>
      </c>
      <c r="W2730" s="25">
        <v>667</v>
      </c>
      <c r="X2730" s="25">
        <v>238.5</v>
      </c>
    </row>
    <row r="2731" spans="1:24" x14ac:dyDescent="0.3">
      <c r="A2731" s="8">
        <v>45098</v>
      </c>
      <c r="B2731" s="3">
        <v>40</v>
      </c>
      <c r="C2731" s="3">
        <v>1.5</v>
      </c>
      <c r="D2731" s="3">
        <v>24.766000000000002</v>
      </c>
      <c r="E2731" s="3">
        <v>21.8</v>
      </c>
      <c r="F2731" s="3">
        <v>46</v>
      </c>
      <c r="G2731" s="3">
        <v>6.5</v>
      </c>
      <c r="H2731" s="3">
        <v>52.244499999999995</v>
      </c>
      <c r="I2731" s="3">
        <v>21.13</v>
      </c>
      <c r="J2731" s="3">
        <v>77.010499999999993</v>
      </c>
      <c r="K2731" s="3">
        <v>2939.8359999999998</v>
      </c>
      <c r="L2731" s="3">
        <v>-12.2301</v>
      </c>
      <c r="M2731" s="3">
        <v>-14.1859</v>
      </c>
      <c r="N2731" s="3">
        <v>1082.0019</v>
      </c>
      <c r="O2731" s="3">
        <v>38.115000000000002</v>
      </c>
      <c r="P2731" s="3">
        <v>1153.1981000000001</v>
      </c>
      <c r="Q2731" s="3">
        <v>67.957499999999996</v>
      </c>
      <c r="R2731" s="25">
        <v>214.4</v>
      </c>
      <c r="S2731" s="25">
        <v>198</v>
      </c>
      <c r="T2731" s="25">
        <v>1065.9359999999999</v>
      </c>
      <c r="U2731" s="25">
        <v>132</v>
      </c>
      <c r="V2731" s="25">
        <v>284</v>
      </c>
      <c r="W2731" s="25">
        <v>792</v>
      </c>
      <c r="X2731" s="25">
        <v>253.5</v>
      </c>
    </row>
    <row r="2732" spans="1:24" x14ac:dyDescent="0.3">
      <c r="A2732" s="8">
        <v>45099</v>
      </c>
      <c r="B2732" s="3">
        <v>39</v>
      </c>
      <c r="C2732" s="3">
        <v>11.5</v>
      </c>
      <c r="D2732" s="3">
        <v>25.034000000000002</v>
      </c>
      <c r="E2732" s="3">
        <v>22.04</v>
      </c>
      <c r="F2732" s="3">
        <v>46</v>
      </c>
      <c r="G2732" s="3">
        <v>4.5</v>
      </c>
      <c r="H2732" s="3">
        <v>52.778500000000001</v>
      </c>
      <c r="I2732" s="3">
        <v>21.35</v>
      </c>
      <c r="J2732" s="3">
        <v>77.8125</v>
      </c>
      <c r="K2732" s="3">
        <v>2687.136</v>
      </c>
      <c r="L2732" s="3">
        <v>-12.1793</v>
      </c>
      <c r="M2732" s="3">
        <v>-14.1351</v>
      </c>
      <c r="N2732" s="3">
        <v>1082.0527</v>
      </c>
      <c r="O2732" s="3">
        <v>38.383000000000003</v>
      </c>
      <c r="P2732" s="3">
        <v>1153.2489</v>
      </c>
      <c r="Q2732" s="3">
        <v>68.491500000000002</v>
      </c>
      <c r="R2732" s="25">
        <v>196.1</v>
      </c>
      <c r="S2732" s="25">
        <v>221</v>
      </c>
      <c r="T2732" s="25">
        <v>979.03599999999994</v>
      </c>
      <c r="U2732" s="25">
        <v>60</v>
      </c>
      <c r="V2732" s="25">
        <v>224</v>
      </c>
      <c r="W2732" s="25">
        <v>761</v>
      </c>
      <c r="X2732" s="25">
        <v>246</v>
      </c>
    </row>
    <row r="2733" spans="1:24" x14ac:dyDescent="0.3">
      <c r="A2733" s="8">
        <v>45100</v>
      </c>
      <c r="B2733" s="3">
        <v>39</v>
      </c>
      <c r="C2733" s="3">
        <v>10</v>
      </c>
      <c r="D2733" s="3">
        <v>25.235000000000003</v>
      </c>
      <c r="E2733" s="3">
        <v>22.22</v>
      </c>
      <c r="F2733" s="3">
        <v>46</v>
      </c>
      <c r="G2733" s="3">
        <v>5</v>
      </c>
      <c r="H2733" s="3">
        <v>52.645000000000003</v>
      </c>
      <c r="I2733" s="3">
        <v>21.29</v>
      </c>
      <c r="J2733" s="3">
        <v>77.88000000000001</v>
      </c>
      <c r="K2733" s="3">
        <v>3499.54</v>
      </c>
      <c r="L2733" s="3">
        <v>-12.1412</v>
      </c>
      <c r="M2733" s="3">
        <v>-14.1478</v>
      </c>
      <c r="N2733" s="3">
        <v>1082.0907999999999</v>
      </c>
      <c r="O2733" s="3">
        <v>38.584000000000003</v>
      </c>
      <c r="P2733" s="3">
        <v>1153.2362000000001</v>
      </c>
      <c r="Q2733" s="3">
        <v>68.358000000000004</v>
      </c>
      <c r="R2733" s="25">
        <v>217.6</v>
      </c>
      <c r="S2733" s="25">
        <v>200</v>
      </c>
      <c r="T2733" s="25">
        <v>1360.44</v>
      </c>
      <c r="U2733" s="25">
        <v>130</v>
      </c>
      <c r="V2733" s="25">
        <v>394</v>
      </c>
      <c r="W2733" s="25">
        <v>932</v>
      </c>
      <c r="X2733" s="25">
        <v>265.5</v>
      </c>
    </row>
    <row r="2734" spans="1:24" x14ac:dyDescent="0.3">
      <c r="A2734" s="8">
        <v>45101</v>
      </c>
      <c r="B2734" s="3">
        <v>39</v>
      </c>
      <c r="C2734" s="3">
        <v>10.5</v>
      </c>
      <c r="D2734" s="3">
        <v>25.168000000000003</v>
      </c>
      <c r="E2734" s="3">
        <v>22.16</v>
      </c>
      <c r="F2734" s="3">
        <v>46</v>
      </c>
      <c r="G2734" s="3">
        <v>7.5</v>
      </c>
      <c r="H2734" s="3">
        <v>51.977499999999999</v>
      </c>
      <c r="I2734" s="3">
        <v>21.02</v>
      </c>
      <c r="J2734" s="3">
        <v>77.145499999999998</v>
      </c>
      <c r="K2734" s="3">
        <v>2990.2</v>
      </c>
      <c r="L2734" s="3">
        <v>-12.1539</v>
      </c>
      <c r="M2734" s="3">
        <v>-14.2113</v>
      </c>
      <c r="N2734" s="3">
        <v>1082.0780999999999</v>
      </c>
      <c r="O2734" s="3">
        <v>38.517000000000003</v>
      </c>
      <c r="P2734" s="3">
        <v>1153.1727000000001</v>
      </c>
      <c r="Q2734" s="3">
        <v>67.6905</v>
      </c>
      <c r="R2734" s="25">
        <v>254.3</v>
      </c>
      <c r="S2734" s="25">
        <v>223</v>
      </c>
      <c r="T2734" s="25">
        <v>1033.4000000000001</v>
      </c>
      <c r="U2734" s="25">
        <v>149</v>
      </c>
      <c r="V2734" s="25">
        <v>329</v>
      </c>
      <c r="W2734" s="25">
        <v>781</v>
      </c>
      <c r="X2734" s="25">
        <v>220.5</v>
      </c>
    </row>
    <row r="2735" spans="1:24" x14ac:dyDescent="0.3">
      <c r="A2735" s="8">
        <v>45102</v>
      </c>
      <c r="B2735" s="3">
        <v>40</v>
      </c>
      <c r="C2735" s="3">
        <v>1.5</v>
      </c>
      <c r="D2735" s="3">
        <v>24.766000000000002</v>
      </c>
      <c r="E2735" s="3">
        <v>21.8</v>
      </c>
      <c r="F2735" s="3">
        <v>46</v>
      </c>
      <c r="G2735" s="3">
        <v>10.5</v>
      </c>
      <c r="H2735" s="3">
        <v>51.176499999999997</v>
      </c>
      <c r="I2735" s="3">
        <v>20.7</v>
      </c>
      <c r="J2735" s="3">
        <v>75.942499999999995</v>
      </c>
      <c r="K2735" s="3">
        <v>2454.4960000000001</v>
      </c>
      <c r="L2735" s="3">
        <v>-12.2301</v>
      </c>
      <c r="M2735" s="3">
        <v>-14.2875</v>
      </c>
      <c r="N2735" s="3">
        <v>1082.0019</v>
      </c>
      <c r="O2735" s="3">
        <v>38.115000000000002</v>
      </c>
      <c r="P2735" s="3">
        <v>1153.0965000000001</v>
      </c>
      <c r="Q2735" s="3">
        <v>66.889499999999998</v>
      </c>
      <c r="R2735" s="25">
        <v>204.9</v>
      </c>
      <c r="S2735" s="25">
        <v>198</v>
      </c>
      <c r="T2735" s="25">
        <v>917.096</v>
      </c>
      <c r="U2735" s="25">
        <v>86</v>
      </c>
      <c r="V2735" s="25">
        <v>183</v>
      </c>
      <c r="W2735" s="25">
        <v>672</v>
      </c>
      <c r="X2735" s="25">
        <v>193.5</v>
      </c>
    </row>
    <row r="2736" spans="1:24" x14ac:dyDescent="0.3">
      <c r="A2736" s="8">
        <v>45103</v>
      </c>
      <c r="B2736" s="3">
        <v>39</v>
      </c>
      <c r="C2736" s="3">
        <v>11.5</v>
      </c>
      <c r="D2736" s="3">
        <v>25.034000000000002</v>
      </c>
      <c r="E2736" s="3">
        <v>22.04</v>
      </c>
      <c r="F2736" s="3">
        <v>46</v>
      </c>
      <c r="G2736" s="3">
        <v>5.5</v>
      </c>
      <c r="H2736" s="3">
        <v>52.511500000000005</v>
      </c>
      <c r="I2736" s="3">
        <v>21.24</v>
      </c>
      <c r="J2736" s="3">
        <v>77.545500000000004</v>
      </c>
      <c r="K2736" s="3">
        <v>2566.5720000000001</v>
      </c>
      <c r="L2736" s="3">
        <v>-12.1793</v>
      </c>
      <c r="M2736" s="3">
        <v>-14.160499999999999</v>
      </c>
      <c r="N2736" s="3">
        <v>1082.0527</v>
      </c>
      <c r="O2736" s="3">
        <v>38.383000000000003</v>
      </c>
      <c r="P2736" s="3">
        <v>1153.2235000000001</v>
      </c>
      <c r="Q2736" s="3">
        <v>68.224500000000006</v>
      </c>
      <c r="R2736" s="25">
        <v>146.80000000000001</v>
      </c>
      <c r="S2736" s="25">
        <v>199</v>
      </c>
      <c r="T2736" s="25">
        <v>972.27200000000005</v>
      </c>
      <c r="U2736" s="25">
        <v>55</v>
      </c>
      <c r="V2736" s="25">
        <v>226</v>
      </c>
      <c r="W2736" s="25">
        <v>726</v>
      </c>
      <c r="X2736" s="25">
        <v>241.5</v>
      </c>
    </row>
    <row r="2737" spans="1:24" x14ac:dyDescent="0.3">
      <c r="A2737" s="8">
        <v>45104</v>
      </c>
      <c r="B2737" s="3">
        <v>39</v>
      </c>
      <c r="C2737" s="3">
        <v>9</v>
      </c>
      <c r="D2737" s="3">
        <v>25.369000000000003</v>
      </c>
      <c r="E2737" s="3">
        <v>22.33</v>
      </c>
      <c r="F2737" s="3">
        <v>46</v>
      </c>
      <c r="G2737" s="3">
        <v>4</v>
      </c>
      <c r="H2737" s="3">
        <v>52.911999999999999</v>
      </c>
      <c r="I2737" s="3">
        <v>21.4</v>
      </c>
      <c r="J2737" s="3">
        <v>78.281000000000006</v>
      </c>
      <c r="K2737" s="3">
        <v>2639.2339999999999</v>
      </c>
      <c r="L2737" s="3">
        <v>-12.1158</v>
      </c>
      <c r="M2737" s="3">
        <v>-14.122399999999999</v>
      </c>
      <c r="N2737" s="3">
        <v>1082.1161999999999</v>
      </c>
      <c r="O2737" s="3">
        <v>38.718000000000004</v>
      </c>
      <c r="P2737" s="3">
        <v>1153.2616</v>
      </c>
      <c r="Q2737" s="3">
        <v>68.625</v>
      </c>
      <c r="R2737" s="25">
        <v>208.8</v>
      </c>
      <c r="S2737" s="25">
        <v>255</v>
      </c>
      <c r="T2737" s="25">
        <v>861.43399999999997</v>
      </c>
      <c r="U2737" s="25">
        <v>53</v>
      </c>
      <c r="V2737" s="25">
        <v>118</v>
      </c>
      <c r="W2737" s="25">
        <v>834</v>
      </c>
      <c r="X2737" s="25">
        <v>309</v>
      </c>
    </row>
    <row r="2738" spans="1:24" x14ac:dyDescent="0.3">
      <c r="A2738" s="8">
        <v>45105</v>
      </c>
      <c r="B2738" s="3">
        <v>39</v>
      </c>
      <c r="C2738" s="3">
        <v>5.5</v>
      </c>
      <c r="D2738" s="3">
        <v>25.837</v>
      </c>
      <c r="E2738" s="3">
        <v>22.75</v>
      </c>
      <c r="F2738" s="3">
        <v>45</v>
      </c>
      <c r="G2738" s="3">
        <v>10.5</v>
      </c>
      <c r="H2738" s="3">
        <v>54.380500000000005</v>
      </c>
      <c r="I2738" s="3">
        <v>21.99</v>
      </c>
      <c r="J2738" s="3">
        <v>80.217500000000001</v>
      </c>
      <c r="K2738" s="3">
        <v>2719.422</v>
      </c>
      <c r="L2738" s="3">
        <v>-12.026899999999999</v>
      </c>
      <c r="M2738" s="3">
        <v>-13.982699999999999</v>
      </c>
      <c r="N2738" s="3">
        <v>1082.2050999999999</v>
      </c>
      <c r="O2738" s="3">
        <v>39.186</v>
      </c>
      <c r="P2738" s="3">
        <v>1153.4013</v>
      </c>
      <c r="Q2738" s="3">
        <v>70.093500000000006</v>
      </c>
      <c r="R2738" s="25">
        <v>145.5</v>
      </c>
      <c r="S2738" s="25">
        <v>215</v>
      </c>
      <c r="T2738" s="25">
        <v>930.92200000000003</v>
      </c>
      <c r="U2738" s="25">
        <v>91</v>
      </c>
      <c r="V2738" s="25">
        <v>223</v>
      </c>
      <c r="W2738" s="25">
        <v>802</v>
      </c>
      <c r="X2738" s="25">
        <v>312</v>
      </c>
    </row>
    <row r="2739" spans="1:24" x14ac:dyDescent="0.3">
      <c r="A2739" s="8">
        <v>45106</v>
      </c>
      <c r="B2739" s="3">
        <v>39</v>
      </c>
      <c r="C2739" s="3">
        <v>2</v>
      </c>
      <c r="D2739" s="3">
        <v>26.306000000000001</v>
      </c>
      <c r="E2739" s="3">
        <v>23.16</v>
      </c>
      <c r="F2739" s="3">
        <v>45</v>
      </c>
      <c r="G2739" s="3">
        <v>10</v>
      </c>
      <c r="H2739" s="3">
        <v>54.514000000000003</v>
      </c>
      <c r="I2739" s="3">
        <v>22.05</v>
      </c>
      <c r="J2739" s="3">
        <v>80.820000000000007</v>
      </c>
      <c r="K2739" s="3">
        <v>2766.5259999999998</v>
      </c>
      <c r="L2739" s="3">
        <v>-11.937999999999999</v>
      </c>
      <c r="M2739" s="3">
        <v>-13.969999999999999</v>
      </c>
      <c r="N2739" s="3">
        <v>1082.2939999999999</v>
      </c>
      <c r="O2739" s="3">
        <v>39.655000000000001</v>
      </c>
      <c r="P2739" s="3">
        <v>1153.414</v>
      </c>
      <c r="Q2739" s="3">
        <v>70.227000000000004</v>
      </c>
      <c r="R2739" s="25">
        <v>210.8</v>
      </c>
      <c r="S2739" s="25">
        <v>269</v>
      </c>
      <c r="T2739" s="25">
        <v>906.226</v>
      </c>
      <c r="U2739" s="25">
        <v>0</v>
      </c>
      <c r="V2739" s="25">
        <v>144</v>
      </c>
      <c r="W2739" s="25">
        <v>890</v>
      </c>
      <c r="X2739" s="25">
        <v>346.5</v>
      </c>
    </row>
    <row r="2740" spans="1:24" x14ac:dyDescent="0.3">
      <c r="A2740" s="8">
        <v>45107</v>
      </c>
      <c r="B2740" s="3">
        <v>38</v>
      </c>
      <c r="C2740" s="3">
        <v>7</v>
      </c>
      <c r="D2740" s="3">
        <v>27.242999999999999</v>
      </c>
      <c r="E2740" s="3">
        <v>23.98</v>
      </c>
      <c r="F2740" s="3">
        <v>45</v>
      </c>
      <c r="G2740" s="3">
        <v>1</v>
      </c>
      <c r="H2740" s="3">
        <v>56.916999999999994</v>
      </c>
      <c r="I2740" s="3">
        <v>23.02</v>
      </c>
      <c r="J2740" s="3">
        <v>84.16</v>
      </c>
      <c r="K2740" s="3">
        <v>2475.8000000000002</v>
      </c>
      <c r="L2740" s="3">
        <v>-11.760199999999999</v>
      </c>
      <c r="M2740" s="3">
        <v>-13.741399999999999</v>
      </c>
      <c r="N2740" s="3">
        <v>1082.4718</v>
      </c>
      <c r="O2740" s="3">
        <v>40.591999999999999</v>
      </c>
      <c r="P2740" s="3">
        <v>1153.6426000000001</v>
      </c>
      <c r="Q2740" s="3">
        <v>72.63</v>
      </c>
      <c r="R2740" s="25">
        <v>219</v>
      </c>
      <c r="S2740" s="25">
        <v>219</v>
      </c>
      <c r="T2740" s="25">
        <v>886.8</v>
      </c>
      <c r="U2740" s="25">
        <v>0</v>
      </c>
      <c r="V2740" s="25">
        <v>0</v>
      </c>
      <c r="W2740" s="25">
        <v>830</v>
      </c>
      <c r="X2740" s="25">
        <v>321</v>
      </c>
    </row>
    <row r="2741" spans="1:24" x14ac:dyDescent="0.3">
      <c r="A2741" s="8">
        <v>45108</v>
      </c>
      <c r="B2741" s="3">
        <v>37</v>
      </c>
      <c r="C2741" s="3">
        <v>11</v>
      </c>
      <c r="D2741" s="3">
        <v>28.315000000000001</v>
      </c>
      <c r="E2741" s="3">
        <v>24.93</v>
      </c>
      <c r="F2741" s="3">
        <v>44</v>
      </c>
      <c r="G2741" s="3">
        <v>6.5</v>
      </c>
      <c r="H2741" s="3">
        <v>58.765499999999996</v>
      </c>
      <c r="I2741" s="3">
        <v>23.77</v>
      </c>
      <c r="J2741" s="3">
        <v>87.080500000000001</v>
      </c>
      <c r="K2741" s="3">
        <v>66.3</v>
      </c>
      <c r="L2741" s="3">
        <v>-11.557</v>
      </c>
      <c r="M2741" s="3">
        <v>-13.5763</v>
      </c>
      <c r="N2741" s="3">
        <v>1082.675</v>
      </c>
      <c r="O2741" s="3">
        <v>41.664000000000001</v>
      </c>
      <c r="P2741" s="3">
        <v>1153.8077000000001</v>
      </c>
      <c r="Q2741" s="3">
        <v>74.478499999999997</v>
      </c>
      <c r="R2741" s="25">
        <v>12.3</v>
      </c>
      <c r="S2741" s="25">
        <v>0</v>
      </c>
      <c r="T2741" s="25">
        <v>0</v>
      </c>
      <c r="U2741" s="25">
        <v>0</v>
      </c>
      <c r="V2741" s="25">
        <v>0</v>
      </c>
      <c r="W2741" s="25">
        <v>0</v>
      </c>
      <c r="X2741" s="25">
        <v>54</v>
      </c>
    </row>
    <row r="2742" spans="1:24" x14ac:dyDescent="0.3">
      <c r="A2742" s="8">
        <v>45109</v>
      </c>
      <c r="B2742" s="3">
        <v>37</v>
      </c>
      <c r="C2742" s="3">
        <v>7.5</v>
      </c>
      <c r="D2742" s="3">
        <v>28.782999999999998</v>
      </c>
      <c r="E2742" s="3">
        <v>25.34</v>
      </c>
      <c r="F2742" s="3">
        <v>43</v>
      </c>
      <c r="G2742" s="3">
        <v>11.5</v>
      </c>
      <c r="H2742" s="3">
        <v>60.777999999999999</v>
      </c>
      <c r="I2742" s="3">
        <v>24.58</v>
      </c>
      <c r="J2742" s="3">
        <v>89.560999999999993</v>
      </c>
      <c r="K2742" s="3">
        <v>1609.104</v>
      </c>
      <c r="L2742" s="3">
        <v>-11.4681</v>
      </c>
      <c r="M2742" s="3">
        <v>-13.3985</v>
      </c>
      <c r="N2742" s="3">
        <v>1082.7638999999999</v>
      </c>
      <c r="O2742" s="3">
        <v>42.131999999999998</v>
      </c>
      <c r="P2742" s="3">
        <v>1153.9855</v>
      </c>
      <c r="Q2742" s="3">
        <v>76.491</v>
      </c>
      <c r="R2742" s="25">
        <v>145.69999999999999</v>
      </c>
      <c r="S2742" s="25">
        <v>118</v>
      </c>
      <c r="T2742" s="25">
        <v>519.904</v>
      </c>
      <c r="U2742" s="25">
        <v>0</v>
      </c>
      <c r="V2742" s="25">
        <v>0</v>
      </c>
      <c r="W2742" s="25">
        <v>437</v>
      </c>
      <c r="X2742" s="25">
        <v>388.5</v>
      </c>
    </row>
    <row r="2743" spans="1:24" x14ac:dyDescent="0.3">
      <c r="A2743" s="8">
        <v>45110</v>
      </c>
      <c r="B2743" s="3">
        <v>35</v>
      </c>
      <c r="C2743" s="3">
        <v>9</v>
      </c>
      <c r="D2743" s="3">
        <v>31.796000000000003</v>
      </c>
      <c r="E2743" s="3">
        <v>27.99</v>
      </c>
      <c r="F2743" s="3">
        <v>41</v>
      </c>
      <c r="G2743" s="3">
        <v>1.5</v>
      </c>
      <c r="H2743" s="3">
        <v>70.598000000000013</v>
      </c>
      <c r="I2743" s="3">
        <v>28.55</v>
      </c>
      <c r="J2743" s="3">
        <v>102.39400000000002</v>
      </c>
      <c r="K2743" s="3">
        <v>5935.6559999999999</v>
      </c>
      <c r="L2743" s="3">
        <v>-10.896599999999999</v>
      </c>
      <c r="M2743" s="3">
        <v>-12.5349</v>
      </c>
      <c r="N2743" s="3">
        <v>1083.3353999999999</v>
      </c>
      <c r="O2743" s="3">
        <v>45.145000000000003</v>
      </c>
      <c r="P2743" s="3">
        <v>1154.8490999999999</v>
      </c>
      <c r="Q2743" s="3">
        <v>86.311000000000007</v>
      </c>
      <c r="R2743" s="25">
        <v>449.5</v>
      </c>
      <c r="S2743" s="25">
        <v>570</v>
      </c>
      <c r="T2743" s="25">
        <v>2091.6559999999999</v>
      </c>
      <c r="U2743" s="25">
        <v>0</v>
      </c>
      <c r="V2743" s="25">
        <v>0</v>
      </c>
      <c r="W2743" s="25">
        <v>2025</v>
      </c>
      <c r="X2743" s="25">
        <v>799.5</v>
      </c>
    </row>
    <row r="2744" spans="1:24" x14ac:dyDescent="0.3">
      <c r="A2744" s="8">
        <v>45111</v>
      </c>
      <c r="B2744" s="3">
        <v>32</v>
      </c>
      <c r="C2744" s="3">
        <v>5</v>
      </c>
      <c r="D2744" s="3">
        <v>37.471000000000004</v>
      </c>
      <c r="E2744" s="3">
        <v>32.99</v>
      </c>
      <c r="F2744" s="3">
        <v>38</v>
      </c>
      <c r="G2744" s="3">
        <v>9.5</v>
      </c>
      <c r="H2744" s="3">
        <v>78.835000000000008</v>
      </c>
      <c r="I2744" s="3">
        <v>31.88</v>
      </c>
      <c r="J2744" s="3">
        <v>116.30600000000001</v>
      </c>
      <c r="K2744" s="3">
        <v>4414.5119999999997</v>
      </c>
      <c r="L2744" s="3">
        <v>-9.8805999999999994</v>
      </c>
      <c r="M2744" s="3">
        <v>-11.823699999999999</v>
      </c>
      <c r="N2744" s="3">
        <v>1084.3514</v>
      </c>
      <c r="O2744" s="3">
        <v>50.820000000000007</v>
      </c>
      <c r="P2744" s="3">
        <v>1155.5603000000001</v>
      </c>
      <c r="Q2744" s="3">
        <v>94.548000000000002</v>
      </c>
      <c r="R2744" s="25">
        <v>407.2</v>
      </c>
      <c r="S2744" s="25">
        <v>519</v>
      </c>
      <c r="T2744" s="25">
        <v>1276.3119999999999</v>
      </c>
      <c r="U2744" s="25">
        <v>0</v>
      </c>
      <c r="V2744" s="25">
        <v>0</v>
      </c>
      <c r="W2744" s="25">
        <v>1615</v>
      </c>
      <c r="X2744" s="25">
        <v>597</v>
      </c>
    </row>
    <row r="2745" spans="1:24" x14ac:dyDescent="0.3">
      <c r="A2745" s="8">
        <v>45112</v>
      </c>
      <c r="B2745" s="3">
        <v>29</v>
      </c>
      <c r="C2745" s="3">
        <v>7</v>
      </c>
      <c r="D2745" s="3">
        <v>42.424999999999997</v>
      </c>
      <c r="E2745" s="3">
        <v>37.35</v>
      </c>
      <c r="F2745" s="3">
        <v>36</v>
      </c>
      <c r="G2745" s="3">
        <v>7</v>
      </c>
      <c r="H2745" s="3">
        <v>86.632000000000005</v>
      </c>
      <c r="I2745" s="3">
        <v>35.04</v>
      </c>
      <c r="J2745" s="3">
        <v>129.05700000000002</v>
      </c>
      <c r="K2745" s="3">
        <v>5581.28</v>
      </c>
      <c r="L2745" s="3">
        <v>-9.0169999999999995</v>
      </c>
      <c r="M2745" s="3">
        <v>-11.150599999999999</v>
      </c>
      <c r="N2745" s="3">
        <v>1085.2149999999999</v>
      </c>
      <c r="O2745" s="3">
        <v>55.774000000000001</v>
      </c>
      <c r="P2745" s="3">
        <v>1156.2334000000001</v>
      </c>
      <c r="Q2745" s="3">
        <v>102.345</v>
      </c>
      <c r="R2745" s="25">
        <v>466</v>
      </c>
      <c r="S2745" s="25">
        <v>595</v>
      </c>
      <c r="T2745" s="25">
        <v>1850.78</v>
      </c>
      <c r="U2745" s="25">
        <v>0</v>
      </c>
      <c r="V2745" s="25">
        <v>0</v>
      </c>
      <c r="W2745" s="25">
        <v>1954</v>
      </c>
      <c r="X2745" s="25">
        <v>715.5</v>
      </c>
    </row>
    <row r="2746" spans="1:24" x14ac:dyDescent="0.3">
      <c r="A2746" s="8">
        <v>45113</v>
      </c>
      <c r="B2746" s="3">
        <v>25</v>
      </c>
      <c r="C2746" s="3">
        <v>10</v>
      </c>
      <c r="D2746" s="3">
        <v>49.378</v>
      </c>
      <c r="E2746" s="3">
        <v>43.47</v>
      </c>
      <c r="F2746" s="3">
        <v>33</v>
      </c>
      <c r="G2746" s="3">
        <v>6.5</v>
      </c>
      <c r="H2746" s="3">
        <v>97.44550000000001</v>
      </c>
      <c r="I2746" s="3">
        <v>39.409999999999997</v>
      </c>
      <c r="J2746" s="3">
        <v>146.82350000000002</v>
      </c>
      <c r="K2746" s="3">
        <v>5650.1440000000002</v>
      </c>
      <c r="L2746" s="3">
        <v>-7.8739999999999997</v>
      </c>
      <c r="M2746" s="3">
        <v>-10.2235</v>
      </c>
      <c r="N2746" s="3">
        <v>1086.3579999999999</v>
      </c>
      <c r="O2746" s="3">
        <v>62.727000000000004</v>
      </c>
      <c r="P2746" s="3">
        <v>1157.1605</v>
      </c>
      <c r="Q2746" s="3">
        <v>113.1585</v>
      </c>
      <c r="R2746" s="25">
        <v>462.8</v>
      </c>
      <c r="S2746" s="25">
        <v>589</v>
      </c>
      <c r="T2746" s="25">
        <v>1774.8440000000001</v>
      </c>
      <c r="U2746" s="25">
        <v>33</v>
      </c>
      <c r="V2746" s="25">
        <v>76</v>
      </c>
      <c r="W2746" s="25">
        <v>2008</v>
      </c>
      <c r="X2746" s="25">
        <v>706.5</v>
      </c>
    </row>
    <row r="2747" spans="1:24" x14ac:dyDescent="0.3">
      <c r="A2747" s="8">
        <v>45114</v>
      </c>
      <c r="B2747" s="3">
        <v>24</v>
      </c>
      <c r="C2747" s="3">
        <v>0</v>
      </c>
      <c r="D2747" s="3">
        <v>52.900999999999996</v>
      </c>
      <c r="E2747" s="3">
        <v>46.57</v>
      </c>
      <c r="F2747" s="3">
        <v>32</v>
      </c>
      <c r="G2747" s="3">
        <v>5.5</v>
      </c>
      <c r="H2747" s="3">
        <v>101.32650000000001</v>
      </c>
      <c r="I2747" s="3">
        <v>40.98</v>
      </c>
      <c r="J2747" s="3">
        <v>154.22750000000002</v>
      </c>
      <c r="K2747" s="3">
        <v>5207.8999999999996</v>
      </c>
      <c r="L2747" s="3">
        <v>-7.3151999999999999</v>
      </c>
      <c r="M2747" s="3">
        <v>-9.8933</v>
      </c>
      <c r="N2747" s="3">
        <v>1086.9168</v>
      </c>
      <c r="O2747" s="3">
        <v>66.25</v>
      </c>
      <c r="P2747" s="3">
        <v>1157.4907000000001</v>
      </c>
      <c r="Q2747" s="3">
        <v>117.0395</v>
      </c>
      <c r="R2747" s="25">
        <v>424.2</v>
      </c>
      <c r="S2747" s="25">
        <v>501</v>
      </c>
      <c r="T2747" s="25">
        <v>1616.7</v>
      </c>
      <c r="U2747" s="25">
        <v>68</v>
      </c>
      <c r="V2747" s="25">
        <v>322</v>
      </c>
      <c r="W2747" s="25">
        <v>1715</v>
      </c>
      <c r="X2747" s="25">
        <v>561</v>
      </c>
    </row>
    <row r="2748" spans="1:24" x14ac:dyDescent="0.3">
      <c r="A2748" s="8">
        <v>45115</v>
      </c>
      <c r="B2748" s="3">
        <v>22</v>
      </c>
      <c r="C2748" s="3">
        <v>10</v>
      </c>
      <c r="D2748" s="3">
        <v>55.207999999999998</v>
      </c>
      <c r="E2748" s="3">
        <v>48.6</v>
      </c>
      <c r="F2748" s="3">
        <v>31</v>
      </c>
      <c r="G2748" s="3">
        <v>11</v>
      </c>
      <c r="H2748" s="3">
        <v>103.26700000000001</v>
      </c>
      <c r="I2748" s="3">
        <v>41.77</v>
      </c>
      <c r="J2748" s="3">
        <v>158.47500000000002</v>
      </c>
      <c r="K2748" s="3">
        <v>4546.8519999999999</v>
      </c>
      <c r="L2748" s="3">
        <v>-6.9596</v>
      </c>
      <c r="M2748" s="3">
        <v>-9.7281999999999993</v>
      </c>
      <c r="N2748" s="3">
        <v>1087.2724000000001</v>
      </c>
      <c r="O2748" s="3">
        <v>68.557000000000002</v>
      </c>
      <c r="P2748" s="3">
        <v>1157.6558</v>
      </c>
      <c r="Q2748" s="3">
        <v>118.98</v>
      </c>
      <c r="R2748" s="25">
        <v>391.5</v>
      </c>
      <c r="S2748" s="25">
        <v>292</v>
      </c>
      <c r="T2748" s="25">
        <v>1579.3520000000001</v>
      </c>
      <c r="U2748" s="25">
        <v>97</v>
      </c>
      <c r="V2748" s="25">
        <v>335</v>
      </c>
      <c r="W2748" s="25">
        <v>1411</v>
      </c>
      <c r="X2748" s="25">
        <v>441</v>
      </c>
    </row>
    <row r="2749" spans="1:24" x14ac:dyDescent="0.3">
      <c r="A2749" s="8">
        <v>45116</v>
      </c>
      <c r="B2749" s="3">
        <v>22</v>
      </c>
      <c r="C2749" s="3">
        <v>0</v>
      </c>
      <c r="D2749" s="3">
        <v>56.855999999999995</v>
      </c>
      <c r="E2749" s="3">
        <v>50.05</v>
      </c>
      <c r="F2749" s="3">
        <v>31</v>
      </c>
      <c r="G2749" s="3">
        <v>8.5</v>
      </c>
      <c r="H2749" s="3">
        <v>104.01300000000001</v>
      </c>
      <c r="I2749" s="3">
        <v>42.07</v>
      </c>
      <c r="J2749" s="3">
        <v>160.869</v>
      </c>
      <c r="K2749" s="3">
        <v>4392.8119999999999</v>
      </c>
      <c r="L2749" s="3">
        <v>-6.7055999999999996</v>
      </c>
      <c r="M2749" s="3">
        <v>-9.6646999999999998</v>
      </c>
      <c r="N2749" s="3">
        <v>1087.5264</v>
      </c>
      <c r="O2749" s="3">
        <v>70.204999999999998</v>
      </c>
      <c r="P2749" s="3">
        <v>1157.7193</v>
      </c>
      <c r="Q2749" s="3">
        <v>119.726</v>
      </c>
      <c r="R2749" s="25">
        <v>356.9</v>
      </c>
      <c r="S2749" s="25">
        <v>291</v>
      </c>
      <c r="T2749" s="25">
        <v>1556.912</v>
      </c>
      <c r="U2749" s="25">
        <v>104</v>
      </c>
      <c r="V2749" s="25">
        <v>396</v>
      </c>
      <c r="W2749" s="25">
        <v>1292</v>
      </c>
      <c r="X2749" s="25">
        <v>396</v>
      </c>
    </row>
    <row r="2750" spans="1:24" x14ac:dyDescent="0.3">
      <c r="A2750" s="8">
        <v>45117</v>
      </c>
      <c r="B2750" s="3">
        <v>21</v>
      </c>
      <c r="C2750" s="3">
        <v>9.5</v>
      </c>
      <c r="D2750" s="3">
        <v>57.267499999999998</v>
      </c>
      <c r="E2750" s="3">
        <v>50.42</v>
      </c>
      <c r="F2750" s="3">
        <v>31</v>
      </c>
      <c r="G2750" s="3">
        <v>8</v>
      </c>
      <c r="H2750" s="3">
        <v>104.16200000000001</v>
      </c>
      <c r="I2750" s="3">
        <v>42.13</v>
      </c>
      <c r="J2750" s="3">
        <v>161.42950000000002</v>
      </c>
      <c r="K2750" s="3">
        <v>5368.2479999999996</v>
      </c>
      <c r="L2750" s="3">
        <v>-6.6421000000000001</v>
      </c>
      <c r="M2750" s="3">
        <v>-9.6519999999999992</v>
      </c>
      <c r="N2750" s="3">
        <v>1087.5898999999999</v>
      </c>
      <c r="O2750" s="3">
        <v>70.616500000000002</v>
      </c>
      <c r="P2750" s="3">
        <v>1157.732</v>
      </c>
      <c r="Q2750" s="3">
        <v>119.875</v>
      </c>
      <c r="R2750" s="25">
        <v>578.9</v>
      </c>
      <c r="S2750" s="25">
        <v>476</v>
      </c>
      <c r="T2750" s="25">
        <v>1582.348</v>
      </c>
      <c r="U2750" s="25">
        <v>355</v>
      </c>
      <c r="V2750" s="25">
        <v>427</v>
      </c>
      <c r="W2750" s="25">
        <v>1553</v>
      </c>
      <c r="X2750" s="25">
        <v>396</v>
      </c>
    </row>
    <row r="2751" spans="1:24" x14ac:dyDescent="0.3">
      <c r="A2751" s="8">
        <v>45118</v>
      </c>
      <c r="B2751" s="3">
        <v>21</v>
      </c>
      <c r="C2751" s="3">
        <v>7</v>
      </c>
      <c r="D2751" s="3">
        <v>57.679999999999993</v>
      </c>
      <c r="E2751" s="3">
        <v>50.78</v>
      </c>
      <c r="F2751" s="3">
        <v>31</v>
      </c>
      <c r="G2751" s="3">
        <v>8.5</v>
      </c>
      <c r="H2751" s="3">
        <v>104.01300000000001</v>
      </c>
      <c r="I2751" s="3">
        <v>42.07</v>
      </c>
      <c r="J2751" s="3">
        <v>161.69299999999998</v>
      </c>
      <c r="K2751" s="3">
        <v>4724.76</v>
      </c>
      <c r="L2751" s="3">
        <v>-6.5785999999999998</v>
      </c>
      <c r="M2751" s="3">
        <v>-9.6646999999999998</v>
      </c>
      <c r="N2751" s="3">
        <v>1087.6533999999999</v>
      </c>
      <c r="O2751" s="3">
        <v>71.028999999999996</v>
      </c>
      <c r="P2751" s="3">
        <v>1157.7193</v>
      </c>
      <c r="Q2751" s="3">
        <v>119.726</v>
      </c>
      <c r="R2751" s="25">
        <v>579.29999999999995</v>
      </c>
      <c r="S2751" s="25">
        <v>468</v>
      </c>
      <c r="T2751" s="25">
        <v>1275.46</v>
      </c>
      <c r="U2751" s="25">
        <v>316</v>
      </c>
      <c r="V2751" s="25">
        <v>303</v>
      </c>
      <c r="W2751" s="25">
        <v>1369</v>
      </c>
      <c r="X2751" s="25">
        <v>414</v>
      </c>
    </row>
    <row r="2752" spans="1:24" x14ac:dyDescent="0.3">
      <c r="A2752" s="8">
        <v>45119</v>
      </c>
      <c r="B2752" s="3">
        <v>21</v>
      </c>
      <c r="C2752" s="3">
        <v>6</v>
      </c>
      <c r="D2752" s="3">
        <v>57.844999999999999</v>
      </c>
      <c r="E2752" s="3">
        <v>50.93</v>
      </c>
      <c r="F2752" s="3">
        <v>31</v>
      </c>
      <c r="G2752" s="3">
        <v>8.5</v>
      </c>
      <c r="H2752" s="3">
        <v>104.01300000000001</v>
      </c>
      <c r="I2752" s="3">
        <v>42.07</v>
      </c>
      <c r="J2752" s="3">
        <v>161.858</v>
      </c>
      <c r="K2752" s="3">
        <v>3079.0340000000001</v>
      </c>
      <c r="L2752" s="3">
        <v>-6.5531999999999995</v>
      </c>
      <c r="M2752" s="3">
        <v>-9.6646999999999998</v>
      </c>
      <c r="N2752" s="3">
        <v>1087.6787999999999</v>
      </c>
      <c r="O2752" s="3">
        <v>71.194000000000003</v>
      </c>
      <c r="P2752" s="3">
        <v>1157.7193</v>
      </c>
      <c r="Q2752" s="3">
        <v>119.726</v>
      </c>
      <c r="R2752" s="25">
        <v>406</v>
      </c>
      <c r="S2752" s="25">
        <v>334</v>
      </c>
      <c r="T2752" s="25">
        <v>774.03399999999999</v>
      </c>
      <c r="U2752" s="25">
        <v>221</v>
      </c>
      <c r="V2752" s="25">
        <v>190</v>
      </c>
      <c r="W2752" s="25">
        <v>890</v>
      </c>
      <c r="X2752" s="25">
        <v>264</v>
      </c>
    </row>
    <row r="2753" spans="1:24" x14ac:dyDescent="0.3">
      <c r="A2753" s="8">
        <v>45120</v>
      </c>
      <c r="B2753" s="3">
        <v>21</v>
      </c>
      <c r="C2753" s="3">
        <v>5</v>
      </c>
      <c r="D2753" s="3">
        <v>58.009</v>
      </c>
      <c r="E2753" s="3">
        <v>51.07</v>
      </c>
      <c r="F2753" s="3">
        <v>31</v>
      </c>
      <c r="G2753" s="3">
        <v>7</v>
      </c>
      <c r="H2753" s="3">
        <v>104.46100000000001</v>
      </c>
      <c r="I2753" s="3">
        <v>42.25</v>
      </c>
      <c r="J2753" s="3">
        <v>162.47000000000003</v>
      </c>
      <c r="K2753" s="3">
        <v>2717</v>
      </c>
      <c r="L2753" s="3">
        <v>-6.5278</v>
      </c>
      <c r="M2753" s="3">
        <v>-9.6265999999999998</v>
      </c>
      <c r="N2753" s="3">
        <v>1087.7041999999999</v>
      </c>
      <c r="O2753" s="3">
        <v>71.358000000000004</v>
      </c>
      <c r="P2753" s="3">
        <v>1157.7574</v>
      </c>
      <c r="Q2753" s="3">
        <v>120.17400000000001</v>
      </c>
      <c r="R2753" s="25">
        <v>400.1</v>
      </c>
      <c r="S2753" s="25">
        <v>321</v>
      </c>
      <c r="T2753" s="25">
        <v>633.9</v>
      </c>
      <c r="U2753" s="25">
        <v>195</v>
      </c>
      <c r="V2753" s="25">
        <v>130</v>
      </c>
      <c r="W2753" s="25">
        <v>787</v>
      </c>
      <c r="X2753" s="25">
        <v>250</v>
      </c>
    </row>
    <row r="2754" spans="1:24" x14ac:dyDescent="0.3">
      <c r="A2754" s="8">
        <v>45121</v>
      </c>
      <c r="B2754" s="3">
        <v>21</v>
      </c>
      <c r="C2754" s="3">
        <v>4</v>
      </c>
      <c r="D2754" s="3">
        <v>58.173999999999992</v>
      </c>
      <c r="E2754" s="3">
        <v>51.21</v>
      </c>
      <c r="F2754" s="3">
        <v>31</v>
      </c>
      <c r="G2754" s="3">
        <v>4.5</v>
      </c>
      <c r="H2754" s="3">
        <v>105.20700000000001</v>
      </c>
      <c r="I2754" s="3">
        <v>42.55</v>
      </c>
      <c r="J2754" s="3">
        <v>163.381</v>
      </c>
      <c r="K2754" s="3">
        <v>4262.9380000000001</v>
      </c>
      <c r="L2754" s="3">
        <v>-6.5023999999999997</v>
      </c>
      <c r="M2754" s="3">
        <v>-9.5631000000000004</v>
      </c>
      <c r="N2754" s="3">
        <v>1087.7295999999999</v>
      </c>
      <c r="O2754" s="3">
        <v>71.522999999999996</v>
      </c>
      <c r="P2754" s="3">
        <v>1157.8208999999999</v>
      </c>
      <c r="Q2754" s="3">
        <v>120.92</v>
      </c>
      <c r="R2754" s="25">
        <v>519.5</v>
      </c>
      <c r="S2754" s="25">
        <v>435</v>
      </c>
      <c r="T2754" s="25">
        <v>1187.4380000000001</v>
      </c>
      <c r="U2754" s="25">
        <v>303</v>
      </c>
      <c r="V2754" s="25">
        <v>256</v>
      </c>
      <c r="W2754" s="25">
        <v>1241</v>
      </c>
      <c r="X2754" s="25">
        <v>321</v>
      </c>
    </row>
    <row r="2755" spans="1:24" x14ac:dyDescent="0.3">
      <c r="A2755" s="8">
        <v>45122</v>
      </c>
      <c r="B2755" s="3">
        <v>21</v>
      </c>
      <c r="C2755" s="3">
        <v>5.5</v>
      </c>
      <c r="D2755" s="3">
        <v>57.927000000000007</v>
      </c>
      <c r="E2755" s="3">
        <v>51</v>
      </c>
      <c r="F2755" s="3">
        <v>31</v>
      </c>
      <c r="G2755" s="3">
        <v>4.5</v>
      </c>
      <c r="H2755" s="3">
        <v>105.20700000000001</v>
      </c>
      <c r="I2755" s="3">
        <v>42.55</v>
      </c>
      <c r="J2755" s="3">
        <v>163.13400000000001</v>
      </c>
      <c r="K2755" s="3">
        <v>3885.1</v>
      </c>
      <c r="L2755" s="3">
        <v>-6.5404999999999998</v>
      </c>
      <c r="M2755" s="3">
        <v>-9.5631000000000004</v>
      </c>
      <c r="N2755" s="3">
        <v>1087.6914999999999</v>
      </c>
      <c r="O2755" s="3">
        <v>71.27600000000001</v>
      </c>
      <c r="P2755" s="3">
        <v>1157.8208999999999</v>
      </c>
      <c r="Q2755" s="3">
        <v>120.92</v>
      </c>
      <c r="R2755" s="25">
        <v>534</v>
      </c>
      <c r="S2755" s="25">
        <v>405</v>
      </c>
      <c r="T2755" s="25">
        <v>978.6</v>
      </c>
      <c r="U2755" s="25">
        <v>331</v>
      </c>
      <c r="V2755" s="25">
        <v>227</v>
      </c>
      <c r="W2755" s="25">
        <v>1108</v>
      </c>
      <c r="X2755" s="25">
        <v>301.5</v>
      </c>
    </row>
    <row r="2756" spans="1:24" x14ac:dyDescent="0.3">
      <c r="A2756" s="8">
        <v>45123</v>
      </c>
      <c r="B2756" s="3">
        <v>21</v>
      </c>
      <c r="C2756" s="3">
        <v>10</v>
      </c>
      <c r="D2756" s="3">
        <v>57.185000000000002</v>
      </c>
      <c r="E2756" s="3">
        <v>50.34</v>
      </c>
      <c r="F2756" s="3">
        <v>31</v>
      </c>
      <c r="G2756" s="3">
        <v>4.5</v>
      </c>
      <c r="H2756" s="3">
        <v>105.20700000000001</v>
      </c>
      <c r="I2756" s="3">
        <v>42.55</v>
      </c>
      <c r="J2756" s="3">
        <v>162.392</v>
      </c>
      <c r="K2756" s="3">
        <v>3450.498</v>
      </c>
      <c r="L2756" s="3">
        <v>-6.6547999999999998</v>
      </c>
      <c r="M2756" s="3">
        <v>-9.5631000000000004</v>
      </c>
      <c r="N2756" s="3">
        <v>1087.5771999999999</v>
      </c>
      <c r="O2756" s="3">
        <v>70.534000000000006</v>
      </c>
      <c r="P2756" s="3">
        <v>1157.8208999999999</v>
      </c>
      <c r="Q2756" s="3">
        <v>120.92</v>
      </c>
      <c r="R2756" s="25">
        <v>408.1</v>
      </c>
      <c r="S2756" s="25">
        <v>343</v>
      </c>
      <c r="T2756" s="25">
        <v>969.39800000000002</v>
      </c>
      <c r="U2756" s="25">
        <v>241</v>
      </c>
      <c r="V2756" s="25">
        <v>275</v>
      </c>
      <c r="W2756" s="25">
        <v>968</v>
      </c>
      <c r="X2756" s="25">
        <v>246</v>
      </c>
    </row>
    <row r="2757" spans="1:24" x14ac:dyDescent="0.3">
      <c r="A2757" s="8">
        <v>45124</v>
      </c>
      <c r="B2757" s="3">
        <v>21</v>
      </c>
      <c r="C2757" s="3">
        <v>10</v>
      </c>
      <c r="D2757" s="3">
        <v>57.185000000000002</v>
      </c>
      <c r="E2757" s="3">
        <v>50.34</v>
      </c>
      <c r="F2757" s="3">
        <v>31</v>
      </c>
      <c r="G2757" s="3">
        <v>6.5</v>
      </c>
      <c r="H2757" s="3">
        <v>104.61000000000001</v>
      </c>
      <c r="I2757" s="3">
        <v>42.31</v>
      </c>
      <c r="J2757" s="3">
        <v>161.79500000000002</v>
      </c>
      <c r="K2757" s="3">
        <v>4028.922</v>
      </c>
      <c r="L2757" s="3">
        <v>-6.6547999999999998</v>
      </c>
      <c r="M2757" s="3">
        <v>-9.6138999999999992</v>
      </c>
      <c r="N2757" s="3">
        <v>1087.5771999999999</v>
      </c>
      <c r="O2757" s="3">
        <v>70.534000000000006</v>
      </c>
      <c r="P2757" s="3">
        <v>1157.7701</v>
      </c>
      <c r="Q2757" s="3">
        <v>120.32300000000001</v>
      </c>
      <c r="R2757" s="25">
        <v>450.6</v>
      </c>
      <c r="S2757" s="25">
        <v>477</v>
      </c>
      <c r="T2757" s="25">
        <v>1005.322</v>
      </c>
      <c r="U2757" s="25">
        <v>360</v>
      </c>
      <c r="V2757" s="25">
        <v>331</v>
      </c>
      <c r="W2757" s="25">
        <v>1117</v>
      </c>
      <c r="X2757" s="25">
        <v>288</v>
      </c>
    </row>
    <row r="2758" spans="1:24" x14ac:dyDescent="0.3">
      <c r="A2758" s="8">
        <v>45125</v>
      </c>
      <c r="B2758" s="3">
        <v>22</v>
      </c>
      <c r="C2758" s="3">
        <v>1.5</v>
      </c>
      <c r="D2758" s="3">
        <v>56.608500000000006</v>
      </c>
      <c r="E2758" s="3">
        <v>49.84</v>
      </c>
      <c r="F2758" s="3">
        <v>31</v>
      </c>
      <c r="G2758" s="3">
        <v>7.5</v>
      </c>
      <c r="H2758" s="3">
        <v>104.31150000000001</v>
      </c>
      <c r="I2758" s="3">
        <v>42.19</v>
      </c>
      <c r="J2758" s="3">
        <v>160.92000000000002</v>
      </c>
      <c r="K2758" s="3">
        <v>3809.9059999999999</v>
      </c>
      <c r="L2758" s="3">
        <v>-6.7436999999999996</v>
      </c>
      <c r="M2758" s="3">
        <v>-9.6393000000000004</v>
      </c>
      <c r="N2758" s="3">
        <v>1087.4883</v>
      </c>
      <c r="O2758" s="3">
        <v>69.95750000000001</v>
      </c>
      <c r="P2758" s="3">
        <v>1157.7447</v>
      </c>
      <c r="Q2758" s="3">
        <v>120.0245</v>
      </c>
      <c r="R2758" s="25">
        <v>528.6</v>
      </c>
      <c r="S2758" s="25">
        <v>425</v>
      </c>
      <c r="T2758" s="25">
        <v>987.80600000000004</v>
      </c>
      <c r="U2758" s="25">
        <v>320</v>
      </c>
      <c r="V2758" s="25">
        <v>184</v>
      </c>
      <c r="W2758" s="25">
        <v>1087</v>
      </c>
      <c r="X2758" s="25">
        <v>277.5</v>
      </c>
    </row>
    <row r="2759" spans="1:24" x14ac:dyDescent="0.3">
      <c r="A2759" s="8">
        <v>45126</v>
      </c>
      <c r="B2759" s="3">
        <v>22</v>
      </c>
      <c r="C2759" s="3">
        <v>6</v>
      </c>
      <c r="D2759" s="3">
        <v>55.86699999999999</v>
      </c>
      <c r="E2759" s="3">
        <v>49.18</v>
      </c>
      <c r="F2759" s="3">
        <v>31</v>
      </c>
      <c r="G2759" s="3">
        <v>7.5</v>
      </c>
      <c r="H2759" s="3">
        <v>104.31150000000001</v>
      </c>
      <c r="I2759" s="3">
        <v>42.19</v>
      </c>
      <c r="J2759" s="3">
        <v>160.17849999999999</v>
      </c>
      <c r="K2759" s="3">
        <v>3266.0439999999999</v>
      </c>
      <c r="L2759" s="3">
        <v>-6.8579999999999997</v>
      </c>
      <c r="M2759" s="3">
        <v>-9.6393000000000004</v>
      </c>
      <c r="N2759" s="3">
        <v>1087.374</v>
      </c>
      <c r="O2759" s="3">
        <v>69.215999999999994</v>
      </c>
      <c r="P2759" s="3">
        <v>1157.7447</v>
      </c>
      <c r="Q2759" s="3">
        <v>120.0245</v>
      </c>
      <c r="R2759" s="25">
        <v>372.9</v>
      </c>
      <c r="S2759" s="25">
        <v>275</v>
      </c>
      <c r="T2759" s="25">
        <v>1005.644</v>
      </c>
      <c r="U2759" s="25">
        <v>231</v>
      </c>
      <c r="V2759" s="25">
        <v>247</v>
      </c>
      <c r="W2759" s="25">
        <v>899</v>
      </c>
      <c r="X2759" s="25">
        <v>235.5</v>
      </c>
    </row>
    <row r="2760" spans="1:24" x14ac:dyDescent="0.3">
      <c r="A2760" s="8">
        <v>45127</v>
      </c>
      <c r="B2760" s="3">
        <v>22</v>
      </c>
      <c r="C2760" s="3">
        <v>5.5</v>
      </c>
      <c r="D2760" s="3">
        <v>55.949499999999986</v>
      </c>
      <c r="E2760" s="3">
        <v>49.26</v>
      </c>
      <c r="F2760" s="3">
        <v>31</v>
      </c>
      <c r="G2760" s="3">
        <v>8</v>
      </c>
      <c r="H2760" s="3">
        <v>104.16200000000001</v>
      </c>
      <c r="I2760" s="3">
        <v>42.13</v>
      </c>
      <c r="J2760" s="3">
        <v>160.11149999999998</v>
      </c>
      <c r="K2760" s="3">
        <v>3095.4960000000001</v>
      </c>
      <c r="L2760" s="3">
        <v>-6.8452999999999999</v>
      </c>
      <c r="M2760" s="3">
        <v>-9.6519999999999992</v>
      </c>
      <c r="N2760" s="3">
        <v>1087.3867</v>
      </c>
      <c r="O2760" s="3">
        <v>69.29849999999999</v>
      </c>
      <c r="P2760" s="3">
        <v>1157.732</v>
      </c>
      <c r="Q2760" s="3">
        <v>119.875</v>
      </c>
      <c r="R2760" s="25">
        <v>421.5</v>
      </c>
      <c r="S2760" s="25">
        <v>321</v>
      </c>
      <c r="T2760" s="25">
        <v>821.49599999999998</v>
      </c>
      <c r="U2760" s="25">
        <v>196</v>
      </c>
      <c r="V2760" s="25">
        <v>189</v>
      </c>
      <c r="W2760" s="25">
        <v>902</v>
      </c>
      <c r="X2760" s="25">
        <v>244.5</v>
      </c>
    </row>
    <row r="2761" spans="1:24" x14ac:dyDescent="0.3">
      <c r="A2761" s="8">
        <v>45128</v>
      </c>
      <c r="B2761" s="3">
        <v>22</v>
      </c>
      <c r="C2761" s="3">
        <v>5</v>
      </c>
      <c r="D2761" s="3">
        <v>56.031999999999996</v>
      </c>
      <c r="E2761" s="3">
        <v>49.33</v>
      </c>
      <c r="F2761" s="3">
        <v>31</v>
      </c>
      <c r="G2761" s="3">
        <v>6.5</v>
      </c>
      <c r="H2761" s="3">
        <v>104.61000000000001</v>
      </c>
      <c r="I2761" s="3">
        <v>42.31</v>
      </c>
      <c r="J2761" s="3">
        <v>160.642</v>
      </c>
      <c r="K2761" s="3">
        <v>3294.0410000000002</v>
      </c>
      <c r="L2761" s="3">
        <v>-6.8325999999999993</v>
      </c>
      <c r="M2761" s="3">
        <v>-9.6138999999999992</v>
      </c>
      <c r="N2761" s="3">
        <v>1087.3994</v>
      </c>
      <c r="O2761" s="3">
        <v>69.381</v>
      </c>
      <c r="P2761" s="3">
        <v>1157.7701</v>
      </c>
      <c r="Q2761" s="3">
        <v>120.32300000000001</v>
      </c>
      <c r="R2761" s="25">
        <v>395.4</v>
      </c>
      <c r="S2761" s="25">
        <v>309</v>
      </c>
      <c r="T2761" s="25">
        <v>963.64099999999996</v>
      </c>
      <c r="U2761" s="25">
        <v>233</v>
      </c>
      <c r="V2761" s="25">
        <v>271</v>
      </c>
      <c r="W2761" s="25">
        <v>894</v>
      </c>
      <c r="X2761" s="25">
        <v>228</v>
      </c>
    </row>
    <row r="2762" spans="1:24" x14ac:dyDescent="0.3">
      <c r="A2762" s="8">
        <v>45129</v>
      </c>
      <c r="B2762" s="3">
        <v>22</v>
      </c>
      <c r="C2762" s="3">
        <v>7.5</v>
      </c>
      <c r="D2762" s="3">
        <v>55.619500000000002</v>
      </c>
      <c r="E2762" s="3">
        <v>48.97</v>
      </c>
      <c r="F2762" s="3">
        <v>31</v>
      </c>
      <c r="G2762" s="3">
        <v>8</v>
      </c>
      <c r="H2762" s="3">
        <v>104.16200000000001</v>
      </c>
      <c r="I2762" s="3">
        <v>42.13</v>
      </c>
      <c r="J2762" s="3">
        <v>159.78149999999999</v>
      </c>
      <c r="K2762" s="3">
        <v>3303.0230000000001</v>
      </c>
      <c r="L2762" s="3">
        <v>-6.8960999999999997</v>
      </c>
      <c r="M2762" s="3">
        <v>-9.6519999999999992</v>
      </c>
      <c r="N2762" s="3">
        <v>1087.3359</v>
      </c>
      <c r="O2762" s="3">
        <v>68.968500000000006</v>
      </c>
      <c r="P2762" s="3">
        <v>1157.732</v>
      </c>
      <c r="Q2762" s="3">
        <v>119.875</v>
      </c>
      <c r="R2762" s="25">
        <v>365.9</v>
      </c>
      <c r="S2762" s="25">
        <v>297</v>
      </c>
      <c r="T2762" s="25">
        <v>1023.623</v>
      </c>
      <c r="U2762" s="25">
        <v>232</v>
      </c>
      <c r="V2762" s="25">
        <v>277</v>
      </c>
      <c r="W2762" s="25">
        <v>896</v>
      </c>
      <c r="X2762" s="25">
        <v>211.5</v>
      </c>
    </row>
    <row r="2763" spans="1:24" x14ac:dyDescent="0.3">
      <c r="A2763" s="8">
        <v>45130</v>
      </c>
      <c r="B2763" s="3">
        <v>22</v>
      </c>
      <c r="C2763" s="3">
        <v>11</v>
      </c>
      <c r="D2763" s="3">
        <v>55.042999999999992</v>
      </c>
      <c r="E2763" s="3">
        <v>48.46</v>
      </c>
      <c r="F2763" s="3">
        <v>31</v>
      </c>
      <c r="G2763" s="3">
        <v>9.5</v>
      </c>
      <c r="H2763" s="3">
        <v>103.71450000000002</v>
      </c>
      <c r="I2763" s="3">
        <v>41.95</v>
      </c>
      <c r="J2763" s="3">
        <v>158.75749999999999</v>
      </c>
      <c r="K2763" s="3">
        <v>3871.3240000000001</v>
      </c>
      <c r="L2763" s="3">
        <v>-6.9849999999999994</v>
      </c>
      <c r="M2763" s="3">
        <v>-9.6900999999999993</v>
      </c>
      <c r="N2763" s="3">
        <v>1087.2470000000001</v>
      </c>
      <c r="O2763" s="3">
        <v>68.391999999999996</v>
      </c>
      <c r="P2763" s="3">
        <v>1157.6939</v>
      </c>
      <c r="Q2763" s="3">
        <v>119.42750000000001</v>
      </c>
      <c r="R2763" s="25">
        <v>535.1</v>
      </c>
      <c r="S2763" s="25">
        <v>403</v>
      </c>
      <c r="T2763" s="25">
        <v>985.22400000000005</v>
      </c>
      <c r="U2763" s="25">
        <v>353</v>
      </c>
      <c r="V2763" s="25">
        <v>297</v>
      </c>
      <c r="W2763" s="25">
        <v>1046</v>
      </c>
      <c r="X2763" s="25">
        <v>252</v>
      </c>
    </row>
    <row r="2764" spans="1:24" x14ac:dyDescent="0.3">
      <c r="A2764" s="8">
        <v>45131</v>
      </c>
      <c r="B2764" s="3">
        <v>23</v>
      </c>
      <c r="C2764" s="3">
        <v>0</v>
      </c>
      <c r="D2764" s="3">
        <v>54.878</v>
      </c>
      <c r="E2764" s="3">
        <v>48.31</v>
      </c>
      <c r="F2764" s="3">
        <v>31</v>
      </c>
      <c r="G2764" s="3">
        <v>10</v>
      </c>
      <c r="H2764" s="3">
        <v>103.56500000000001</v>
      </c>
      <c r="I2764" s="3">
        <v>41.89</v>
      </c>
      <c r="J2764" s="3">
        <v>158.44300000000001</v>
      </c>
      <c r="K2764" s="3">
        <v>4046.4120000000003</v>
      </c>
      <c r="L2764" s="3">
        <v>-7.0103999999999997</v>
      </c>
      <c r="M2764" s="3">
        <v>-9.7027999999999999</v>
      </c>
      <c r="N2764" s="3">
        <v>1087.2216000000001</v>
      </c>
      <c r="O2764" s="3">
        <v>68.227000000000004</v>
      </c>
      <c r="P2764" s="3">
        <v>1157.6812</v>
      </c>
      <c r="Q2764" s="3">
        <v>119.27800000000001</v>
      </c>
      <c r="R2764" s="25">
        <v>457.3</v>
      </c>
      <c r="S2764" s="25">
        <v>473</v>
      </c>
      <c r="T2764" s="25">
        <v>1095.1120000000001</v>
      </c>
      <c r="U2764" s="25">
        <v>357</v>
      </c>
      <c r="V2764" s="25">
        <v>286</v>
      </c>
      <c r="W2764" s="25">
        <v>1120</v>
      </c>
      <c r="X2764" s="25">
        <v>258</v>
      </c>
    </row>
    <row r="2765" spans="1:24" x14ac:dyDescent="0.3">
      <c r="A2765" s="8">
        <v>45132</v>
      </c>
      <c r="B2765" s="3">
        <v>23</v>
      </c>
      <c r="C2765" s="3">
        <v>3</v>
      </c>
      <c r="D2765" s="3">
        <v>54.384</v>
      </c>
      <c r="E2765" s="3">
        <v>47.88</v>
      </c>
      <c r="F2765" s="3">
        <v>31</v>
      </c>
      <c r="G2765" s="3">
        <v>11.5</v>
      </c>
      <c r="H2765" s="3">
        <v>103.11750000000001</v>
      </c>
      <c r="I2765" s="3">
        <v>41.7</v>
      </c>
      <c r="J2765" s="3">
        <v>157.50150000000002</v>
      </c>
      <c r="K2765" s="3">
        <v>3154.3319999999999</v>
      </c>
      <c r="L2765" s="3">
        <v>-7.0865999999999998</v>
      </c>
      <c r="M2765" s="3">
        <v>-9.7408999999999999</v>
      </c>
      <c r="N2765" s="3">
        <v>1087.1453999999999</v>
      </c>
      <c r="O2765" s="3">
        <v>67.733000000000004</v>
      </c>
      <c r="P2765" s="3">
        <v>1157.6431</v>
      </c>
      <c r="Q2765" s="3">
        <v>118.8305</v>
      </c>
      <c r="R2765" s="25">
        <v>470.3</v>
      </c>
      <c r="S2765" s="25">
        <v>385</v>
      </c>
      <c r="T2765" s="25">
        <v>763.03200000000004</v>
      </c>
      <c r="U2765" s="25">
        <v>251</v>
      </c>
      <c r="V2765" s="25">
        <v>65</v>
      </c>
      <c r="W2765" s="25">
        <v>968</v>
      </c>
      <c r="X2765" s="25">
        <v>252</v>
      </c>
    </row>
    <row r="2766" spans="1:24" x14ac:dyDescent="0.3">
      <c r="A2766" s="8">
        <v>45133</v>
      </c>
      <c r="B2766" s="3">
        <v>23</v>
      </c>
      <c r="C2766" s="3">
        <v>1.5</v>
      </c>
      <c r="D2766" s="3">
        <v>54.642499999999998</v>
      </c>
      <c r="E2766" s="3">
        <v>48.11</v>
      </c>
      <c r="F2766" s="3">
        <v>31</v>
      </c>
      <c r="G2766" s="3">
        <v>7.5</v>
      </c>
      <c r="H2766" s="3">
        <v>104.31150000000001</v>
      </c>
      <c r="I2766" s="3">
        <v>42.19</v>
      </c>
      <c r="J2766" s="3">
        <v>158.95400000000001</v>
      </c>
      <c r="K2766" s="3">
        <v>3306.84</v>
      </c>
      <c r="L2766" s="3">
        <v>-7.0484999999999998</v>
      </c>
      <c r="M2766" s="3">
        <v>-9.6393000000000004</v>
      </c>
      <c r="N2766" s="3">
        <v>1087.1834999999999</v>
      </c>
      <c r="O2766" s="3">
        <v>67.991500000000002</v>
      </c>
      <c r="P2766" s="3">
        <v>1157.7447</v>
      </c>
      <c r="Q2766" s="3">
        <v>120.0245</v>
      </c>
      <c r="R2766" s="25">
        <v>431.6</v>
      </c>
      <c r="S2766" s="25">
        <v>373</v>
      </c>
      <c r="T2766" s="25">
        <v>837.24</v>
      </c>
      <c r="U2766" s="25">
        <v>273</v>
      </c>
      <c r="V2766" s="25">
        <v>235</v>
      </c>
      <c r="W2766" s="25">
        <v>920</v>
      </c>
      <c r="X2766" s="25">
        <v>237</v>
      </c>
    </row>
    <row r="2767" spans="1:24" x14ac:dyDescent="0.3">
      <c r="A2767" s="8">
        <v>45134</v>
      </c>
      <c r="B2767" s="3">
        <v>23</v>
      </c>
      <c r="C2767" s="3">
        <v>1.5</v>
      </c>
      <c r="D2767" s="3">
        <v>54.642499999999998</v>
      </c>
      <c r="E2767" s="3">
        <v>48.11</v>
      </c>
      <c r="F2767" s="3">
        <v>31</v>
      </c>
      <c r="G2767" s="3">
        <v>7</v>
      </c>
      <c r="H2767" s="3">
        <v>104.46100000000001</v>
      </c>
      <c r="I2767" s="3">
        <v>42.25</v>
      </c>
      <c r="J2767" s="3">
        <v>159.1035</v>
      </c>
      <c r="K2767" s="3">
        <v>3041.4879999999998</v>
      </c>
      <c r="L2767" s="3">
        <v>-7.0484999999999998</v>
      </c>
      <c r="M2767" s="3">
        <v>-9.6265999999999998</v>
      </c>
      <c r="N2767" s="3">
        <v>1087.1834999999999</v>
      </c>
      <c r="O2767" s="3">
        <v>67.991500000000002</v>
      </c>
      <c r="P2767" s="3">
        <v>1157.7574</v>
      </c>
      <c r="Q2767" s="3">
        <v>120.17400000000001</v>
      </c>
      <c r="R2767" s="25">
        <v>454.9</v>
      </c>
      <c r="S2767" s="25">
        <v>353</v>
      </c>
      <c r="T2767" s="25">
        <v>737.08799999999997</v>
      </c>
      <c r="U2767" s="25">
        <v>288</v>
      </c>
      <c r="V2767" s="25">
        <v>157</v>
      </c>
      <c r="W2767" s="25">
        <v>855</v>
      </c>
      <c r="X2767" s="25">
        <v>196.5</v>
      </c>
    </row>
    <row r="2768" spans="1:24" x14ac:dyDescent="0.3">
      <c r="A2768" s="8">
        <v>45135</v>
      </c>
      <c r="B2768" s="3">
        <v>23</v>
      </c>
      <c r="C2768" s="3">
        <v>5.5</v>
      </c>
      <c r="D2768" s="3">
        <v>53.971500000000006</v>
      </c>
      <c r="E2768" s="3">
        <v>47.52</v>
      </c>
      <c r="F2768" s="3">
        <v>31</v>
      </c>
      <c r="G2768" s="3">
        <v>6.5</v>
      </c>
      <c r="H2768" s="3">
        <v>104.61000000000001</v>
      </c>
      <c r="I2768" s="3">
        <v>42.31</v>
      </c>
      <c r="J2768" s="3">
        <v>158.58150000000001</v>
      </c>
      <c r="K2768" s="3">
        <v>3848.4679999999998</v>
      </c>
      <c r="L2768" s="3">
        <v>-7.1501000000000001</v>
      </c>
      <c r="M2768" s="3">
        <v>-9.6138999999999992</v>
      </c>
      <c r="N2768" s="3">
        <v>1087.0818999999999</v>
      </c>
      <c r="O2768" s="3">
        <v>67.32050000000001</v>
      </c>
      <c r="P2768" s="3">
        <v>1157.7701</v>
      </c>
      <c r="Q2768" s="3">
        <v>120.32300000000001</v>
      </c>
      <c r="R2768" s="25">
        <v>473.4</v>
      </c>
      <c r="S2768" s="25">
        <v>447</v>
      </c>
      <c r="T2768" s="25">
        <v>965.06799999999998</v>
      </c>
      <c r="U2768" s="25">
        <v>379</v>
      </c>
      <c r="V2768" s="25">
        <v>273</v>
      </c>
      <c r="W2768" s="25">
        <v>1056</v>
      </c>
      <c r="X2768" s="25">
        <v>255</v>
      </c>
    </row>
    <row r="2769" spans="1:24" x14ac:dyDescent="0.3">
      <c r="A2769" s="8">
        <v>45136</v>
      </c>
      <c r="B2769" s="3">
        <v>23</v>
      </c>
      <c r="C2769" s="3">
        <v>10</v>
      </c>
      <c r="D2769" s="3">
        <v>53.22999999999999</v>
      </c>
      <c r="E2769" s="3">
        <v>46.86</v>
      </c>
      <c r="F2769" s="3">
        <v>31</v>
      </c>
      <c r="G2769" s="3">
        <v>8.5</v>
      </c>
      <c r="H2769" s="3">
        <v>104.01300000000001</v>
      </c>
      <c r="I2769" s="3">
        <v>42.07</v>
      </c>
      <c r="J2769" s="3">
        <v>157.24299999999999</v>
      </c>
      <c r="K2769" s="3">
        <v>3192.1680000000001</v>
      </c>
      <c r="L2769" s="3">
        <v>-7.2643999999999993</v>
      </c>
      <c r="M2769" s="3">
        <v>-9.6646999999999998</v>
      </c>
      <c r="N2769" s="3">
        <v>1086.9675999999999</v>
      </c>
      <c r="O2769" s="3">
        <v>66.578999999999994</v>
      </c>
      <c r="P2769" s="3">
        <v>1157.7193</v>
      </c>
      <c r="Q2769" s="3">
        <v>119.726</v>
      </c>
      <c r="R2769" s="25">
        <v>449.7</v>
      </c>
      <c r="S2769" s="25">
        <v>348</v>
      </c>
      <c r="T2769" s="25">
        <v>834.46799999999996</v>
      </c>
      <c r="U2769" s="25">
        <v>277</v>
      </c>
      <c r="V2769" s="25">
        <v>201</v>
      </c>
      <c r="W2769" s="25">
        <v>875</v>
      </c>
      <c r="X2769" s="25">
        <v>207</v>
      </c>
    </row>
    <row r="2770" spans="1:24" x14ac:dyDescent="0.3">
      <c r="A2770" s="8">
        <v>45137</v>
      </c>
      <c r="B2770" s="3">
        <v>24</v>
      </c>
      <c r="C2770" s="3">
        <v>3</v>
      </c>
      <c r="D2770" s="3">
        <v>52.405999999999992</v>
      </c>
      <c r="E2770" s="3">
        <v>46.14</v>
      </c>
      <c r="F2770" s="3">
        <v>31</v>
      </c>
      <c r="G2770" s="3">
        <v>9.5</v>
      </c>
      <c r="H2770" s="3">
        <v>103.71450000000002</v>
      </c>
      <c r="I2770" s="3">
        <v>41.95</v>
      </c>
      <c r="J2770" s="3">
        <v>156.12049999999999</v>
      </c>
      <c r="K2770" s="3">
        <v>2992.8510000000001</v>
      </c>
      <c r="L2770" s="3">
        <v>-7.3914</v>
      </c>
      <c r="M2770" s="3">
        <v>-9.6900999999999993</v>
      </c>
      <c r="N2770" s="3">
        <v>1086.8406</v>
      </c>
      <c r="O2770" s="3">
        <v>65.754999999999995</v>
      </c>
      <c r="P2770" s="3">
        <v>1157.6939</v>
      </c>
      <c r="Q2770" s="3">
        <v>119.42750000000001</v>
      </c>
      <c r="R2770" s="25">
        <v>441.6</v>
      </c>
      <c r="S2770" s="25">
        <v>319</v>
      </c>
      <c r="T2770" s="25">
        <v>720.75099999999998</v>
      </c>
      <c r="U2770" s="25">
        <v>298</v>
      </c>
      <c r="V2770" s="25">
        <v>240</v>
      </c>
      <c r="W2770" s="25">
        <v>801</v>
      </c>
      <c r="X2770" s="25">
        <v>172.5</v>
      </c>
    </row>
    <row r="2771" spans="1:24" x14ac:dyDescent="0.3">
      <c r="A2771" s="8">
        <v>45138</v>
      </c>
      <c r="B2771" s="3">
        <v>24</v>
      </c>
      <c r="C2771" s="3">
        <v>6</v>
      </c>
      <c r="D2771" s="3">
        <v>51.911999999999992</v>
      </c>
      <c r="E2771" s="3">
        <v>45.7</v>
      </c>
      <c r="F2771" s="3">
        <v>31</v>
      </c>
      <c r="G2771" s="3">
        <v>11</v>
      </c>
      <c r="H2771" s="3">
        <v>103.26700000000001</v>
      </c>
      <c r="I2771" s="3">
        <v>41.77</v>
      </c>
      <c r="J2771" s="3">
        <v>155.179</v>
      </c>
      <c r="K2771" s="3">
        <v>3412.9169999999999</v>
      </c>
      <c r="L2771" s="3">
        <v>-7.4676</v>
      </c>
      <c r="M2771" s="3">
        <v>-9.7281999999999993</v>
      </c>
      <c r="N2771" s="3">
        <v>1086.7644</v>
      </c>
      <c r="O2771" s="3">
        <v>65.260999999999996</v>
      </c>
      <c r="P2771" s="3">
        <v>1157.6558</v>
      </c>
      <c r="Q2771" s="3">
        <v>118.98</v>
      </c>
      <c r="R2771" s="25">
        <v>512.79999999999995</v>
      </c>
      <c r="S2771" s="25">
        <v>315</v>
      </c>
      <c r="T2771" s="25">
        <v>927.11699999999996</v>
      </c>
      <c r="U2771" s="25">
        <v>301</v>
      </c>
      <c r="V2771" s="25">
        <v>195</v>
      </c>
      <c r="W2771" s="25">
        <v>946</v>
      </c>
      <c r="X2771" s="25">
        <v>216</v>
      </c>
    </row>
    <row r="2772" spans="1:24" x14ac:dyDescent="0.3">
      <c r="A2772" s="8">
        <v>45139</v>
      </c>
      <c r="B2772" s="3">
        <v>24</v>
      </c>
      <c r="C2772" s="3">
        <v>11</v>
      </c>
      <c r="D2772" s="3">
        <v>51.087999999999994</v>
      </c>
      <c r="E2772" s="3">
        <v>44.98</v>
      </c>
      <c r="F2772" s="3">
        <v>32</v>
      </c>
      <c r="G2772" s="3">
        <v>0</v>
      </c>
      <c r="H2772" s="3">
        <v>102.968</v>
      </c>
      <c r="I2772" s="3">
        <v>41.64</v>
      </c>
      <c r="J2772" s="3">
        <v>154.05599999999998</v>
      </c>
      <c r="K2772" s="3">
        <v>2456.732</v>
      </c>
      <c r="L2772" s="3">
        <v>-7.5945999999999998</v>
      </c>
      <c r="M2772" s="3">
        <v>-9.7535999999999987</v>
      </c>
      <c r="N2772" s="3">
        <v>1086.6374000000001</v>
      </c>
      <c r="O2772" s="3">
        <v>64.436999999999998</v>
      </c>
      <c r="P2772" s="3">
        <v>1157.6304</v>
      </c>
      <c r="Q2772" s="3">
        <v>118.681</v>
      </c>
      <c r="R2772" s="25">
        <v>300.60000000000002</v>
      </c>
      <c r="S2772" s="25">
        <v>243</v>
      </c>
      <c r="T2772" s="25">
        <v>719.63199999999995</v>
      </c>
      <c r="U2772" s="25">
        <v>204</v>
      </c>
      <c r="V2772" s="25">
        <v>214</v>
      </c>
      <c r="W2772" s="25">
        <v>627</v>
      </c>
      <c r="X2772" s="25">
        <v>148.5</v>
      </c>
    </row>
    <row r="2773" spans="1:24" x14ac:dyDescent="0.3">
      <c r="A2773" s="8">
        <v>45140</v>
      </c>
      <c r="B2773" s="3">
        <v>25</v>
      </c>
      <c r="C2773" s="3">
        <v>0</v>
      </c>
      <c r="D2773" s="3">
        <v>50.923000000000002</v>
      </c>
      <c r="E2773" s="3">
        <v>44.83</v>
      </c>
      <c r="F2773" s="3">
        <v>32</v>
      </c>
      <c r="G2773" s="3">
        <v>1.5</v>
      </c>
      <c r="H2773" s="3">
        <v>102.5205</v>
      </c>
      <c r="I2773" s="3">
        <v>41.46</v>
      </c>
      <c r="J2773" s="3">
        <v>153.4435</v>
      </c>
      <c r="K2773" s="3">
        <v>3314.5</v>
      </c>
      <c r="L2773" s="3">
        <v>-7.62</v>
      </c>
      <c r="M2773" s="3">
        <v>-9.7916999999999987</v>
      </c>
      <c r="N2773" s="3">
        <v>1086.6120000000001</v>
      </c>
      <c r="O2773" s="3">
        <v>64.272000000000006</v>
      </c>
      <c r="P2773" s="3">
        <v>1157.5923</v>
      </c>
      <c r="Q2773" s="3">
        <v>118.23349999999999</v>
      </c>
      <c r="R2773" s="25">
        <v>441.9</v>
      </c>
      <c r="S2773" s="25">
        <v>364</v>
      </c>
      <c r="T2773" s="25">
        <v>898.1</v>
      </c>
      <c r="U2773" s="25">
        <v>282</v>
      </c>
      <c r="V2773" s="25">
        <v>235</v>
      </c>
      <c r="W2773" s="25">
        <v>891</v>
      </c>
      <c r="X2773" s="25">
        <v>202.5</v>
      </c>
    </row>
    <row r="2774" spans="1:24" x14ac:dyDescent="0.3">
      <c r="A2774" s="8">
        <v>45141</v>
      </c>
      <c r="B2774" s="3">
        <v>25</v>
      </c>
      <c r="C2774" s="3">
        <v>6</v>
      </c>
      <c r="D2774" s="3">
        <v>49.995999999999995</v>
      </c>
      <c r="E2774" s="3">
        <v>44.02</v>
      </c>
      <c r="F2774" s="3">
        <v>32</v>
      </c>
      <c r="G2774" s="3">
        <v>2.5</v>
      </c>
      <c r="H2774" s="3">
        <v>102.22200000000001</v>
      </c>
      <c r="I2774" s="3">
        <v>41.34</v>
      </c>
      <c r="J2774" s="3">
        <v>152.21800000000002</v>
      </c>
      <c r="K2774" s="3">
        <v>3749.6840000000002</v>
      </c>
      <c r="L2774" s="3">
        <v>-7.7723999999999993</v>
      </c>
      <c r="M2774" s="3">
        <v>-9.8170999999999999</v>
      </c>
      <c r="N2774" s="3">
        <v>1086.4595999999999</v>
      </c>
      <c r="O2774" s="3">
        <v>63.344999999999999</v>
      </c>
      <c r="P2774" s="3">
        <v>1157.5669</v>
      </c>
      <c r="Q2774" s="3">
        <v>117.935</v>
      </c>
      <c r="R2774" s="25">
        <v>520</v>
      </c>
      <c r="S2774" s="25">
        <v>421</v>
      </c>
      <c r="T2774" s="25">
        <v>903.68399999999997</v>
      </c>
      <c r="U2774" s="25">
        <v>426</v>
      </c>
      <c r="V2774" s="25">
        <v>275</v>
      </c>
      <c r="W2774" s="25">
        <v>979</v>
      </c>
      <c r="X2774" s="25">
        <v>225</v>
      </c>
    </row>
    <row r="2775" spans="1:24" x14ac:dyDescent="0.3">
      <c r="A2775" s="8">
        <v>45142</v>
      </c>
      <c r="B2775" s="3">
        <v>26</v>
      </c>
      <c r="C2775" s="3">
        <v>2</v>
      </c>
      <c r="D2775" s="3">
        <v>48.760000000000005</v>
      </c>
      <c r="E2775" s="3">
        <v>42.93</v>
      </c>
      <c r="F2775" s="3">
        <v>32</v>
      </c>
      <c r="G2775" s="3">
        <v>5.5</v>
      </c>
      <c r="H2775" s="3">
        <v>101.32650000000001</v>
      </c>
      <c r="I2775" s="3">
        <v>40.98</v>
      </c>
      <c r="J2775" s="3">
        <v>150.0865</v>
      </c>
      <c r="K2775" s="3">
        <v>3522.1239999999998</v>
      </c>
      <c r="L2775" s="3">
        <v>-7.9756</v>
      </c>
      <c r="M2775" s="3">
        <v>-9.8933</v>
      </c>
      <c r="N2775" s="3">
        <v>1086.2564</v>
      </c>
      <c r="O2775" s="3">
        <v>62.109000000000009</v>
      </c>
      <c r="P2775" s="3">
        <v>1157.4907000000001</v>
      </c>
      <c r="Q2775" s="3">
        <v>117.0395</v>
      </c>
      <c r="R2775" s="25">
        <v>476.3</v>
      </c>
      <c r="S2775" s="25">
        <v>411</v>
      </c>
      <c r="T2775" s="25">
        <v>878.32399999999996</v>
      </c>
      <c r="U2775" s="25">
        <v>349</v>
      </c>
      <c r="V2775" s="25">
        <v>257</v>
      </c>
      <c r="W2775" s="25">
        <v>939</v>
      </c>
      <c r="X2775" s="25">
        <v>211.5</v>
      </c>
    </row>
    <row r="2776" spans="1:24" x14ac:dyDescent="0.3">
      <c r="A2776" s="8">
        <v>45143</v>
      </c>
      <c r="B2776" s="3">
        <v>26</v>
      </c>
      <c r="C2776" s="3">
        <v>8</v>
      </c>
      <c r="D2776" s="3">
        <v>47.832999999999998</v>
      </c>
      <c r="E2776" s="3">
        <v>42.11</v>
      </c>
      <c r="F2776" s="3">
        <v>32</v>
      </c>
      <c r="G2776" s="3">
        <v>8</v>
      </c>
      <c r="H2776" s="3">
        <v>100.58000000000001</v>
      </c>
      <c r="I2776" s="3">
        <v>40.68</v>
      </c>
      <c r="J2776" s="3">
        <v>148.41300000000001</v>
      </c>
      <c r="K2776" s="3">
        <v>3633.556</v>
      </c>
      <c r="L2776" s="3">
        <v>-8.1280000000000001</v>
      </c>
      <c r="M2776" s="3">
        <v>-9.9567999999999994</v>
      </c>
      <c r="N2776" s="3">
        <v>1086.104</v>
      </c>
      <c r="O2776" s="3">
        <v>61.182000000000002</v>
      </c>
      <c r="P2776" s="3">
        <v>1157.4272000000001</v>
      </c>
      <c r="Q2776" s="3">
        <v>116.29300000000001</v>
      </c>
      <c r="R2776" s="25">
        <v>486.4</v>
      </c>
      <c r="S2776" s="25">
        <v>389</v>
      </c>
      <c r="T2776" s="25">
        <v>982.65599999999995</v>
      </c>
      <c r="U2776" s="25">
        <v>356</v>
      </c>
      <c r="V2776" s="25">
        <v>277</v>
      </c>
      <c r="W2776" s="25">
        <v>934</v>
      </c>
      <c r="X2776" s="25">
        <v>208.5</v>
      </c>
    </row>
    <row r="2777" spans="1:24" x14ac:dyDescent="0.3">
      <c r="A2777" s="8">
        <v>45144</v>
      </c>
      <c r="B2777" s="3">
        <v>27</v>
      </c>
      <c r="C2777" s="3">
        <v>4</v>
      </c>
      <c r="D2777" s="3">
        <v>46.596999999999994</v>
      </c>
      <c r="E2777" s="3">
        <v>41.02</v>
      </c>
      <c r="F2777" s="3">
        <v>32</v>
      </c>
      <c r="G2777" s="3">
        <v>10</v>
      </c>
      <c r="H2777" s="3">
        <v>99.983000000000004</v>
      </c>
      <c r="I2777" s="3">
        <v>40.44</v>
      </c>
      <c r="J2777" s="3">
        <v>146.57999999999998</v>
      </c>
      <c r="K2777" s="3">
        <v>2973.268</v>
      </c>
      <c r="L2777" s="3">
        <v>-8.3311999999999991</v>
      </c>
      <c r="M2777" s="3">
        <v>-10.0076</v>
      </c>
      <c r="N2777" s="3">
        <v>1085.9007999999999</v>
      </c>
      <c r="O2777" s="3">
        <v>59.945999999999998</v>
      </c>
      <c r="P2777" s="3">
        <v>1157.3764000000001</v>
      </c>
      <c r="Q2777" s="3">
        <v>115.696</v>
      </c>
      <c r="R2777" s="25">
        <v>335</v>
      </c>
      <c r="S2777" s="25">
        <v>371</v>
      </c>
      <c r="T2777" s="25">
        <v>808.76800000000003</v>
      </c>
      <c r="U2777" s="25">
        <v>264</v>
      </c>
      <c r="V2777" s="25">
        <v>216</v>
      </c>
      <c r="W2777" s="25">
        <v>806</v>
      </c>
      <c r="X2777" s="25">
        <v>172.5</v>
      </c>
    </row>
    <row r="2778" spans="1:24" x14ac:dyDescent="0.3">
      <c r="A2778" s="8">
        <v>45145</v>
      </c>
      <c r="B2778" s="3">
        <v>27</v>
      </c>
      <c r="C2778" s="3">
        <v>7</v>
      </c>
      <c r="D2778" s="3">
        <v>46.132999999999996</v>
      </c>
      <c r="E2778" s="3">
        <v>40.61</v>
      </c>
      <c r="F2778" s="3">
        <v>32</v>
      </c>
      <c r="G2778" s="3">
        <v>11.5</v>
      </c>
      <c r="H2778" s="3">
        <v>99.535000000000011</v>
      </c>
      <c r="I2778" s="3">
        <v>40.26</v>
      </c>
      <c r="J2778" s="3">
        <v>145.66800000000001</v>
      </c>
      <c r="K2778" s="3">
        <v>3821.9119999999998</v>
      </c>
      <c r="L2778" s="3">
        <v>-8.4073999999999991</v>
      </c>
      <c r="M2778" s="3">
        <v>-10.0457</v>
      </c>
      <c r="N2778" s="3">
        <v>1085.8245999999999</v>
      </c>
      <c r="O2778" s="3">
        <v>59.481999999999999</v>
      </c>
      <c r="P2778" s="3">
        <v>1157.3383000000001</v>
      </c>
      <c r="Q2778" s="3">
        <v>115.248</v>
      </c>
      <c r="R2778" s="25">
        <v>479.8</v>
      </c>
      <c r="S2778" s="25">
        <v>409</v>
      </c>
      <c r="T2778" s="25">
        <v>996.11199999999997</v>
      </c>
      <c r="U2778" s="25">
        <v>381</v>
      </c>
      <c r="V2778" s="25">
        <v>332</v>
      </c>
      <c r="W2778" s="25">
        <v>999</v>
      </c>
      <c r="X2778" s="25">
        <v>225</v>
      </c>
    </row>
    <row r="2779" spans="1:24" x14ac:dyDescent="0.3">
      <c r="A2779" s="8">
        <v>45146</v>
      </c>
      <c r="B2779" s="3">
        <v>28</v>
      </c>
      <c r="C2779" s="3">
        <v>2</v>
      </c>
      <c r="D2779" s="3">
        <v>45.052000000000007</v>
      </c>
      <c r="E2779" s="3">
        <v>39.659999999999997</v>
      </c>
      <c r="F2779" s="3">
        <v>33</v>
      </c>
      <c r="G2779" s="3">
        <v>3.5</v>
      </c>
      <c r="H2779" s="3">
        <v>98.341000000000008</v>
      </c>
      <c r="I2779" s="3">
        <v>39.770000000000003</v>
      </c>
      <c r="J2779" s="3">
        <v>143.39300000000003</v>
      </c>
      <c r="K2779" s="3">
        <v>4745.7880000000005</v>
      </c>
      <c r="L2779" s="3">
        <v>-8.5852000000000004</v>
      </c>
      <c r="M2779" s="3">
        <v>-10.1473</v>
      </c>
      <c r="N2779" s="3">
        <v>1085.6468</v>
      </c>
      <c r="O2779" s="3">
        <v>58.40100000000001</v>
      </c>
      <c r="P2779" s="3">
        <v>1157.2366999999999</v>
      </c>
      <c r="Q2779" s="3">
        <v>114.054</v>
      </c>
      <c r="R2779" s="25">
        <v>532.6</v>
      </c>
      <c r="S2779" s="25">
        <v>395</v>
      </c>
      <c r="T2779" s="25">
        <v>1483.6880000000001</v>
      </c>
      <c r="U2779" s="25">
        <v>360</v>
      </c>
      <c r="V2779" s="25">
        <v>463</v>
      </c>
      <c r="W2779" s="25">
        <v>1243</v>
      </c>
      <c r="X2779" s="25">
        <v>268.5</v>
      </c>
    </row>
    <row r="2780" spans="1:24" x14ac:dyDescent="0.3">
      <c r="A2780" s="8">
        <v>45147</v>
      </c>
      <c r="B2780" s="3">
        <v>28</v>
      </c>
      <c r="C2780" s="3">
        <v>10</v>
      </c>
      <c r="D2780" s="3">
        <v>43.816000000000003</v>
      </c>
      <c r="E2780" s="3">
        <v>38.57</v>
      </c>
      <c r="F2780" s="3">
        <v>33</v>
      </c>
      <c r="G2780" s="3">
        <v>8</v>
      </c>
      <c r="H2780" s="3">
        <v>96.998000000000005</v>
      </c>
      <c r="I2780" s="3">
        <v>39.229999999999997</v>
      </c>
      <c r="J2780" s="3">
        <v>140.81400000000002</v>
      </c>
      <c r="K2780" s="3">
        <v>4863.9520000000002</v>
      </c>
      <c r="L2780" s="3">
        <v>-8.7883999999999993</v>
      </c>
      <c r="M2780" s="3">
        <v>-10.2616</v>
      </c>
      <c r="N2780" s="3">
        <v>1085.4436000000001</v>
      </c>
      <c r="O2780" s="3">
        <v>57.165000000000006</v>
      </c>
      <c r="P2780" s="3">
        <v>1157.1224</v>
      </c>
      <c r="Q2780" s="3">
        <v>112.711</v>
      </c>
      <c r="R2780" s="25">
        <v>388.3</v>
      </c>
      <c r="S2780" s="25">
        <v>335</v>
      </c>
      <c r="T2780" s="25">
        <v>1762.152</v>
      </c>
      <c r="U2780" s="25">
        <v>285</v>
      </c>
      <c r="V2780" s="25">
        <v>549</v>
      </c>
      <c r="W2780" s="25">
        <v>1270</v>
      </c>
      <c r="X2780" s="25">
        <v>274.5</v>
      </c>
    </row>
    <row r="2781" spans="1:24" x14ac:dyDescent="0.3">
      <c r="A2781" s="8">
        <v>45148</v>
      </c>
      <c r="B2781" s="3">
        <v>29</v>
      </c>
      <c r="C2781" s="3">
        <v>4</v>
      </c>
      <c r="D2781" s="3">
        <v>42.888999999999996</v>
      </c>
      <c r="E2781" s="3">
        <v>37.76</v>
      </c>
      <c r="F2781" s="3">
        <v>34</v>
      </c>
      <c r="G2781" s="3">
        <v>3</v>
      </c>
      <c r="H2781" s="3">
        <v>94.908000000000001</v>
      </c>
      <c r="I2781" s="3">
        <v>38.380000000000003</v>
      </c>
      <c r="J2781" s="3">
        <v>137.797</v>
      </c>
      <c r="K2781" s="3">
        <v>5908.1720000000005</v>
      </c>
      <c r="L2781" s="3">
        <v>-8.9407999999999994</v>
      </c>
      <c r="M2781" s="3">
        <v>-10.439399999999999</v>
      </c>
      <c r="N2781" s="3">
        <v>1085.2911999999999</v>
      </c>
      <c r="O2781" s="3">
        <v>56.238</v>
      </c>
      <c r="P2781" s="3">
        <v>1156.9446</v>
      </c>
      <c r="Q2781" s="3">
        <v>110.621</v>
      </c>
      <c r="R2781" s="25">
        <v>522.1</v>
      </c>
      <c r="S2781" s="25">
        <v>412</v>
      </c>
      <c r="T2781" s="25">
        <v>1903.5719999999999</v>
      </c>
      <c r="U2781" s="25">
        <v>413</v>
      </c>
      <c r="V2781" s="25">
        <v>589</v>
      </c>
      <c r="W2781" s="25">
        <v>1746</v>
      </c>
      <c r="X2781" s="25">
        <v>322.5</v>
      </c>
    </row>
    <row r="2782" spans="1:24" x14ac:dyDescent="0.3">
      <c r="A2782" s="8">
        <v>45149</v>
      </c>
      <c r="B2782" s="3">
        <v>30</v>
      </c>
      <c r="C2782" s="3">
        <v>1</v>
      </c>
      <c r="D2782" s="3">
        <v>41.509</v>
      </c>
      <c r="E2782" s="3">
        <v>36.54</v>
      </c>
      <c r="F2782" s="3">
        <v>34</v>
      </c>
      <c r="G2782" s="3">
        <v>11</v>
      </c>
      <c r="H2782" s="3">
        <v>92.52000000000001</v>
      </c>
      <c r="I2782" s="3">
        <v>37.42</v>
      </c>
      <c r="J2782" s="3">
        <v>134.029</v>
      </c>
      <c r="K2782" s="3">
        <v>5323.6</v>
      </c>
      <c r="L2782" s="3">
        <v>-9.1693999999999996</v>
      </c>
      <c r="M2782" s="3">
        <v>-10.6426</v>
      </c>
      <c r="N2782" s="3">
        <v>1085.0626</v>
      </c>
      <c r="O2782" s="3">
        <v>54.858000000000004</v>
      </c>
      <c r="P2782" s="3">
        <v>1156.7414000000001</v>
      </c>
      <c r="Q2782" s="3">
        <v>108.233</v>
      </c>
      <c r="R2782" s="25">
        <v>496.8</v>
      </c>
      <c r="S2782" s="25">
        <v>451</v>
      </c>
      <c r="T2782" s="25">
        <v>1744.8</v>
      </c>
      <c r="U2782" s="25">
        <v>353</v>
      </c>
      <c r="V2782" s="25">
        <v>578</v>
      </c>
      <c r="W2782" s="25">
        <v>1397</v>
      </c>
      <c r="X2782" s="25">
        <v>303</v>
      </c>
    </row>
    <row r="2783" spans="1:24" x14ac:dyDescent="0.3">
      <c r="A2783" s="8">
        <v>45150</v>
      </c>
      <c r="B2783" s="3">
        <v>30</v>
      </c>
      <c r="C2783" s="3">
        <v>7</v>
      </c>
      <c r="D2783" s="3">
        <v>40.644000000000005</v>
      </c>
      <c r="E2783" s="3">
        <v>35.78</v>
      </c>
      <c r="F2783" s="3">
        <v>35</v>
      </c>
      <c r="G2783" s="3">
        <v>2</v>
      </c>
      <c r="H2783" s="3">
        <v>91.63300000000001</v>
      </c>
      <c r="I2783" s="3">
        <v>37.06</v>
      </c>
      <c r="J2783" s="3">
        <v>132.27700000000002</v>
      </c>
      <c r="K2783" s="3">
        <v>3166.1909999999998</v>
      </c>
      <c r="L2783" s="3">
        <v>-9.3217999999999996</v>
      </c>
      <c r="M2783" s="3">
        <v>-10.7188</v>
      </c>
      <c r="N2783" s="3">
        <v>1084.9102</v>
      </c>
      <c r="O2783" s="3">
        <v>53.993000000000009</v>
      </c>
      <c r="P2783" s="3">
        <v>1156.6651999999999</v>
      </c>
      <c r="Q2783" s="3">
        <v>107.346</v>
      </c>
      <c r="R2783" s="25">
        <v>277.5</v>
      </c>
      <c r="S2783" s="25">
        <v>232</v>
      </c>
      <c r="T2783" s="25">
        <v>1131.691</v>
      </c>
      <c r="U2783" s="25">
        <v>186</v>
      </c>
      <c r="V2783" s="25">
        <v>339</v>
      </c>
      <c r="W2783" s="25">
        <v>826</v>
      </c>
      <c r="X2783" s="25">
        <v>174</v>
      </c>
    </row>
    <row r="2784" spans="1:24" x14ac:dyDescent="0.3">
      <c r="A2784" s="8">
        <v>45151</v>
      </c>
      <c r="B2784" s="3">
        <v>30</v>
      </c>
      <c r="C2784" s="3">
        <v>8</v>
      </c>
      <c r="D2784" s="3">
        <v>40.498999999999995</v>
      </c>
      <c r="E2784" s="3">
        <v>35.65</v>
      </c>
      <c r="F2784" s="3">
        <v>35</v>
      </c>
      <c r="G2784" s="3">
        <v>5</v>
      </c>
      <c r="H2784" s="3">
        <v>90.75</v>
      </c>
      <c r="I2784" s="3">
        <v>36.700000000000003</v>
      </c>
      <c r="J2784" s="3">
        <v>131.249</v>
      </c>
      <c r="K2784" s="3">
        <v>3112.509</v>
      </c>
      <c r="L2784" s="3">
        <v>-9.3471999999999991</v>
      </c>
      <c r="M2784" s="3">
        <v>-10.795</v>
      </c>
      <c r="N2784" s="3">
        <v>1084.8848</v>
      </c>
      <c r="O2784" s="3">
        <v>53.847999999999999</v>
      </c>
      <c r="P2784" s="3">
        <v>1156.5889999999999</v>
      </c>
      <c r="Q2784" s="3">
        <v>106.46299999999999</v>
      </c>
      <c r="R2784" s="25">
        <v>291.60000000000002</v>
      </c>
      <c r="S2784" s="25">
        <v>269</v>
      </c>
      <c r="T2784" s="25">
        <v>1107.4090000000001</v>
      </c>
      <c r="U2784" s="25">
        <v>193</v>
      </c>
      <c r="V2784" s="25">
        <v>265</v>
      </c>
      <c r="W2784" s="25">
        <v>805</v>
      </c>
      <c r="X2784" s="25">
        <v>181.5</v>
      </c>
    </row>
    <row r="2785" spans="1:24" x14ac:dyDescent="0.3">
      <c r="A2785" s="8">
        <v>45152</v>
      </c>
      <c r="B2785" s="3">
        <v>30</v>
      </c>
      <c r="C2785" s="3">
        <v>10.5</v>
      </c>
      <c r="D2785" s="3">
        <v>40.138999999999996</v>
      </c>
      <c r="E2785" s="3">
        <v>35.340000000000003</v>
      </c>
      <c r="F2785" s="3">
        <v>35</v>
      </c>
      <c r="G2785" s="3">
        <v>8</v>
      </c>
      <c r="H2785" s="3">
        <v>89.868000000000009</v>
      </c>
      <c r="I2785" s="3">
        <v>36.35</v>
      </c>
      <c r="J2785" s="3">
        <v>130.00700000000001</v>
      </c>
      <c r="K2785" s="3">
        <v>4134.3630000000003</v>
      </c>
      <c r="L2785" s="3">
        <v>-9.4107000000000003</v>
      </c>
      <c r="M2785" s="3">
        <v>-10.8712</v>
      </c>
      <c r="N2785" s="3">
        <v>1084.8213000000001</v>
      </c>
      <c r="O2785" s="3">
        <v>53.488</v>
      </c>
      <c r="P2785" s="3">
        <v>1156.5128</v>
      </c>
      <c r="Q2785" s="3">
        <v>105.581</v>
      </c>
      <c r="R2785" s="25">
        <v>403</v>
      </c>
      <c r="S2785" s="25">
        <v>300</v>
      </c>
      <c r="T2785" s="25">
        <v>1410.8630000000001</v>
      </c>
      <c r="U2785" s="25">
        <v>255</v>
      </c>
      <c r="V2785" s="25">
        <v>474</v>
      </c>
      <c r="W2785" s="25">
        <v>1071</v>
      </c>
      <c r="X2785" s="25">
        <v>220.5</v>
      </c>
    </row>
    <row r="2786" spans="1:24" x14ac:dyDescent="0.3">
      <c r="A2786" s="8">
        <v>45153</v>
      </c>
      <c r="B2786" s="3">
        <v>31</v>
      </c>
      <c r="C2786" s="3">
        <v>3.5</v>
      </c>
      <c r="D2786" s="3">
        <v>39.417999999999992</v>
      </c>
      <c r="E2786" s="3">
        <v>34.700000000000003</v>
      </c>
      <c r="F2786" s="3">
        <v>36</v>
      </c>
      <c r="G2786" s="3">
        <v>1</v>
      </c>
      <c r="H2786" s="3">
        <v>88.397000000000006</v>
      </c>
      <c r="I2786" s="3">
        <v>35.75</v>
      </c>
      <c r="J2786" s="3">
        <v>127.815</v>
      </c>
      <c r="K2786" s="3">
        <v>5021.6769999999997</v>
      </c>
      <c r="L2786" s="3">
        <v>-9.5376999999999992</v>
      </c>
      <c r="M2786" s="3">
        <v>-10.998199999999999</v>
      </c>
      <c r="N2786" s="3">
        <v>1084.6942999999999</v>
      </c>
      <c r="O2786" s="3">
        <v>52.766999999999996</v>
      </c>
      <c r="P2786" s="3">
        <v>1156.3858</v>
      </c>
      <c r="Q2786" s="3">
        <v>104.11</v>
      </c>
      <c r="R2786" s="25">
        <v>460.2</v>
      </c>
      <c r="S2786" s="25">
        <v>397</v>
      </c>
      <c r="T2786" s="25">
        <v>1682.4770000000001</v>
      </c>
      <c r="U2786" s="25">
        <v>346</v>
      </c>
      <c r="V2786" s="25">
        <v>553</v>
      </c>
      <c r="W2786" s="25">
        <v>1303</v>
      </c>
      <c r="X2786" s="25">
        <v>280</v>
      </c>
    </row>
    <row r="2787" spans="1:24" x14ac:dyDescent="0.3">
      <c r="A2787" s="8">
        <v>45154</v>
      </c>
      <c r="B2787" s="3">
        <v>32</v>
      </c>
      <c r="C2787" s="3">
        <v>0.5</v>
      </c>
      <c r="D2787" s="3">
        <v>38.11999999999999</v>
      </c>
      <c r="E2787" s="3">
        <v>33.56</v>
      </c>
      <c r="F2787" s="3">
        <v>36</v>
      </c>
      <c r="G2787" s="3">
        <v>8</v>
      </c>
      <c r="H2787" s="3">
        <v>86.337000000000003</v>
      </c>
      <c r="I2787" s="3">
        <v>34.92</v>
      </c>
      <c r="J2787" s="3">
        <v>124.45699999999999</v>
      </c>
      <c r="K2787" s="3">
        <v>4190.2039999999997</v>
      </c>
      <c r="L2787" s="3">
        <v>-9.7662999999999993</v>
      </c>
      <c r="M2787" s="3">
        <v>-11.176</v>
      </c>
      <c r="N2787" s="3">
        <v>1084.4657</v>
      </c>
      <c r="O2787" s="3">
        <v>51.468999999999994</v>
      </c>
      <c r="P2787" s="3">
        <v>1156.2080000000001</v>
      </c>
      <c r="Q2787" s="3">
        <v>102.05</v>
      </c>
      <c r="R2787" s="25">
        <v>325.89999999999998</v>
      </c>
      <c r="S2787" s="25">
        <v>301</v>
      </c>
      <c r="T2787" s="25">
        <v>1556.3040000000001</v>
      </c>
      <c r="U2787" s="25">
        <v>240</v>
      </c>
      <c r="V2787" s="25">
        <v>461</v>
      </c>
      <c r="W2787" s="25">
        <v>1084</v>
      </c>
      <c r="X2787" s="25">
        <v>222</v>
      </c>
    </row>
    <row r="2788" spans="1:24" x14ac:dyDescent="0.3">
      <c r="A2788" s="8">
        <v>45155</v>
      </c>
      <c r="B2788" s="3">
        <v>32</v>
      </c>
      <c r="C2788" s="3">
        <v>4.5</v>
      </c>
      <c r="D2788" s="3">
        <v>37.542999999999992</v>
      </c>
      <c r="E2788" s="3">
        <v>33.049999999999997</v>
      </c>
      <c r="F2788" s="3">
        <v>37</v>
      </c>
      <c r="G2788" s="3">
        <v>2</v>
      </c>
      <c r="H2788" s="3">
        <v>84.572000000000003</v>
      </c>
      <c r="I2788" s="3">
        <v>34.200000000000003</v>
      </c>
      <c r="J2788" s="3">
        <v>122.11499999999999</v>
      </c>
      <c r="K2788" s="3">
        <v>3950.5320000000002</v>
      </c>
      <c r="L2788" s="3">
        <v>-9.8678999999999988</v>
      </c>
      <c r="M2788" s="3">
        <v>-11.3284</v>
      </c>
      <c r="N2788" s="3">
        <v>1084.3641</v>
      </c>
      <c r="O2788" s="3">
        <v>50.891999999999996</v>
      </c>
      <c r="P2788" s="3">
        <v>1156.0555999999999</v>
      </c>
      <c r="Q2788" s="3">
        <v>100.285</v>
      </c>
      <c r="R2788" s="25">
        <v>304.7</v>
      </c>
      <c r="S2788" s="25">
        <v>281</v>
      </c>
      <c r="T2788" s="25">
        <v>1409.3320000000001</v>
      </c>
      <c r="U2788" s="25">
        <v>242</v>
      </c>
      <c r="V2788" s="25">
        <v>513</v>
      </c>
      <c r="W2788" s="25">
        <v>989</v>
      </c>
      <c r="X2788" s="25">
        <v>211.5</v>
      </c>
    </row>
    <row r="2789" spans="1:24" x14ac:dyDescent="0.3">
      <c r="A2789" s="8">
        <v>45156</v>
      </c>
      <c r="B2789" s="3">
        <v>33</v>
      </c>
      <c r="C2789" s="3">
        <v>1</v>
      </c>
      <c r="D2789" s="3">
        <v>36.317999999999998</v>
      </c>
      <c r="E2789" s="3">
        <v>31.97</v>
      </c>
      <c r="F2789" s="3">
        <v>37</v>
      </c>
      <c r="G2789" s="3">
        <v>8.5</v>
      </c>
      <c r="H2789" s="3">
        <v>82.66</v>
      </c>
      <c r="I2789" s="3">
        <v>33.43</v>
      </c>
      <c r="J2789" s="3">
        <v>118.97799999999999</v>
      </c>
      <c r="K2789" s="3">
        <v>3761.636</v>
      </c>
      <c r="L2789" s="3">
        <v>-10.0838</v>
      </c>
      <c r="M2789" s="3">
        <v>-11.493499999999999</v>
      </c>
      <c r="N2789" s="3">
        <v>1084.1481999999999</v>
      </c>
      <c r="O2789" s="3">
        <v>49.667000000000002</v>
      </c>
      <c r="P2789" s="3">
        <v>1155.8905</v>
      </c>
      <c r="Q2789" s="3">
        <v>98.37299999999999</v>
      </c>
      <c r="R2789" s="25">
        <v>282.60000000000002</v>
      </c>
      <c r="S2789" s="25">
        <v>244</v>
      </c>
      <c r="T2789" s="25">
        <v>1462.0360000000001</v>
      </c>
      <c r="U2789" s="25">
        <v>183</v>
      </c>
      <c r="V2789" s="25">
        <v>458</v>
      </c>
      <c r="W2789" s="25">
        <v>937</v>
      </c>
      <c r="X2789" s="25">
        <v>195</v>
      </c>
    </row>
    <row r="2790" spans="1:24" x14ac:dyDescent="0.3">
      <c r="A2790" s="8">
        <v>45157</v>
      </c>
      <c r="B2790" s="3">
        <v>33</v>
      </c>
      <c r="C2790" s="3">
        <v>1</v>
      </c>
      <c r="D2790" s="3">
        <v>36.317999999999998</v>
      </c>
      <c r="E2790" s="3">
        <v>31.97</v>
      </c>
      <c r="F2790" s="3">
        <v>38</v>
      </c>
      <c r="G2790" s="3">
        <v>1.5</v>
      </c>
      <c r="H2790" s="3">
        <v>81.189000000000007</v>
      </c>
      <c r="I2790" s="3">
        <v>32.840000000000003</v>
      </c>
      <c r="J2790" s="3">
        <v>117.50700000000001</v>
      </c>
      <c r="K2790" s="3">
        <v>3047.5</v>
      </c>
      <c r="L2790" s="3">
        <v>-10.0838</v>
      </c>
      <c r="M2790" s="3">
        <v>-11.6205</v>
      </c>
      <c r="N2790" s="3">
        <v>1084.1481999999999</v>
      </c>
      <c r="O2790" s="3">
        <v>49.667000000000002</v>
      </c>
      <c r="P2790" s="3">
        <v>1155.7635</v>
      </c>
      <c r="Q2790" s="3">
        <v>96.902000000000001</v>
      </c>
      <c r="R2790" s="25">
        <v>244.3</v>
      </c>
      <c r="S2790" s="25">
        <v>217</v>
      </c>
      <c r="T2790" s="25">
        <v>1159.2</v>
      </c>
      <c r="U2790" s="25">
        <v>144</v>
      </c>
      <c r="V2790" s="25">
        <v>334</v>
      </c>
      <c r="W2790" s="25">
        <v>793</v>
      </c>
      <c r="X2790" s="25">
        <v>156</v>
      </c>
    </row>
    <row r="2791" spans="1:24" x14ac:dyDescent="0.3">
      <c r="A2791" s="8">
        <v>45158</v>
      </c>
      <c r="B2791" s="3">
        <v>33</v>
      </c>
      <c r="C2791" s="3">
        <v>2</v>
      </c>
      <c r="D2791" s="3">
        <v>36.173000000000002</v>
      </c>
      <c r="E2791" s="3">
        <v>31.85</v>
      </c>
      <c r="F2791" s="3">
        <v>38</v>
      </c>
      <c r="G2791" s="3">
        <v>5</v>
      </c>
      <c r="H2791" s="3">
        <v>80.159000000000006</v>
      </c>
      <c r="I2791" s="3">
        <v>32.42</v>
      </c>
      <c r="J2791" s="3">
        <v>116.33200000000001</v>
      </c>
      <c r="K2791" s="3">
        <v>2670.02</v>
      </c>
      <c r="L2791" s="3">
        <v>-10.1092</v>
      </c>
      <c r="M2791" s="3">
        <v>-11.709399999999999</v>
      </c>
      <c r="N2791" s="3">
        <v>1084.1227999999999</v>
      </c>
      <c r="O2791" s="3">
        <v>49.522000000000006</v>
      </c>
      <c r="P2791" s="3">
        <v>1155.6746000000001</v>
      </c>
      <c r="Q2791" s="3">
        <v>95.872</v>
      </c>
      <c r="R2791" s="25">
        <v>234.2</v>
      </c>
      <c r="S2791" s="25">
        <v>221</v>
      </c>
      <c r="T2791" s="25">
        <v>933.32</v>
      </c>
      <c r="U2791" s="25">
        <v>158</v>
      </c>
      <c r="V2791" s="25">
        <v>279</v>
      </c>
      <c r="W2791" s="25">
        <v>696</v>
      </c>
      <c r="X2791" s="25">
        <v>148.5</v>
      </c>
    </row>
    <row r="2792" spans="1:24" x14ac:dyDescent="0.3">
      <c r="A2792" s="8">
        <v>45159</v>
      </c>
      <c r="B2792" s="3">
        <v>33</v>
      </c>
      <c r="C2792" s="3">
        <v>5.5</v>
      </c>
      <c r="D2792" s="3">
        <v>35.668999999999997</v>
      </c>
      <c r="E2792" s="3">
        <v>31.4</v>
      </c>
      <c r="F2792" s="3">
        <v>38</v>
      </c>
      <c r="G2792" s="3">
        <v>8.5</v>
      </c>
      <c r="H2792" s="3">
        <v>79.129500000000007</v>
      </c>
      <c r="I2792" s="3">
        <v>32</v>
      </c>
      <c r="J2792" s="3">
        <v>114.7985</v>
      </c>
      <c r="K2792" s="3">
        <v>4797.1000000000004</v>
      </c>
      <c r="L2792" s="3">
        <v>-10.1981</v>
      </c>
      <c r="M2792" s="3">
        <v>-11.798299999999999</v>
      </c>
      <c r="N2792" s="3">
        <v>1084.0338999999999</v>
      </c>
      <c r="O2792" s="3">
        <v>49.018000000000001</v>
      </c>
      <c r="P2792" s="3">
        <v>1155.5857000000001</v>
      </c>
      <c r="Q2792" s="3">
        <v>94.842500000000001</v>
      </c>
      <c r="R2792" s="25">
        <v>350.5</v>
      </c>
      <c r="S2792" s="25">
        <v>326</v>
      </c>
      <c r="T2792" s="25">
        <v>1797.6</v>
      </c>
      <c r="U2792" s="25">
        <v>280</v>
      </c>
      <c r="V2792" s="25">
        <v>563</v>
      </c>
      <c r="W2792" s="25">
        <v>1225</v>
      </c>
      <c r="X2792" s="25">
        <v>255</v>
      </c>
    </row>
    <row r="2793" spans="1:24" x14ac:dyDescent="0.3">
      <c r="A2793" s="8">
        <v>45160</v>
      </c>
      <c r="B2793" s="3">
        <v>33</v>
      </c>
      <c r="C2793" s="3">
        <v>11.5</v>
      </c>
      <c r="D2793" s="3">
        <v>34.8035</v>
      </c>
      <c r="E2793" s="3">
        <v>30.64</v>
      </c>
      <c r="F2793" s="3">
        <v>39</v>
      </c>
      <c r="G2793" s="3">
        <v>3</v>
      </c>
      <c r="H2793" s="3">
        <v>77.217000000000013</v>
      </c>
      <c r="I2793" s="3">
        <v>31.23</v>
      </c>
      <c r="J2793" s="3">
        <v>112.02050000000001</v>
      </c>
      <c r="K2793" s="3">
        <v>4165.5889999999999</v>
      </c>
      <c r="L2793" s="3">
        <v>-10.3505</v>
      </c>
      <c r="M2793" s="3">
        <v>-11.9634</v>
      </c>
      <c r="N2793" s="3">
        <v>1083.8815</v>
      </c>
      <c r="O2793" s="3">
        <v>48.152500000000003</v>
      </c>
      <c r="P2793" s="3">
        <v>1155.4205999999999</v>
      </c>
      <c r="Q2793" s="3">
        <v>92.93</v>
      </c>
      <c r="R2793" s="25">
        <v>301</v>
      </c>
      <c r="S2793" s="25">
        <v>277</v>
      </c>
      <c r="T2793" s="25">
        <v>1602.0889999999999</v>
      </c>
      <c r="U2793" s="25">
        <v>227</v>
      </c>
      <c r="V2793" s="25">
        <v>513</v>
      </c>
      <c r="W2793" s="25">
        <v>1013</v>
      </c>
      <c r="X2793" s="25">
        <v>232.5</v>
      </c>
    </row>
    <row r="2794" spans="1:24" x14ac:dyDescent="0.3">
      <c r="A2794" s="8">
        <v>45161</v>
      </c>
      <c r="B2794" s="3">
        <v>34</v>
      </c>
      <c r="C2794" s="3">
        <v>4.5</v>
      </c>
      <c r="D2794" s="3">
        <v>34.082499999999996</v>
      </c>
      <c r="E2794" s="3">
        <v>30.01</v>
      </c>
      <c r="F2794" s="3">
        <v>39</v>
      </c>
      <c r="G2794" s="3">
        <v>10</v>
      </c>
      <c r="H2794" s="3">
        <v>75.158000000000001</v>
      </c>
      <c r="I2794" s="3">
        <v>30.4</v>
      </c>
      <c r="J2794" s="3">
        <v>109.2405</v>
      </c>
      <c r="K2794" s="3">
        <v>3861.3850000000002</v>
      </c>
      <c r="L2794" s="3">
        <v>-10.477499999999999</v>
      </c>
      <c r="M2794" s="3">
        <v>-12.1412</v>
      </c>
      <c r="N2794" s="3">
        <v>1083.7545</v>
      </c>
      <c r="O2794" s="3">
        <v>47.4315</v>
      </c>
      <c r="P2794" s="3">
        <v>1155.2428</v>
      </c>
      <c r="Q2794" s="3">
        <v>90.870999999999995</v>
      </c>
      <c r="R2794" s="25">
        <v>267.10000000000002</v>
      </c>
      <c r="S2794" s="25">
        <v>250</v>
      </c>
      <c r="T2794" s="25">
        <v>1495.7850000000001</v>
      </c>
      <c r="U2794" s="25">
        <v>202</v>
      </c>
      <c r="V2794" s="25">
        <v>468</v>
      </c>
      <c r="W2794" s="25">
        <v>973</v>
      </c>
      <c r="X2794" s="25">
        <v>205.5</v>
      </c>
    </row>
    <row r="2795" spans="1:24" x14ac:dyDescent="0.3">
      <c r="A2795" s="8">
        <v>45162</v>
      </c>
      <c r="B2795" s="3">
        <v>34</v>
      </c>
      <c r="C2795" s="3">
        <v>8</v>
      </c>
      <c r="D2795" s="3">
        <v>33.578000000000003</v>
      </c>
      <c r="E2795" s="3">
        <v>29.56</v>
      </c>
      <c r="F2795" s="3">
        <v>40</v>
      </c>
      <c r="G2795" s="3">
        <v>5</v>
      </c>
      <c r="H2795" s="3">
        <v>73.098000000000013</v>
      </c>
      <c r="I2795" s="3">
        <v>29.56</v>
      </c>
      <c r="J2795" s="3">
        <v>106.67600000000002</v>
      </c>
      <c r="K2795" s="3">
        <v>3742.0709999999999</v>
      </c>
      <c r="L2795" s="3">
        <v>-10.5664</v>
      </c>
      <c r="M2795" s="3">
        <v>-12.318999999999999</v>
      </c>
      <c r="N2795" s="3">
        <v>1083.6656</v>
      </c>
      <c r="O2795" s="3">
        <v>46.927000000000007</v>
      </c>
      <c r="P2795" s="3">
        <v>1155.0650000000001</v>
      </c>
      <c r="Q2795" s="3">
        <v>88.811000000000007</v>
      </c>
      <c r="R2795" s="25">
        <v>136.9</v>
      </c>
      <c r="S2795" s="25">
        <v>148</v>
      </c>
      <c r="T2795" s="25">
        <v>1634.171</v>
      </c>
      <c r="U2795" s="25">
        <v>111</v>
      </c>
      <c r="V2795" s="25">
        <v>590</v>
      </c>
      <c r="W2795" s="25">
        <v>918</v>
      </c>
      <c r="X2795" s="25">
        <v>204</v>
      </c>
    </row>
    <row r="2796" spans="1:24" x14ac:dyDescent="0.3">
      <c r="A2796" s="8">
        <v>45163</v>
      </c>
      <c r="B2796" s="3">
        <v>34</v>
      </c>
      <c r="C2796" s="3">
        <v>9</v>
      </c>
      <c r="D2796" s="3">
        <v>33.433999999999997</v>
      </c>
      <c r="E2796" s="3">
        <v>29.43</v>
      </c>
      <c r="F2796" s="3">
        <v>41</v>
      </c>
      <c r="G2796" s="3">
        <v>1</v>
      </c>
      <c r="H2796" s="3">
        <v>70.745000000000005</v>
      </c>
      <c r="I2796" s="3">
        <v>28.61</v>
      </c>
      <c r="J2796" s="3">
        <v>104.179</v>
      </c>
      <c r="K2796" s="3">
        <v>3124.3</v>
      </c>
      <c r="L2796" s="3">
        <v>-10.591799999999999</v>
      </c>
      <c r="M2796" s="3">
        <v>-12.5222</v>
      </c>
      <c r="N2796" s="3">
        <v>1083.6402</v>
      </c>
      <c r="O2796" s="3">
        <v>46.783000000000001</v>
      </c>
      <c r="P2796" s="3">
        <v>1154.8617999999999</v>
      </c>
      <c r="Q2796" s="3">
        <v>86.457999999999998</v>
      </c>
      <c r="R2796" s="25">
        <v>61.1</v>
      </c>
      <c r="S2796" s="25">
        <v>191</v>
      </c>
      <c r="T2796" s="25">
        <v>1470.2</v>
      </c>
      <c r="U2796" s="25">
        <v>44</v>
      </c>
      <c r="V2796" s="25">
        <v>402</v>
      </c>
      <c r="W2796" s="25">
        <v>791</v>
      </c>
      <c r="X2796" s="25">
        <v>165</v>
      </c>
    </row>
    <row r="2797" spans="1:24" x14ac:dyDescent="0.3">
      <c r="A2797" s="8">
        <v>45164</v>
      </c>
      <c r="B2797" s="3">
        <v>34</v>
      </c>
      <c r="C2797" s="3">
        <v>8</v>
      </c>
      <c r="D2797" s="3">
        <v>33.578000000000003</v>
      </c>
      <c r="E2797" s="3">
        <v>29.56</v>
      </c>
      <c r="F2797" s="3">
        <v>41</v>
      </c>
      <c r="G2797" s="3">
        <v>7</v>
      </c>
      <c r="H2797" s="3">
        <v>68.98</v>
      </c>
      <c r="I2797" s="3">
        <v>27.9</v>
      </c>
      <c r="J2797" s="3">
        <v>102.55800000000001</v>
      </c>
      <c r="K2797" s="3">
        <v>2735.346</v>
      </c>
      <c r="L2797" s="3">
        <v>-10.5664</v>
      </c>
      <c r="M2797" s="3">
        <v>-12.6746</v>
      </c>
      <c r="N2797" s="3">
        <v>1083.6656</v>
      </c>
      <c r="O2797" s="3">
        <v>46.927000000000007</v>
      </c>
      <c r="P2797" s="3">
        <v>1154.7094</v>
      </c>
      <c r="Q2797" s="3">
        <v>84.692999999999998</v>
      </c>
      <c r="R2797" s="25">
        <v>0</v>
      </c>
      <c r="S2797" s="25">
        <v>268</v>
      </c>
      <c r="T2797" s="25">
        <v>1193.346</v>
      </c>
      <c r="U2797" s="25">
        <v>109</v>
      </c>
      <c r="V2797" s="25">
        <v>366</v>
      </c>
      <c r="W2797" s="25">
        <v>655</v>
      </c>
      <c r="X2797" s="25">
        <v>144</v>
      </c>
    </row>
    <row r="2798" spans="1:24" x14ac:dyDescent="0.3">
      <c r="A2798" s="8">
        <v>45165</v>
      </c>
      <c r="B2798" s="3">
        <v>34</v>
      </c>
      <c r="C2798" s="3">
        <v>9</v>
      </c>
      <c r="D2798" s="3">
        <v>33.433999999999997</v>
      </c>
      <c r="E2798" s="3">
        <v>29.43</v>
      </c>
      <c r="F2798" s="3">
        <v>41</v>
      </c>
      <c r="G2798" s="3">
        <v>11.5</v>
      </c>
      <c r="H2798" s="3">
        <v>67.682500000000005</v>
      </c>
      <c r="I2798" s="3">
        <v>27.37</v>
      </c>
      <c r="J2798" s="3">
        <v>101.1165</v>
      </c>
      <c r="K2798" s="3">
        <v>2214.3020000000001</v>
      </c>
      <c r="L2798" s="3">
        <v>-10.591799999999999</v>
      </c>
      <c r="M2798" s="3">
        <v>-12.7889</v>
      </c>
      <c r="N2798" s="3">
        <v>1083.6402</v>
      </c>
      <c r="O2798" s="3">
        <v>46.783000000000001</v>
      </c>
      <c r="P2798" s="3">
        <v>1154.5951</v>
      </c>
      <c r="Q2798" s="3">
        <v>83.395499999999998</v>
      </c>
      <c r="R2798" s="25">
        <v>0</v>
      </c>
      <c r="S2798" s="25">
        <v>308</v>
      </c>
      <c r="T2798" s="25">
        <v>823.30200000000002</v>
      </c>
      <c r="U2798" s="25">
        <v>134</v>
      </c>
      <c r="V2798" s="25">
        <v>310</v>
      </c>
      <c r="W2798" s="25">
        <v>522</v>
      </c>
      <c r="X2798" s="25">
        <v>117</v>
      </c>
    </row>
    <row r="2799" spans="1:24" x14ac:dyDescent="0.3">
      <c r="A2799" s="8">
        <v>45166</v>
      </c>
      <c r="B2799" s="3">
        <v>34</v>
      </c>
      <c r="C2799" s="3">
        <v>9</v>
      </c>
      <c r="D2799" s="3">
        <v>33.433999999999997</v>
      </c>
      <c r="E2799" s="3">
        <v>29.43</v>
      </c>
      <c r="F2799" s="3">
        <v>41</v>
      </c>
      <c r="G2799" s="3">
        <v>11.5</v>
      </c>
      <c r="H2799" s="3">
        <v>67.682500000000005</v>
      </c>
      <c r="I2799" s="3">
        <v>27.37</v>
      </c>
      <c r="J2799" s="3">
        <v>101.1165</v>
      </c>
      <c r="K2799" s="3">
        <v>2979.0749999999998</v>
      </c>
      <c r="L2799" s="3">
        <v>-10.591799999999999</v>
      </c>
      <c r="M2799" s="3">
        <v>-12.7889</v>
      </c>
      <c r="N2799" s="3">
        <v>1083.6402</v>
      </c>
      <c r="O2799" s="3">
        <v>46.783000000000001</v>
      </c>
      <c r="P2799" s="3">
        <v>1154.5951</v>
      </c>
      <c r="Q2799" s="3">
        <v>83.395499999999998</v>
      </c>
      <c r="R2799" s="25">
        <v>66</v>
      </c>
      <c r="S2799" s="25">
        <v>173</v>
      </c>
      <c r="T2799" s="25">
        <v>1365.075</v>
      </c>
      <c r="U2799" s="25">
        <v>58</v>
      </c>
      <c r="V2799" s="25">
        <v>390</v>
      </c>
      <c r="W2799" s="25">
        <v>753</v>
      </c>
      <c r="X2799" s="25">
        <v>174</v>
      </c>
    </row>
    <row r="2800" spans="1:24" x14ac:dyDescent="0.3">
      <c r="A2800" s="8">
        <v>45167</v>
      </c>
      <c r="B2800" s="3">
        <v>34</v>
      </c>
      <c r="C2800" s="3">
        <v>11.5</v>
      </c>
      <c r="D2800" s="3">
        <v>33.072999999999993</v>
      </c>
      <c r="E2800" s="3">
        <v>29.12</v>
      </c>
      <c r="F2800" s="3">
        <v>42</v>
      </c>
      <c r="G2800" s="3">
        <v>3.5</v>
      </c>
      <c r="H2800" s="3">
        <v>66.528999999999996</v>
      </c>
      <c r="I2800" s="3">
        <v>26.91</v>
      </c>
      <c r="J2800" s="3">
        <v>99.60199999999999</v>
      </c>
      <c r="K2800" s="3">
        <v>2363.125</v>
      </c>
      <c r="L2800" s="3">
        <v>-10.6553</v>
      </c>
      <c r="M2800" s="3">
        <v>-12.890499999999999</v>
      </c>
      <c r="N2800" s="3">
        <v>1083.5767000000001</v>
      </c>
      <c r="O2800" s="3">
        <v>46.421999999999997</v>
      </c>
      <c r="P2800" s="3">
        <v>1154.4935</v>
      </c>
      <c r="Q2800" s="3">
        <v>82.24199999999999</v>
      </c>
      <c r="R2800" s="25">
        <v>28.8</v>
      </c>
      <c r="S2800" s="25">
        <v>172</v>
      </c>
      <c r="T2800" s="25">
        <v>1085.825</v>
      </c>
      <c r="U2800" s="25">
        <v>0</v>
      </c>
      <c r="V2800" s="25">
        <v>292</v>
      </c>
      <c r="W2800" s="25">
        <v>603</v>
      </c>
      <c r="X2800" s="25">
        <v>181.5</v>
      </c>
    </row>
    <row r="2801" spans="1:24" x14ac:dyDescent="0.3">
      <c r="A2801" s="8">
        <v>45168</v>
      </c>
      <c r="B2801" s="3">
        <v>34</v>
      </c>
      <c r="C2801" s="3">
        <v>11</v>
      </c>
      <c r="D2801" s="3">
        <v>33.144999999999996</v>
      </c>
      <c r="E2801" s="3">
        <v>29.18</v>
      </c>
      <c r="F2801" s="3">
        <v>42</v>
      </c>
      <c r="G2801" s="3">
        <v>8</v>
      </c>
      <c r="H2801" s="3">
        <v>65.234999999999999</v>
      </c>
      <c r="I2801" s="3">
        <v>26.38</v>
      </c>
      <c r="J2801" s="3">
        <v>98.38</v>
      </c>
      <c r="K2801" s="3">
        <v>2210.404</v>
      </c>
      <c r="L2801" s="3">
        <v>-10.6426</v>
      </c>
      <c r="M2801" s="3">
        <v>-13.004799999999999</v>
      </c>
      <c r="N2801" s="3">
        <v>1083.5894000000001</v>
      </c>
      <c r="O2801" s="3">
        <v>46.494</v>
      </c>
      <c r="P2801" s="3">
        <v>1154.3792000000001</v>
      </c>
      <c r="Q2801" s="3">
        <v>80.947999999999993</v>
      </c>
      <c r="R2801" s="25">
        <v>51</v>
      </c>
      <c r="S2801" s="25">
        <v>233</v>
      </c>
      <c r="T2801" s="25">
        <v>839.404</v>
      </c>
      <c r="U2801" s="25">
        <v>83</v>
      </c>
      <c r="V2801" s="25">
        <v>207</v>
      </c>
      <c r="W2801" s="25">
        <v>620</v>
      </c>
      <c r="X2801" s="25">
        <v>177</v>
      </c>
    </row>
    <row r="2802" spans="1:24" x14ac:dyDescent="0.3">
      <c r="A2802" s="8">
        <v>45169</v>
      </c>
      <c r="B2802" s="3">
        <v>34</v>
      </c>
      <c r="C2802" s="3">
        <v>6</v>
      </c>
      <c r="D2802" s="3">
        <v>33.866</v>
      </c>
      <c r="E2802" s="3">
        <v>29.81</v>
      </c>
      <c r="F2802" s="3">
        <v>42</v>
      </c>
      <c r="G2802" s="3">
        <v>0</v>
      </c>
      <c r="H2802" s="3">
        <v>67.535000000000011</v>
      </c>
      <c r="I2802" s="3">
        <v>27.31</v>
      </c>
      <c r="J2802" s="3">
        <v>101.40100000000001</v>
      </c>
      <c r="K2802" s="3">
        <v>2416.0680000000002</v>
      </c>
      <c r="L2802" s="3">
        <v>-10.515599999999999</v>
      </c>
      <c r="M2802" s="3">
        <v>-12.801599999999999</v>
      </c>
      <c r="N2802" s="3">
        <v>1083.7164</v>
      </c>
      <c r="O2802" s="3">
        <v>47.215000000000003</v>
      </c>
      <c r="P2802" s="3">
        <v>1154.5824</v>
      </c>
      <c r="Q2802" s="3">
        <v>83.248000000000005</v>
      </c>
      <c r="R2802" s="25">
        <v>93.8</v>
      </c>
      <c r="S2802" s="25">
        <v>173</v>
      </c>
      <c r="T2802" s="25">
        <v>1015.268</v>
      </c>
      <c r="U2802" s="25">
        <v>92</v>
      </c>
      <c r="V2802" s="25">
        <v>279</v>
      </c>
      <c r="W2802" s="25">
        <v>610</v>
      </c>
      <c r="X2802" s="25">
        <v>153</v>
      </c>
    </row>
    <row r="2803" spans="1:24" x14ac:dyDescent="0.3">
      <c r="A2803" s="8">
        <v>45170</v>
      </c>
      <c r="B2803" s="3">
        <v>34</v>
      </c>
      <c r="C2803" s="3">
        <v>5</v>
      </c>
      <c r="D2803" s="3">
        <v>34.010000000000005</v>
      </c>
      <c r="E2803" s="3">
        <v>29.94</v>
      </c>
      <c r="F2803" s="3">
        <v>42</v>
      </c>
      <c r="G2803" s="3">
        <v>2</v>
      </c>
      <c r="H2803" s="3">
        <v>66.960000000000008</v>
      </c>
      <c r="I2803" s="3">
        <v>27.08</v>
      </c>
      <c r="J2803" s="3">
        <v>100.97000000000001</v>
      </c>
      <c r="K2803" s="3">
        <v>1758.616</v>
      </c>
      <c r="L2803" s="3">
        <v>-10.4902</v>
      </c>
      <c r="M2803" s="3">
        <v>-12.852399999999999</v>
      </c>
      <c r="N2803" s="3">
        <v>1083.7418</v>
      </c>
      <c r="O2803" s="3">
        <v>47.359000000000009</v>
      </c>
      <c r="P2803" s="3">
        <v>1154.5316</v>
      </c>
      <c r="Q2803" s="3">
        <v>82.673000000000002</v>
      </c>
      <c r="R2803" s="25">
        <v>94.2</v>
      </c>
      <c r="S2803" s="25">
        <v>129</v>
      </c>
      <c r="T2803" s="25">
        <v>720.91600000000005</v>
      </c>
      <c r="U2803" s="25">
        <v>38</v>
      </c>
      <c r="V2803" s="25">
        <v>204</v>
      </c>
      <c r="W2803" s="25">
        <v>460</v>
      </c>
      <c r="X2803" s="25">
        <v>112.5</v>
      </c>
    </row>
    <row r="2804" spans="1:24" x14ac:dyDescent="0.3">
      <c r="A2804" s="8">
        <v>45171</v>
      </c>
      <c r="B2804" s="3">
        <v>34</v>
      </c>
      <c r="C2804" s="3">
        <v>1</v>
      </c>
      <c r="D2804" s="3">
        <v>34.587000000000003</v>
      </c>
      <c r="E2804" s="3">
        <v>30.45</v>
      </c>
      <c r="F2804" s="3">
        <v>41</v>
      </c>
      <c r="G2804" s="3">
        <v>11</v>
      </c>
      <c r="H2804" s="3">
        <v>67.830000000000013</v>
      </c>
      <c r="I2804" s="3">
        <v>27.43</v>
      </c>
      <c r="J2804" s="3">
        <v>102.41700000000002</v>
      </c>
      <c r="K2804" s="3">
        <v>2235.3000000000002</v>
      </c>
      <c r="L2804" s="3">
        <v>-10.3886</v>
      </c>
      <c r="M2804" s="3">
        <v>-12.776199999999999</v>
      </c>
      <c r="N2804" s="3">
        <v>1083.8434</v>
      </c>
      <c r="O2804" s="3">
        <v>47.936000000000007</v>
      </c>
      <c r="P2804" s="3">
        <v>1154.6078</v>
      </c>
      <c r="Q2804" s="3">
        <v>83.543000000000006</v>
      </c>
      <c r="R2804" s="25">
        <v>77.8</v>
      </c>
      <c r="S2804" s="25">
        <v>102</v>
      </c>
      <c r="T2804" s="25">
        <v>1042.5</v>
      </c>
      <c r="U2804" s="25">
        <v>0</v>
      </c>
      <c r="V2804" s="25">
        <v>258</v>
      </c>
      <c r="W2804" s="25">
        <v>590</v>
      </c>
      <c r="X2804" s="25">
        <v>165</v>
      </c>
    </row>
    <row r="2805" spans="1:24" x14ac:dyDescent="0.3">
      <c r="A2805" s="8">
        <v>45172</v>
      </c>
      <c r="B2805" s="3">
        <v>33</v>
      </c>
      <c r="C2805" s="3">
        <v>8.5</v>
      </c>
      <c r="D2805" s="3">
        <v>35.23599999999999</v>
      </c>
      <c r="E2805" s="3">
        <v>31.02</v>
      </c>
      <c r="F2805" s="3">
        <v>41</v>
      </c>
      <c r="G2805" s="3">
        <v>1.5</v>
      </c>
      <c r="H2805" s="3">
        <v>70.598000000000013</v>
      </c>
      <c r="I2805" s="3">
        <v>28.55</v>
      </c>
      <c r="J2805" s="3">
        <v>105.834</v>
      </c>
      <c r="K2805" s="3">
        <v>2636.1320000000001</v>
      </c>
      <c r="L2805" s="3">
        <v>-10.2743</v>
      </c>
      <c r="M2805" s="3">
        <v>-12.5349</v>
      </c>
      <c r="N2805" s="3">
        <v>1083.9576999999999</v>
      </c>
      <c r="O2805" s="3">
        <v>48.584999999999994</v>
      </c>
      <c r="P2805" s="3">
        <v>1154.8490999999999</v>
      </c>
      <c r="Q2805" s="3">
        <v>86.311000000000007</v>
      </c>
      <c r="R2805" s="25">
        <v>188.9</v>
      </c>
      <c r="S2805" s="25">
        <v>181</v>
      </c>
      <c r="T2805" s="25">
        <v>1039.732</v>
      </c>
      <c r="U2805" s="25">
        <v>55</v>
      </c>
      <c r="V2805" s="25">
        <v>10</v>
      </c>
      <c r="W2805" s="25">
        <v>860</v>
      </c>
      <c r="X2805" s="25">
        <v>301.5</v>
      </c>
    </row>
    <row r="2806" spans="1:24" x14ac:dyDescent="0.3">
      <c r="A2806" s="8">
        <v>45173</v>
      </c>
      <c r="B2806" s="3">
        <v>32</v>
      </c>
      <c r="C2806" s="3">
        <v>2</v>
      </c>
      <c r="D2806" s="3">
        <v>37.903999999999996</v>
      </c>
      <c r="E2806" s="3">
        <v>33.369999999999997</v>
      </c>
      <c r="F2806" s="3">
        <v>35</v>
      </c>
      <c r="G2806" s="3">
        <v>6.5</v>
      </c>
      <c r="H2806" s="3">
        <v>90.308999999999997</v>
      </c>
      <c r="I2806" s="3">
        <v>36.520000000000003</v>
      </c>
      <c r="J2806" s="3">
        <v>128.21299999999999</v>
      </c>
      <c r="K2806" s="3">
        <v>4630.1239999999998</v>
      </c>
      <c r="L2806" s="3">
        <v>-9.8043999999999993</v>
      </c>
      <c r="M2806" s="3">
        <v>-10.8331</v>
      </c>
      <c r="N2806" s="3">
        <v>1084.4276</v>
      </c>
      <c r="O2806" s="3">
        <v>51.253</v>
      </c>
      <c r="P2806" s="3">
        <v>1156.5509</v>
      </c>
      <c r="Q2806" s="3">
        <v>106.02199999999999</v>
      </c>
      <c r="R2806" s="25">
        <v>371.9</v>
      </c>
      <c r="S2806" s="25">
        <v>353</v>
      </c>
      <c r="T2806" s="25">
        <v>1585.7239999999999</v>
      </c>
      <c r="U2806" s="25">
        <v>178</v>
      </c>
      <c r="V2806" s="25">
        <v>178</v>
      </c>
      <c r="W2806" s="25">
        <v>1440</v>
      </c>
      <c r="X2806" s="25">
        <v>523.5</v>
      </c>
    </row>
    <row r="2807" spans="1:24" x14ac:dyDescent="0.3">
      <c r="A2807" s="8">
        <v>45174</v>
      </c>
      <c r="B2807" s="3">
        <v>31</v>
      </c>
      <c r="C2807" s="3">
        <v>2</v>
      </c>
      <c r="D2807" s="3">
        <v>39.634</v>
      </c>
      <c r="E2807" s="3">
        <v>34.89</v>
      </c>
      <c r="F2807" s="3">
        <v>34</v>
      </c>
      <c r="G2807" s="3">
        <v>3.5</v>
      </c>
      <c r="H2807" s="3">
        <v>94.758499999999998</v>
      </c>
      <c r="I2807" s="3">
        <v>38.32</v>
      </c>
      <c r="J2807" s="3">
        <v>134.39249999999998</v>
      </c>
      <c r="K2807" s="3">
        <v>3153.1840000000002</v>
      </c>
      <c r="L2807" s="3">
        <v>-9.4995999999999992</v>
      </c>
      <c r="M2807" s="3">
        <v>-10.4521</v>
      </c>
      <c r="N2807" s="3">
        <v>1084.7323999999999</v>
      </c>
      <c r="O2807" s="3">
        <v>52.983000000000004</v>
      </c>
      <c r="P2807" s="3">
        <v>1156.9319</v>
      </c>
      <c r="Q2807" s="3">
        <v>110.47149999999999</v>
      </c>
      <c r="R2807" s="25">
        <v>223.6</v>
      </c>
      <c r="S2807" s="25">
        <v>203</v>
      </c>
      <c r="T2807" s="25">
        <v>1112.0840000000001</v>
      </c>
      <c r="U2807" s="25">
        <v>47</v>
      </c>
      <c r="V2807" s="25">
        <v>238</v>
      </c>
      <c r="W2807" s="25">
        <v>980</v>
      </c>
      <c r="X2807" s="25">
        <v>349.5</v>
      </c>
    </row>
    <row r="2808" spans="1:24" x14ac:dyDescent="0.3">
      <c r="A2808" s="8">
        <v>45175</v>
      </c>
      <c r="B2808" s="3">
        <v>30</v>
      </c>
      <c r="C2808" s="3">
        <v>0</v>
      </c>
      <c r="D2808" s="3">
        <v>41.653000000000006</v>
      </c>
      <c r="E2808" s="3">
        <v>36.67</v>
      </c>
      <c r="F2808" s="3">
        <v>31</v>
      </c>
      <c r="G2808" s="3">
        <v>10</v>
      </c>
      <c r="H2808" s="3">
        <v>103.56500000000001</v>
      </c>
      <c r="I2808" s="3">
        <v>41.89</v>
      </c>
      <c r="J2808" s="3">
        <v>145.21800000000002</v>
      </c>
      <c r="K2808" s="3">
        <v>3293.3820000000001</v>
      </c>
      <c r="L2808" s="3">
        <v>-9.1440000000000001</v>
      </c>
      <c r="M2808" s="3">
        <v>-9.7027999999999999</v>
      </c>
      <c r="N2808" s="3">
        <v>1085.088</v>
      </c>
      <c r="O2808" s="3">
        <v>55.00200000000001</v>
      </c>
      <c r="P2808" s="3">
        <v>1157.6812</v>
      </c>
      <c r="Q2808" s="3">
        <v>119.27800000000001</v>
      </c>
      <c r="R2808" s="25">
        <v>230.5</v>
      </c>
      <c r="S2808" s="25">
        <v>250</v>
      </c>
      <c r="T2808" s="25">
        <v>1173.8820000000001</v>
      </c>
      <c r="U2808" s="25">
        <v>24</v>
      </c>
      <c r="V2808" s="25">
        <v>29</v>
      </c>
      <c r="W2808" s="25">
        <v>1160</v>
      </c>
      <c r="X2808" s="25">
        <v>426</v>
      </c>
    </row>
    <row r="2809" spans="1:24" x14ac:dyDescent="0.3">
      <c r="A2809" s="8">
        <v>45176</v>
      </c>
      <c r="B2809" s="3">
        <v>28</v>
      </c>
      <c r="C2809" s="3">
        <v>3</v>
      </c>
      <c r="D2809" s="3">
        <v>44.897000000000006</v>
      </c>
      <c r="E2809" s="3">
        <v>39.53</v>
      </c>
      <c r="F2809" s="3">
        <v>29</v>
      </c>
      <c r="G2809" s="3">
        <v>0.5</v>
      </c>
      <c r="H2809" s="3">
        <v>113.56550000000001</v>
      </c>
      <c r="I2809" s="3">
        <v>45.93</v>
      </c>
      <c r="J2809" s="3">
        <v>158.46250000000003</v>
      </c>
      <c r="K2809" s="3">
        <v>2663</v>
      </c>
      <c r="L2809" s="3">
        <v>-8.6105999999999998</v>
      </c>
      <c r="M2809" s="3">
        <v>-8.8518999999999988</v>
      </c>
      <c r="N2809" s="3">
        <v>1085.6214</v>
      </c>
      <c r="O2809" s="3">
        <v>58.246000000000009</v>
      </c>
      <c r="P2809" s="3">
        <v>1158.5321000000001</v>
      </c>
      <c r="Q2809" s="3">
        <v>129.27850000000001</v>
      </c>
      <c r="R2809" s="25">
        <v>0</v>
      </c>
      <c r="S2809" s="25">
        <v>278</v>
      </c>
      <c r="T2809" s="25">
        <v>1064.5</v>
      </c>
      <c r="U2809" s="25">
        <v>0</v>
      </c>
      <c r="V2809" s="25">
        <v>92</v>
      </c>
      <c r="W2809" s="25">
        <v>870</v>
      </c>
      <c r="X2809" s="25">
        <v>358.5</v>
      </c>
    </row>
    <row r="2810" spans="1:24" x14ac:dyDescent="0.3">
      <c r="A2810" s="8">
        <v>45177</v>
      </c>
      <c r="B2810" s="3">
        <v>26</v>
      </c>
      <c r="C2810" s="3">
        <v>4</v>
      </c>
      <c r="D2810" s="3">
        <v>48.450999999999993</v>
      </c>
      <c r="E2810" s="3">
        <v>42.66</v>
      </c>
      <c r="F2810" s="3">
        <v>26</v>
      </c>
      <c r="G2810" s="3">
        <v>1</v>
      </c>
      <c r="H2810" s="3">
        <v>124.16300000000001</v>
      </c>
      <c r="I2810" s="3">
        <v>50.22</v>
      </c>
      <c r="J2810" s="3">
        <v>172.614</v>
      </c>
      <c r="K2810" s="3">
        <v>2507.0360000000001</v>
      </c>
      <c r="L2810" s="3">
        <v>-8.0263999999999989</v>
      </c>
      <c r="M2810" s="3">
        <v>-7.9501999999999997</v>
      </c>
      <c r="N2810" s="3">
        <v>1086.2056</v>
      </c>
      <c r="O2810" s="3">
        <v>61.8</v>
      </c>
      <c r="P2810" s="3">
        <v>1159.4338</v>
      </c>
      <c r="Q2810" s="3">
        <v>139.876</v>
      </c>
      <c r="R2810" s="25">
        <v>26.1</v>
      </c>
      <c r="S2810" s="25">
        <v>273</v>
      </c>
      <c r="T2810" s="25">
        <v>953.93600000000004</v>
      </c>
      <c r="U2810" s="25">
        <v>0</v>
      </c>
      <c r="V2810" s="25">
        <v>100</v>
      </c>
      <c r="W2810" s="25">
        <v>830</v>
      </c>
      <c r="X2810" s="25">
        <v>324</v>
      </c>
    </row>
    <row r="2811" spans="1:24" x14ac:dyDescent="0.3">
      <c r="A2811" s="8">
        <v>45178</v>
      </c>
      <c r="B2811" s="3">
        <v>24</v>
      </c>
      <c r="C2811" s="3">
        <v>9</v>
      </c>
      <c r="D2811" s="3">
        <v>51.417000000000002</v>
      </c>
      <c r="E2811" s="3">
        <v>45.27</v>
      </c>
      <c r="F2811" s="3">
        <v>24</v>
      </c>
      <c r="G2811" s="3">
        <v>10.5</v>
      </c>
      <c r="H2811" s="3">
        <v>128.79850000000002</v>
      </c>
      <c r="I2811" s="3">
        <v>52.09</v>
      </c>
      <c r="J2811" s="3">
        <v>180.21550000000002</v>
      </c>
      <c r="K2811" s="3">
        <v>2956.712</v>
      </c>
      <c r="L2811" s="3">
        <v>-7.5438000000000001</v>
      </c>
      <c r="M2811" s="3">
        <v>-7.5819000000000001</v>
      </c>
      <c r="N2811" s="3">
        <v>1086.6882000000001</v>
      </c>
      <c r="O2811" s="3">
        <v>64.766000000000005</v>
      </c>
      <c r="P2811" s="3">
        <v>1159.8021000000001</v>
      </c>
      <c r="Q2811" s="3">
        <v>144.51150000000001</v>
      </c>
      <c r="R2811" s="25">
        <v>0</v>
      </c>
      <c r="S2811" s="25">
        <v>263</v>
      </c>
      <c r="T2811" s="25">
        <v>1241.712</v>
      </c>
      <c r="U2811" s="25">
        <v>40</v>
      </c>
      <c r="V2811" s="25">
        <v>284</v>
      </c>
      <c r="W2811" s="25">
        <v>840</v>
      </c>
      <c r="X2811" s="25">
        <v>288</v>
      </c>
    </row>
    <row r="2812" spans="1:24" x14ac:dyDescent="0.3">
      <c r="A2812" s="8">
        <v>45179</v>
      </c>
      <c r="B2812" s="3">
        <v>24</v>
      </c>
      <c r="C2812" s="3">
        <v>1</v>
      </c>
      <c r="D2812" s="3">
        <v>52.73599999999999</v>
      </c>
      <c r="E2812" s="3">
        <v>46.43</v>
      </c>
      <c r="F2812" s="3">
        <v>24</v>
      </c>
      <c r="G2812" s="3">
        <v>3.5</v>
      </c>
      <c r="H2812" s="3">
        <v>131.04749999999999</v>
      </c>
      <c r="I2812" s="3">
        <v>53</v>
      </c>
      <c r="J2812" s="3">
        <v>183.78349999999998</v>
      </c>
      <c r="K2812" s="3">
        <v>2741.1220000000003</v>
      </c>
      <c r="L2812" s="3">
        <v>-7.3405999999999993</v>
      </c>
      <c r="M2812" s="3">
        <v>-7.4040999999999997</v>
      </c>
      <c r="N2812" s="3">
        <v>1086.8914</v>
      </c>
      <c r="O2812" s="3">
        <v>66.084999999999994</v>
      </c>
      <c r="P2812" s="3">
        <v>1159.9799</v>
      </c>
      <c r="Q2812" s="3">
        <v>146.76049999999998</v>
      </c>
      <c r="R2812" s="25">
        <v>0</v>
      </c>
      <c r="S2812" s="25">
        <v>199</v>
      </c>
      <c r="T2812" s="25">
        <v>1189.1220000000001</v>
      </c>
      <c r="U2812" s="25">
        <v>24</v>
      </c>
      <c r="V2812" s="25">
        <v>318</v>
      </c>
      <c r="W2812" s="25">
        <v>750</v>
      </c>
      <c r="X2812" s="25">
        <v>261</v>
      </c>
    </row>
    <row r="2813" spans="1:24" x14ac:dyDescent="0.3">
      <c r="A2813" s="8">
        <v>45180</v>
      </c>
      <c r="B2813" s="3">
        <v>23</v>
      </c>
      <c r="C2813" s="3">
        <v>5</v>
      </c>
      <c r="D2813" s="3">
        <v>54.054000000000002</v>
      </c>
      <c r="E2813" s="3">
        <v>47.59</v>
      </c>
      <c r="F2813" s="3">
        <v>23</v>
      </c>
      <c r="G2813" s="3">
        <v>8.5</v>
      </c>
      <c r="H2813" s="3">
        <v>133.29550000000003</v>
      </c>
      <c r="I2813" s="3">
        <v>53.91</v>
      </c>
      <c r="J2813" s="3">
        <v>187.34950000000003</v>
      </c>
      <c r="K2813" s="3">
        <v>4026.1779999999999</v>
      </c>
      <c r="L2813" s="3">
        <v>-7.1373999999999995</v>
      </c>
      <c r="M2813" s="3">
        <v>-7.2262999999999993</v>
      </c>
      <c r="N2813" s="3">
        <v>1087.0945999999999</v>
      </c>
      <c r="O2813" s="3">
        <v>67.403000000000006</v>
      </c>
      <c r="P2813" s="3">
        <v>1160.1577</v>
      </c>
      <c r="Q2813" s="3">
        <v>149.00850000000003</v>
      </c>
      <c r="R2813" s="25">
        <v>301.8</v>
      </c>
      <c r="S2813" s="25">
        <v>304</v>
      </c>
      <c r="T2813" s="25">
        <v>1396.8779999999999</v>
      </c>
      <c r="U2813" s="25">
        <v>133</v>
      </c>
      <c r="V2813" s="25">
        <v>352</v>
      </c>
      <c r="W2813" s="25">
        <v>1150</v>
      </c>
      <c r="X2813" s="25">
        <v>388.5</v>
      </c>
    </row>
    <row r="2814" spans="1:24" x14ac:dyDescent="0.3">
      <c r="A2814" s="8">
        <v>45181</v>
      </c>
      <c r="B2814" s="3">
        <v>22</v>
      </c>
      <c r="C2814" s="3">
        <v>11</v>
      </c>
      <c r="D2814" s="3">
        <v>55.042999999999992</v>
      </c>
      <c r="E2814" s="3">
        <v>48.46</v>
      </c>
      <c r="F2814" s="3">
        <v>23</v>
      </c>
      <c r="G2814" s="3">
        <v>0.5</v>
      </c>
      <c r="H2814" s="3">
        <v>135.86550000000003</v>
      </c>
      <c r="I2814" s="3">
        <v>54.95</v>
      </c>
      <c r="J2814" s="3">
        <v>190.9085</v>
      </c>
      <c r="K2814" s="3">
        <v>5610.02</v>
      </c>
      <c r="L2814" s="3">
        <v>-6.9849999999999994</v>
      </c>
      <c r="M2814" s="3">
        <v>-7.0230999999999995</v>
      </c>
      <c r="N2814" s="3">
        <v>1087.2470000000001</v>
      </c>
      <c r="O2814" s="3">
        <v>68.391999999999996</v>
      </c>
      <c r="P2814" s="3">
        <v>1160.3609000000001</v>
      </c>
      <c r="Q2814" s="3">
        <v>151.57850000000002</v>
      </c>
      <c r="R2814" s="25">
        <v>416.8</v>
      </c>
      <c r="S2814" s="25">
        <v>463</v>
      </c>
      <c r="T2814" s="25">
        <v>1841.22</v>
      </c>
      <c r="U2814" s="25">
        <v>338</v>
      </c>
      <c r="V2814" s="25">
        <v>513</v>
      </c>
      <c r="W2814" s="25">
        <v>1570</v>
      </c>
      <c r="X2814" s="25">
        <v>468</v>
      </c>
    </row>
    <row r="2815" spans="1:24" x14ac:dyDescent="0.3">
      <c r="A2815" s="8">
        <v>45182</v>
      </c>
      <c r="B2815" s="3">
        <v>23</v>
      </c>
      <c r="C2815" s="3">
        <v>0</v>
      </c>
      <c r="D2815" s="3">
        <v>54.878</v>
      </c>
      <c r="E2815" s="3">
        <v>48.31</v>
      </c>
      <c r="F2815" s="3">
        <v>23</v>
      </c>
      <c r="G2815" s="3">
        <v>0</v>
      </c>
      <c r="H2815" s="3">
        <v>136.02600000000001</v>
      </c>
      <c r="I2815" s="3">
        <v>55.01</v>
      </c>
      <c r="J2815" s="3">
        <v>190.904</v>
      </c>
      <c r="K2815" s="3">
        <v>4746.92</v>
      </c>
      <c r="L2815" s="3">
        <v>-7.0103999999999997</v>
      </c>
      <c r="M2815" s="3">
        <v>-7.0103999999999997</v>
      </c>
      <c r="N2815" s="3">
        <v>1087.2216000000001</v>
      </c>
      <c r="O2815" s="3">
        <v>68.227000000000004</v>
      </c>
      <c r="P2815" s="3">
        <v>1160.3736000000001</v>
      </c>
      <c r="Q2815" s="3">
        <v>151.739</v>
      </c>
      <c r="R2815" s="25">
        <v>430.4</v>
      </c>
      <c r="S2815" s="25">
        <v>344</v>
      </c>
      <c r="T2815" s="25">
        <v>1609.02</v>
      </c>
      <c r="U2815" s="25">
        <v>250</v>
      </c>
      <c r="V2815" s="25">
        <v>384</v>
      </c>
      <c r="W2815" s="25">
        <v>1320</v>
      </c>
      <c r="X2815" s="25">
        <v>409.5</v>
      </c>
    </row>
    <row r="2816" spans="1:24" x14ac:dyDescent="0.3">
      <c r="A2816" s="8">
        <v>45183</v>
      </c>
      <c r="B2816" s="3">
        <v>22</v>
      </c>
      <c r="C2816" s="3">
        <v>11</v>
      </c>
      <c r="D2816" s="3">
        <v>55.042999999999992</v>
      </c>
      <c r="E2816" s="3">
        <v>48.46</v>
      </c>
      <c r="F2816" s="3">
        <v>22</v>
      </c>
      <c r="G2816" s="3">
        <v>3.5</v>
      </c>
      <c r="H2816" s="3">
        <v>138.75649999999999</v>
      </c>
      <c r="I2816" s="3">
        <v>56.12</v>
      </c>
      <c r="J2816" s="3">
        <v>193.79949999999997</v>
      </c>
      <c r="K2816" s="3">
        <v>4431.9639999999999</v>
      </c>
      <c r="L2816" s="3">
        <v>-6.9849999999999994</v>
      </c>
      <c r="M2816" s="3">
        <v>-6.7944999999999993</v>
      </c>
      <c r="N2816" s="3">
        <v>1087.2470000000001</v>
      </c>
      <c r="O2816" s="3">
        <v>68.391999999999996</v>
      </c>
      <c r="P2816" s="3">
        <v>1160.5895</v>
      </c>
      <c r="Q2816" s="3">
        <v>154.46949999999998</v>
      </c>
      <c r="R2816" s="25">
        <v>323.60000000000002</v>
      </c>
      <c r="S2816" s="25">
        <v>269</v>
      </c>
      <c r="T2816" s="25">
        <v>1573.864</v>
      </c>
      <c r="U2816" s="25">
        <v>87</v>
      </c>
      <c r="V2816" s="25">
        <v>307</v>
      </c>
      <c r="W2816" s="25">
        <v>1390</v>
      </c>
      <c r="X2816" s="25">
        <v>481.5</v>
      </c>
    </row>
    <row r="2817" spans="1:24" x14ac:dyDescent="0.3">
      <c r="A2817" s="8">
        <v>45184</v>
      </c>
      <c r="B2817" s="3">
        <v>22</v>
      </c>
      <c r="C2817" s="3">
        <v>1</v>
      </c>
      <c r="D2817" s="3">
        <v>56.691000000000003</v>
      </c>
      <c r="E2817" s="3">
        <v>49.91</v>
      </c>
      <c r="F2817" s="3">
        <v>20</v>
      </c>
      <c r="G2817" s="3">
        <v>6.5</v>
      </c>
      <c r="H2817" s="3">
        <v>146.57149999999999</v>
      </c>
      <c r="I2817" s="3">
        <v>59.28</v>
      </c>
      <c r="J2817" s="3">
        <v>203.26249999999999</v>
      </c>
      <c r="K2817" s="3">
        <v>3803.42</v>
      </c>
      <c r="L2817" s="3">
        <v>-6.7309999999999999</v>
      </c>
      <c r="M2817" s="3">
        <v>-6.2610999999999999</v>
      </c>
      <c r="N2817" s="3">
        <v>1087.501</v>
      </c>
      <c r="O2817" s="3">
        <v>70.040000000000006</v>
      </c>
      <c r="P2817" s="3">
        <v>1161.1229000000001</v>
      </c>
      <c r="Q2817" s="3">
        <v>162.28449999999998</v>
      </c>
      <c r="R2817" s="25">
        <v>234.2</v>
      </c>
      <c r="S2817" s="25">
        <v>210</v>
      </c>
      <c r="T2817" s="25">
        <v>1455.72</v>
      </c>
      <c r="U2817" s="25">
        <v>98</v>
      </c>
      <c r="V2817" s="25">
        <v>292</v>
      </c>
      <c r="W2817" s="25">
        <v>1140</v>
      </c>
      <c r="X2817" s="25">
        <v>373.5</v>
      </c>
    </row>
    <row r="2818" spans="1:24" x14ac:dyDescent="0.3">
      <c r="A2818" s="8">
        <v>45185</v>
      </c>
      <c r="B2818" s="3">
        <v>21</v>
      </c>
      <c r="C2818" s="3">
        <v>2</v>
      </c>
      <c r="D2818" s="3">
        <v>58.503999999999991</v>
      </c>
      <c r="E2818" s="3">
        <v>51.51</v>
      </c>
      <c r="F2818" s="3">
        <v>19</v>
      </c>
      <c r="G2818" s="3">
        <v>11</v>
      </c>
      <c r="H2818" s="3">
        <v>149.46700000000001</v>
      </c>
      <c r="I2818" s="3">
        <v>60.45</v>
      </c>
      <c r="J2818" s="3">
        <v>207.971</v>
      </c>
      <c r="K2818" s="3">
        <v>4252.8760000000002</v>
      </c>
      <c r="L2818" s="3">
        <v>-6.4516</v>
      </c>
      <c r="M2818" s="3">
        <v>-6.0705999999999998</v>
      </c>
      <c r="N2818" s="3">
        <v>1087.7803999999999</v>
      </c>
      <c r="O2818" s="3">
        <v>71.852999999999994</v>
      </c>
      <c r="P2818" s="3">
        <v>1161.3134</v>
      </c>
      <c r="Q2818" s="3">
        <v>165.18</v>
      </c>
      <c r="R2818" s="25">
        <v>333.6</v>
      </c>
      <c r="S2818" s="25">
        <v>254</v>
      </c>
      <c r="T2818" s="25">
        <v>1542.2760000000001</v>
      </c>
      <c r="U2818" s="25">
        <v>178</v>
      </c>
      <c r="V2818" s="25">
        <v>394</v>
      </c>
      <c r="W2818" s="25">
        <v>1200</v>
      </c>
      <c r="X2818" s="25">
        <v>351</v>
      </c>
    </row>
    <row r="2819" spans="1:24" x14ac:dyDescent="0.3">
      <c r="A2819" s="8">
        <v>45186</v>
      </c>
      <c r="B2819" s="3">
        <v>21</v>
      </c>
      <c r="C2819" s="3">
        <v>0</v>
      </c>
      <c r="D2819" s="3">
        <v>58.832999999999998</v>
      </c>
      <c r="E2819" s="3">
        <v>51.8</v>
      </c>
      <c r="F2819" s="3">
        <v>19</v>
      </c>
      <c r="G2819" s="3">
        <v>8.5</v>
      </c>
      <c r="H2819" s="3">
        <v>150.422</v>
      </c>
      <c r="I2819" s="3">
        <v>60.84</v>
      </c>
      <c r="J2819" s="3">
        <v>209.255</v>
      </c>
      <c r="K2819" s="3">
        <v>3436.3119999999999</v>
      </c>
      <c r="L2819" s="3">
        <v>-6.4007999999999994</v>
      </c>
      <c r="M2819" s="3">
        <v>-6.0070999999999994</v>
      </c>
      <c r="N2819" s="3">
        <v>1087.8312000000001</v>
      </c>
      <c r="O2819" s="3">
        <v>72.182000000000002</v>
      </c>
      <c r="P2819" s="3">
        <v>1161.3769</v>
      </c>
      <c r="Q2819" s="3">
        <v>166.13499999999999</v>
      </c>
      <c r="R2819" s="25">
        <v>364.1</v>
      </c>
      <c r="S2819" s="25">
        <v>307</v>
      </c>
      <c r="T2819" s="25">
        <v>1008.212</v>
      </c>
      <c r="U2819" s="25">
        <v>172</v>
      </c>
      <c r="V2819" s="25">
        <v>267</v>
      </c>
      <c r="W2819" s="25">
        <v>1000</v>
      </c>
      <c r="X2819" s="25">
        <v>318</v>
      </c>
    </row>
    <row r="2820" spans="1:24" x14ac:dyDescent="0.3">
      <c r="A2820" s="8">
        <v>45187</v>
      </c>
      <c r="B2820" s="3">
        <v>20</v>
      </c>
      <c r="C2820" s="3">
        <v>11.5</v>
      </c>
      <c r="D2820" s="3">
        <v>58.915499999999994</v>
      </c>
      <c r="E2820" s="3">
        <v>51.87</v>
      </c>
      <c r="F2820" s="3">
        <v>19</v>
      </c>
      <c r="G2820" s="3">
        <v>6</v>
      </c>
      <c r="H2820" s="3">
        <v>151.37800000000001</v>
      </c>
      <c r="I2820" s="3">
        <v>61.22</v>
      </c>
      <c r="J2820" s="3">
        <v>210.29349999999999</v>
      </c>
      <c r="K2820" s="3">
        <v>4554.7719999999999</v>
      </c>
      <c r="L2820" s="3">
        <v>-6.3880999999999997</v>
      </c>
      <c r="M2820" s="3">
        <v>-5.9436</v>
      </c>
      <c r="N2820" s="3">
        <v>1087.8439000000001</v>
      </c>
      <c r="O2820" s="3">
        <v>72.264499999999998</v>
      </c>
      <c r="P2820" s="3">
        <v>1161.4404</v>
      </c>
      <c r="Q2820" s="3">
        <v>167.09100000000001</v>
      </c>
      <c r="R2820" s="25">
        <v>363.7</v>
      </c>
      <c r="S2820" s="25">
        <v>240</v>
      </c>
      <c r="T2820" s="25">
        <v>1668.0719999999999</v>
      </c>
      <c r="U2820" s="25">
        <v>186</v>
      </c>
      <c r="V2820" s="25">
        <v>493</v>
      </c>
      <c r="W2820" s="25">
        <v>1250</v>
      </c>
      <c r="X2820" s="25">
        <v>354</v>
      </c>
    </row>
    <row r="2821" spans="1:24" x14ac:dyDescent="0.3">
      <c r="A2821" s="8">
        <v>45188</v>
      </c>
      <c r="B2821" s="3">
        <v>20</v>
      </c>
      <c r="C2821" s="3">
        <v>10</v>
      </c>
      <c r="D2821" s="3">
        <v>59.162999999999997</v>
      </c>
      <c r="E2821" s="3">
        <v>52.09</v>
      </c>
      <c r="F2821" s="3">
        <v>19</v>
      </c>
      <c r="G2821" s="3">
        <v>6</v>
      </c>
      <c r="H2821" s="3">
        <v>151.37800000000001</v>
      </c>
      <c r="I2821" s="3">
        <v>61.22</v>
      </c>
      <c r="J2821" s="3">
        <v>210.541</v>
      </c>
      <c r="K2821" s="3">
        <v>4397.598</v>
      </c>
      <c r="L2821" s="3">
        <v>-6.35</v>
      </c>
      <c r="M2821" s="3">
        <v>-5.9436</v>
      </c>
      <c r="N2821" s="3">
        <v>1087.8820000000001</v>
      </c>
      <c r="O2821" s="3">
        <v>72.512</v>
      </c>
      <c r="P2821" s="3">
        <v>1161.4404</v>
      </c>
      <c r="Q2821" s="3">
        <v>167.09100000000001</v>
      </c>
      <c r="R2821" s="25">
        <v>356.1</v>
      </c>
      <c r="S2821" s="25">
        <v>219</v>
      </c>
      <c r="T2821" s="25">
        <v>1650.498</v>
      </c>
      <c r="U2821" s="25">
        <v>141</v>
      </c>
      <c r="V2821" s="25">
        <v>430</v>
      </c>
      <c r="W2821" s="25">
        <v>1220</v>
      </c>
      <c r="X2821" s="25">
        <v>381</v>
      </c>
    </row>
    <row r="2822" spans="1:24" x14ac:dyDescent="0.3">
      <c r="A2822" s="8">
        <v>45189</v>
      </c>
      <c r="B2822" s="3">
        <v>20</v>
      </c>
      <c r="C2822" s="3">
        <v>6</v>
      </c>
      <c r="D2822" s="3">
        <v>59.822000000000003</v>
      </c>
      <c r="E2822" s="3">
        <v>52.67</v>
      </c>
      <c r="F2822" s="3">
        <v>19</v>
      </c>
      <c r="G2822" s="3">
        <v>3.5</v>
      </c>
      <c r="H2822" s="3">
        <v>152.334</v>
      </c>
      <c r="I2822" s="3">
        <v>61.61</v>
      </c>
      <c r="J2822" s="3">
        <v>212.15600000000001</v>
      </c>
      <c r="K2822" s="3">
        <v>4478.63</v>
      </c>
      <c r="L2822" s="3">
        <v>-6.2484000000000002</v>
      </c>
      <c r="M2822" s="3">
        <v>-5.8800999999999997</v>
      </c>
      <c r="N2822" s="3">
        <v>1087.9836</v>
      </c>
      <c r="O2822" s="3">
        <v>73.171000000000006</v>
      </c>
      <c r="P2822" s="3">
        <v>1161.5038999999999</v>
      </c>
      <c r="Q2822" s="3">
        <v>168.047</v>
      </c>
      <c r="R2822" s="25">
        <v>363.3</v>
      </c>
      <c r="S2822" s="25">
        <v>167</v>
      </c>
      <c r="T2822" s="25">
        <v>1650.83</v>
      </c>
      <c r="U2822" s="25">
        <v>191</v>
      </c>
      <c r="V2822" s="25">
        <v>516</v>
      </c>
      <c r="W2822" s="25">
        <v>1220</v>
      </c>
      <c r="X2822" s="25">
        <v>370.5</v>
      </c>
    </row>
    <row r="2823" spans="1:24" x14ac:dyDescent="0.3">
      <c r="A2823" s="8">
        <v>45190</v>
      </c>
      <c r="B2823" s="3">
        <v>20</v>
      </c>
      <c r="C2823" s="3">
        <v>4.5</v>
      </c>
      <c r="D2823" s="3">
        <v>60.069499999999991</v>
      </c>
      <c r="E2823" s="3">
        <v>52.88</v>
      </c>
      <c r="F2823" s="3">
        <v>19</v>
      </c>
      <c r="G2823" s="3">
        <v>5</v>
      </c>
      <c r="H2823" s="3">
        <v>151.76000000000002</v>
      </c>
      <c r="I2823" s="3">
        <v>61.38</v>
      </c>
      <c r="J2823" s="3">
        <v>211.8295</v>
      </c>
      <c r="K2823" s="3">
        <v>5477.4359999999997</v>
      </c>
      <c r="L2823" s="3">
        <v>-6.2103000000000002</v>
      </c>
      <c r="M2823" s="3">
        <v>-5.9181999999999997</v>
      </c>
      <c r="N2823" s="3">
        <v>1088.0217</v>
      </c>
      <c r="O2823" s="3">
        <v>73.418499999999995</v>
      </c>
      <c r="P2823" s="3">
        <v>1161.4657999999999</v>
      </c>
      <c r="Q2823" s="3">
        <v>167.47300000000001</v>
      </c>
      <c r="R2823" s="25">
        <v>471.4</v>
      </c>
      <c r="S2823" s="25">
        <v>233</v>
      </c>
      <c r="T2823" s="25">
        <v>2047.5360000000001</v>
      </c>
      <c r="U2823" s="25">
        <v>231</v>
      </c>
      <c r="V2823" s="25">
        <v>608</v>
      </c>
      <c r="W2823" s="25">
        <v>1480</v>
      </c>
      <c r="X2823" s="25">
        <v>406.5</v>
      </c>
    </row>
    <row r="2824" spans="1:24" x14ac:dyDescent="0.3">
      <c r="A2824" s="8">
        <v>45191</v>
      </c>
      <c r="B2824" s="3">
        <v>20</v>
      </c>
      <c r="C2824" s="3">
        <v>5</v>
      </c>
      <c r="D2824" s="3">
        <v>59.986999999999995</v>
      </c>
      <c r="E2824" s="3">
        <v>52.81</v>
      </c>
      <c r="F2824" s="3">
        <v>19</v>
      </c>
      <c r="G2824" s="3">
        <v>5.5</v>
      </c>
      <c r="H2824" s="3">
        <v>151.56900000000002</v>
      </c>
      <c r="I2824" s="3">
        <v>61.3</v>
      </c>
      <c r="J2824" s="3">
        <v>211.55600000000001</v>
      </c>
      <c r="K2824" s="3">
        <v>4956.8040000000001</v>
      </c>
      <c r="L2824" s="3">
        <v>-6.2229999999999999</v>
      </c>
      <c r="M2824" s="3">
        <v>-5.9308999999999994</v>
      </c>
      <c r="N2824" s="3">
        <v>1088.009</v>
      </c>
      <c r="O2824" s="3">
        <v>73.335999999999999</v>
      </c>
      <c r="P2824" s="3">
        <v>1161.4530999999999</v>
      </c>
      <c r="Q2824" s="3">
        <v>167.28200000000001</v>
      </c>
      <c r="R2824" s="25">
        <v>361.4</v>
      </c>
      <c r="S2824" s="25">
        <v>259</v>
      </c>
      <c r="T2824" s="25">
        <v>1930.904</v>
      </c>
      <c r="U2824" s="25">
        <v>169</v>
      </c>
      <c r="V2824" s="25">
        <v>493</v>
      </c>
      <c r="W2824" s="25">
        <v>1370</v>
      </c>
      <c r="X2824" s="25">
        <v>373.5</v>
      </c>
    </row>
    <row r="2825" spans="1:24" x14ac:dyDescent="0.3">
      <c r="A2825" s="8">
        <v>45192</v>
      </c>
      <c r="B2825" s="3">
        <v>20</v>
      </c>
      <c r="C2825" s="3">
        <v>4</v>
      </c>
      <c r="D2825" s="3">
        <v>60.152000000000001</v>
      </c>
      <c r="E2825" s="3">
        <v>52.96</v>
      </c>
      <c r="F2825" s="3">
        <v>19</v>
      </c>
      <c r="G2825" s="3">
        <v>5.5</v>
      </c>
      <c r="H2825" s="3">
        <v>151.56900000000002</v>
      </c>
      <c r="I2825" s="3">
        <v>61.3</v>
      </c>
      <c r="J2825" s="3">
        <v>211.721</v>
      </c>
      <c r="K2825" s="3">
        <v>4811.8760000000002</v>
      </c>
      <c r="L2825" s="3">
        <v>-6.1975999999999996</v>
      </c>
      <c r="M2825" s="3">
        <v>-5.9308999999999994</v>
      </c>
      <c r="N2825" s="3">
        <v>1088.0344</v>
      </c>
      <c r="O2825" s="3">
        <v>73.501000000000005</v>
      </c>
      <c r="P2825" s="3">
        <v>1161.4530999999999</v>
      </c>
      <c r="Q2825" s="3">
        <v>167.28200000000001</v>
      </c>
      <c r="R2825" s="25">
        <v>321.8</v>
      </c>
      <c r="S2825" s="25">
        <v>271</v>
      </c>
      <c r="T2825" s="25">
        <v>1781.576</v>
      </c>
      <c r="U2825" s="25">
        <v>218</v>
      </c>
      <c r="V2825" s="25">
        <v>613</v>
      </c>
      <c r="W2825" s="25">
        <v>1260</v>
      </c>
      <c r="X2825" s="25">
        <v>346.5</v>
      </c>
    </row>
    <row r="2826" spans="1:24" x14ac:dyDescent="0.3">
      <c r="A2826" s="8">
        <v>45193</v>
      </c>
      <c r="B2826" s="3">
        <v>20</v>
      </c>
      <c r="C2826" s="3">
        <v>5</v>
      </c>
      <c r="D2826" s="3">
        <v>59.986999999999995</v>
      </c>
      <c r="E2826" s="3">
        <v>52.81</v>
      </c>
      <c r="F2826" s="3">
        <v>19</v>
      </c>
      <c r="G2826" s="3">
        <v>7.5</v>
      </c>
      <c r="H2826" s="3">
        <v>150.80449999999999</v>
      </c>
      <c r="I2826" s="3">
        <v>60.99</v>
      </c>
      <c r="J2826" s="3">
        <v>210.79149999999998</v>
      </c>
      <c r="K2826" s="3">
        <v>3952.9160000000002</v>
      </c>
      <c r="L2826" s="3">
        <v>-6.2229999999999999</v>
      </c>
      <c r="M2826" s="3">
        <v>-5.9817</v>
      </c>
      <c r="N2826" s="3">
        <v>1088.009</v>
      </c>
      <c r="O2826" s="3">
        <v>73.335999999999999</v>
      </c>
      <c r="P2826" s="3">
        <v>1161.4023</v>
      </c>
      <c r="Q2826" s="3">
        <v>166.51749999999998</v>
      </c>
      <c r="R2826" s="25">
        <v>361.6</v>
      </c>
      <c r="S2826" s="25">
        <v>301</v>
      </c>
      <c r="T2826" s="25">
        <v>1304.316</v>
      </c>
      <c r="U2826" s="25">
        <v>243</v>
      </c>
      <c r="V2826" s="25">
        <v>370</v>
      </c>
      <c r="W2826" s="25">
        <v>1100</v>
      </c>
      <c r="X2826" s="25">
        <v>273</v>
      </c>
    </row>
    <row r="2827" spans="1:24" x14ac:dyDescent="0.3">
      <c r="A2827" s="8">
        <v>45194</v>
      </c>
      <c r="B2827" s="3">
        <v>20</v>
      </c>
      <c r="C2827" s="3">
        <v>7</v>
      </c>
      <c r="D2827" s="3">
        <v>59.656999999999996</v>
      </c>
      <c r="E2827" s="3">
        <v>52.52</v>
      </c>
      <c r="F2827" s="3">
        <v>19</v>
      </c>
      <c r="G2827" s="3">
        <v>8</v>
      </c>
      <c r="H2827" s="3">
        <v>150.613</v>
      </c>
      <c r="I2827" s="3">
        <v>60.91</v>
      </c>
      <c r="J2827" s="3">
        <v>210.26999999999998</v>
      </c>
      <c r="K2827" s="3">
        <v>5420.6480000000001</v>
      </c>
      <c r="L2827" s="3">
        <v>-6.2737999999999996</v>
      </c>
      <c r="M2827" s="3">
        <v>-5.9943999999999997</v>
      </c>
      <c r="N2827" s="3">
        <v>1087.9582</v>
      </c>
      <c r="O2827" s="3">
        <v>73.006</v>
      </c>
      <c r="P2827" s="3">
        <v>1161.3896</v>
      </c>
      <c r="Q2827" s="3">
        <v>166.32599999999999</v>
      </c>
      <c r="R2827" s="25">
        <v>410.7</v>
      </c>
      <c r="S2827" s="25">
        <v>383</v>
      </c>
      <c r="T2827" s="25">
        <v>1903.4480000000001</v>
      </c>
      <c r="U2827" s="25">
        <v>283</v>
      </c>
      <c r="V2827" s="25">
        <v>588</v>
      </c>
      <c r="W2827" s="25">
        <v>1470</v>
      </c>
      <c r="X2827" s="25">
        <v>382.5</v>
      </c>
    </row>
    <row r="2828" spans="1:24" x14ac:dyDescent="0.3">
      <c r="A2828" s="8">
        <v>45195</v>
      </c>
      <c r="B2828" s="3">
        <v>20</v>
      </c>
      <c r="C2828" s="3">
        <v>10</v>
      </c>
      <c r="D2828" s="3">
        <v>59.162999999999997</v>
      </c>
      <c r="E2828" s="3">
        <v>52.09</v>
      </c>
      <c r="F2828" s="3">
        <v>19</v>
      </c>
      <c r="G2828" s="3">
        <v>11.5</v>
      </c>
      <c r="H2828" s="3">
        <v>149.26150000000001</v>
      </c>
      <c r="I2828" s="3">
        <v>60.37</v>
      </c>
      <c r="J2828" s="3">
        <v>208.42450000000002</v>
      </c>
      <c r="K2828" s="3">
        <v>5190.7559999999994</v>
      </c>
      <c r="L2828" s="3">
        <v>-6.35</v>
      </c>
      <c r="M2828" s="3">
        <v>-6.0832999999999995</v>
      </c>
      <c r="N2828" s="3">
        <v>1087.8820000000001</v>
      </c>
      <c r="O2828" s="3">
        <v>72.512</v>
      </c>
      <c r="P2828" s="3">
        <v>1161.3007</v>
      </c>
      <c r="Q2828" s="3">
        <v>164.97450000000001</v>
      </c>
      <c r="R2828" s="25">
        <v>428.3</v>
      </c>
      <c r="S2828" s="25">
        <v>345</v>
      </c>
      <c r="T2828" s="25">
        <v>1830.9559999999999</v>
      </c>
      <c r="U2828" s="25">
        <v>274</v>
      </c>
      <c r="V2828" s="25">
        <v>507</v>
      </c>
      <c r="W2828" s="25">
        <v>1420</v>
      </c>
      <c r="X2828" s="25">
        <v>385.5</v>
      </c>
    </row>
    <row r="2829" spans="1:24" x14ac:dyDescent="0.3">
      <c r="A2829" s="8">
        <v>45196</v>
      </c>
      <c r="B2829" s="3">
        <v>21</v>
      </c>
      <c r="C2829" s="3">
        <v>0</v>
      </c>
      <c r="D2829" s="3">
        <v>58.832999999999998</v>
      </c>
      <c r="E2829" s="3">
        <v>51.8</v>
      </c>
      <c r="F2829" s="3">
        <v>19</v>
      </c>
      <c r="G2829" s="3">
        <v>10</v>
      </c>
      <c r="H2829" s="3">
        <v>149.84900000000002</v>
      </c>
      <c r="I2829" s="3">
        <v>60.6</v>
      </c>
      <c r="J2829" s="3">
        <v>208.68200000000002</v>
      </c>
      <c r="K2829" s="3">
        <v>4123.5</v>
      </c>
      <c r="L2829" s="3">
        <v>-6.4007999999999994</v>
      </c>
      <c r="M2829" s="3">
        <v>-6.0451999999999995</v>
      </c>
      <c r="N2829" s="3">
        <v>1087.8312000000001</v>
      </c>
      <c r="O2829" s="3">
        <v>72.182000000000002</v>
      </c>
      <c r="P2829" s="3">
        <v>1161.3388</v>
      </c>
      <c r="Q2829" s="3">
        <v>165.56200000000001</v>
      </c>
      <c r="R2829" s="25">
        <v>313.7</v>
      </c>
      <c r="S2829" s="25">
        <v>253</v>
      </c>
      <c r="T2829" s="25">
        <v>1545.8</v>
      </c>
      <c r="U2829" s="25">
        <v>71</v>
      </c>
      <c r="V2829" s="25">
        <v>353</v>
      </c>
      <c r="W2829" s="25">
        <v>1200</v>
      </c>
      <c r="X2829" s="25">
        <v>387</v>
      </c>
    </row>
    <row r="2830" spans="1:24" x14ac:dyDescent="0.3">
      <c r="A2830" s="8">
        <v>45197</v>
      </c>
      <c r="B2830" s="3">
        <v>20</v>
      </c>
      <c r="C2830" s="3">
        <v>4</v>
      </c>
      <c r="D2830" s="3">
        <v>60.152000000000001</v>
      </c>
      <c r="E2830" s="3">
        <v>52.96</v>
      </c>
      <c r="F2830" s="3">
        <v>18</v>
      </c>
      <c r="G2830" s="3">
        <v>1</v>
      </c>
      <c r="H2830" s="3">
        <v>158.24</v>
      </c>
      <c r="I2830" s="3">
        <v>64</v>
      </c>
      <c r="J2830" s="3">
        <v>218.392</v>
      </c>
      <c r="K2830" s="3">
        <v>5287.88</v>
      </c>
      <c r="L2830" s="3">
        <v>-6.1975999999999996</v>
      </c>
      <c r="M2830" s="3">
        <v>-5.5118</v>
      </c>
      <c r="N2830" s="3">
        <v>1088.0344</v>
      </c>
      <c r="O2830" s="3">
        <v>73.501000000000005</v>
      </c>
      <c r="P2830" s="3">
        <v>1161.8722</v>
      </c>
      <c r="Q2830" s="3">
        <v>173.953</v>
      </c>
      <c r="R2830" s="25">
        <v>324.3</v>
      </c>
      <c r="S2830" s="25">
        <v>264</v>
      </c>
      <c r="T2830" s="25">
        <v>2112.08</v>
      </c>
      <c r="U2830" s="25">
        <v>39</v>
      </c>
      <c r="V2830" s="25">
        <v>207</v>
      </c>
      <c r="W2830" s="25">
        <v>1740</v>
      </c>
      <c r="X2830" s="25">
        <v>601.5</v>
      </c>
    </row>
    <row r="2831" spans="1:24" x14ac:dyDescent="0.3">
      <c r="A2831" s="8">
        <v>45198</v>
      </c>
      <c r="B2831" s="3">
        <v>18</v>
      </c>
      <c r="C2831" s="3">
        <v>8</v>
      </c>
      <c r="D2831" s="3">
        <v>63.613</v>
      </c>
      <c r="E2831" s="3">
        <v>56</v>
      </c>
      <c r="F2831" s="3">
        <v>15</v>
      </c>
      <c r="G2831" s="3">
        <v>2</v>
      </c>
      <c r="H2831" s="3">
        <v>172.59700000000001</v>
      </c>
      <c r="I2831" s="3">
        <v>69.8</v>
      </c>
      <c r="J2831" s="3">
        <v>236.21</v>
      </c>
      <c r="K2831" s="3">
        <v>4106.54</v>
      </c>
      <c r="L2831" s="3">
        <v>-5.6895999999999995</v>
      </c>
      <c r="M2831" s="3">
        <v>-4.6227999999999998</v>
      </c>
      <c r="N2831" s="3">
        <v>1088.5424</v>
      </c>
      <c r="O2831" s="3">
        <v>76.962000000000003</v>
      </c>
      <c r="P2831" s="3">
        <v>1162.7611999999999</v>
      </c>
      <c r="Q2831" s="3">
        <v>188.31</v>
      </c>
      <c r="R2831" s="25">
        <v>271.89999999999998</v>
      </c>
      <c r="S2831" s="25">
        <v>248</v>
      </c>
      <c r="T2831" s="25">
        <v>1456.64</v>
      </c>
      <c r="U2831" s="25">
        <v>0</v>
      </c>
      <c r="V2831" s="25">
        <v>174</v>
      </c>
      <c r="W2831" s="25">
        <v>1410</v>
      </c>
      <c r="X2831" s="25">
        <v>546</v>
      </c>
    </row>
    <row r="2832" spans="1:24" x14ac:dyDescent="0.3">
      <c r="A2832" s="8">
        <v>45199</v>
      </c>
      <c r="B2832" s="3">
        <v>16</v>
      </c>
      <c r="C2832" s="3">
        <v>11</v>
      </c>
      <c r="D2832" s="3">
        <v>67.289999999999992</v>
      </c>
      <c r="E2832" s="3">
        <v>59.24</v>
      </c>
      <c r="F2832" s="3">
        <v>13</v>
      </c>
      <c r="G2832" s="3">
        <v>2.5</v>
      </c>
      <c r="H2832" s="3">
        <v>182.23750000000001</v>
      </c>
      <c r="I2832" s="3">
        <v>73.7</v>
      </c>
      <c r="J2832" s="3">
        <v>249.5275</v>
      </c>
      <c r="K2832" s="3">
        <v>5508.6</v>
      </c>
      <c r="L2832" s="3">
        <v>-5.1562000000000001</v>
      </c>
      <c r="M2832" s="3">
        <v>-4.0259</v>
      </c>
      <c r="N2832" s="3">
        <v>1089.0758000000001</v>
      </c>
      <c r="O2832" s="3">
        <v>80.638999999999996</v>
      </c>
      <c r="P2832" s="3">
        <v>1163.3580999999999</v>
      </c>
      <c r="Q2832" s="3">
        <v>197.95050000000001</v>
      </c>
      <c r="R2832" s="25">
        <v>386.9</v>
      </c>
      <c r="S2832" s="25">
        <v>313</v>
      </c>
      <c r="T2832" s="25">
        <v>1982.2</v>
      </c>
      <c r="U2832" s="25">
        <v>137</v>
      </c>
      <c r="V2832" s="25">
        <v>432</v>
      </c>
      <c r="W2832" s="25">
        <v>1680</v>
      </c>
      <c r="X2832" s="25">
        <v>577.5</v>
      </c>
    </row>
    <row r="2833" spans="1:24" x14ac:dyDescent="0.3">
      <c r="A2833" s="8">
        <v>45200</v>
      </c>
      <c r="B2833" s="3">
        <v>15</v>
      </c>
      <c r="C2833" s="3">
        <v>11</v>
      </c>
      <c r="D2833" s="3">
        <v>69.390999999999991</v>
      </c>
      <c r="E2833" s="3">
        <v>61.09</v>
      </c>
      <c r="F2833" s="3">
        <v>12</v>
      </c>
      <c r="G2833" s="3">
        <v>4</v>
      </c>
      <c r="H2833" s="3">
        <v>186.54500000000002</v>
      </c>
      <c r="I2833" s="3">
        <v>75.45</v>
      </c>
      <c r="J2833" s="3">
        <v>255.93600000000001</v>
      </c>
      <c r="K2833" s="3">
        <v>5630.9719999999998</v>
      </c>
      <c r="L2833" s="3">
        <v>-4.8513999999999999</v>
      </c>
      <c r="M2833" s="3">
        <v>-3.7591999999999999</v>
      </c>
      <c r="N2833" s="3">
        <v>1089.3806</v>
      </c>
      <c r="O2833" s="3">
        <v>82.74</v>
      </c>
      <c r="P2833" s="3">
        <v>1163.6248000000001</v>
      </c>
      <c r="Q2833" s="3">
        <v>202.25800000000001</v>
      </c>
      <c r="R2833" s="25">
        <v>345</v>
      </c>
      <c r="S2833" s="25">
        <v>332</v>
      </c>
      <c r="T2833" s="25">
        <v>2057.4720000000002</v>
      </c>
      <c r="U2833" s="25">
        <v>118</v>
      </c>
      <c r="V2833" s="25">
        <v>475</v>
      </c>
      <c r="W2833" s="25">
        <v>1720</v>
      </c>
      <c r="X2833" s="25">
        <v>583.5</v>
      </c>
    </row>
    <row r="2834" spans="1:24" x14ac:dyDescent="0.3">
      <c r="A2834" s="8">
        <v>45201</v>
      </c>
      <c r="B2834" s="3">
        <v>15</v>
      </c>
      <c r="C2834" s="3">
        <v>0</v>
      </c>
      <c r="D2834" s="3">
        <v>71.316999999999993</v>
      </c>
      <c r="E2834" s="3">
        <v>62.79</v>
      </c>
      <c r="F2834" s="3">
        <v>11</v>
      </c>
      <c r="G2834" s="3">
        <v>7.5</v>
      </c>
      <c r="H2834" s="3">
        <v>190.03149999999999</v>
      </c>
      <c r="I2834" s="3">
        <v>76.86</v>
      </c>
      <c r="J2834" s="3">
        <v>261.3485</v>
      </c>
      <c r="K2834" s="3">
        <v>5688</v>
      </c>
      <c r="L2834" s="3">
        <v>-4.5720000000000001</v>
      </c>
      <c r="M2834" s="3">
        <v>-3.5432999999999999</v>
      </c>
      <c r="N2834" s="3">
        <v>1089.6600000000001</v>
      </c>
      <c r="O2834" s="3">
        <v>84.665999999999997</v>
      </c>
      <c r="P2834" s="3">
        <v>1163.8407</v>
      </c>
      <c r="Q2834" s="3">
        <v>205.74449999999999</v>
      </c>
      <c r="R2834" s="25">
        <v>386.3</v>
      </c>
      <c r="S2834" s="25">
        <v>340</v>
      </c>
      <c r="T2834" s="25">
        <v>2078.6999999999998</v>
      </c>
      <c r="U2834" s="25">
        <v>140</v>
      </c>
      <c r="V2834" s="25">
        <v>493</v>
      </c>
      <c r="W2834" s="25">
        <v>1680</v>
      </c>
      <c r="X2834" s="25">
        <v>570</v>
      </c>
    </row>
    <row r="2835" spans="1:24" x14ac:dyDescent="0.3">
      <c r="A2835" s="8">
        <v>45202</v>
      </c>
      <c r="B2835" s="3">
        <v>14</v>
      </c>
      <c r="C2835" s="3">
        <v>4.5</v>
      </c>
      <c r="D2835" s="3">
        <v>72.707499999999996</v>
      </c>
      <c r="E2835" s="3">
        <v>64.010000000000005</v>
      </c>
      <c r="F2835" s="3">
        <v>10</v>
      </c>
      <c r="G2835" s="3">
        <v>11.5</v>
      </c>
      <c r="H2835" s="3">
        <v>193.31300000000002</v>
      </c>
      <c r="I2835" s="3">
        <v>78.180000000000007</v>
      </c>
      <c r="J2835" s="3">
        <v>266.02050000000003</v>
      </c>
      <c r="K2835" s="3">
        <v>5289.7280000000001</v>
      </c>
      <c r="L2835" s="3">
        <v>-4.3815</v>
      </c>
      <c r="M2835" s="3">
        <v>-3.3401000000000001</v>
      </c>
      <c r="N2835" s="3">
        <v>1089.8505</v>
      </c>
      <c r="O2835" s="3">
        <v>86.0565</v>
      </c>
      <c r="P2835" s="3">
        <v>1164.0439000000001</v>
      </c>
      <c r="Q2835" s="3">
        <v>209.02600000000001</v>
      </c>
      <c r="R2835" s="25">
        <v>363.2</v>
      </c>
      <c r="S2835" s="25">
        <v>356</v>
      </c>
      <c r="T2835" s="25">
        <v>1829.028</v>
      </c>
      <c r="U2835" s="25">
        <v>183</v>
      </c>
      <c r="V2835" s="25">
        <v>534</v>
      </c>
      <c r="W2835" s="25">
        <v>1510</v>
      </c>
      <c r="X2835" s="25">
        <v>514.5</v>
      </c>
    </row>
    <row r="2836" spans="1:24" x14ac:dyDescent="0.3">
      <c r="A2836" s="8">
        <v>45203</v>
      </c>
      <c r="B2836" s="3">
        <v>13</v>
      </c>
      <c r="C2836" s="3">
        <v>10</v>
      </c>
      <c r="D2836" s="3">
        <v>73.912999999999997</v>
      </c>
      <c r="E2836" s="3">
        <v>65.069999999999993</v>
      </c>
      <c r="F2836" s="3">
        <v>10</v>
      </c>
      <c r="G2836" s="3">
        <v>6</v>
      </c>
      <c r="H2836" s="3">
        <v>195.56900000000002</v>
      </c>
      <c r="I2836" s="3">
        <v>79.099999999999994</v>
      </c>
      <c r="J2836" s="3">
        <v>269.48200000000003</v>
      </c>
      <c r="K2836" s="3">
        <v>6117.192</v>
      </c>
      <c r="L2836" s="3">
        <v>-4.2164000000000001</v>
      </c>
      <c r="M2836" s="3">
        <v>-3.2003999999999997</v>
      </c>
      <c r="N2836" s="3">
        <v>1090.0155999999999</v>
      </c>
      <c r="O2836" s="3">
        <v>87.262</v>
      </c>
      <c r="P2836" s="3">
        <v>1164.1836000000001</v>
      </c>
      <c r="Q2836" s="3">
        <v>211.28200000000001</v>
      </c>
      <c r="R2836" s="25">
        <v>476.2</v>
      </c>
      <c r="S2836" s="25">
        <v>409</v>
      </c>
      <c r="T2836" s="25">
        <v>2132.9920000000002</v>
      </c>
      <c r="U2836" s="25">
        <v>251</v>
      </c>
      <c r="V2836" s="25">
        <v>586</v>
      </c>
      <c r="W2836" s="25">
        <v>1740</v>
      </c>
      <c r="X2836" s="25">
        <v>522</v>
      </c>
    </row>
    <row r="2837" spans="1:24" x14ac:dyDescent="0.3">
      <c r="A2837" s="8">
        <v>45204</v>
      </c>
      <c r="B2837" s="3">
        <v>13</v>
      </c>
      <c r="C2837" s="3">
        <v>7.5</v>
      </c>
      <c r="D2837" s="3">
        <v>74.375999999999991</v>
      </c>
      <c r="E2837" s="3">
        <v>65.48</v>
      </c>
      <c r="F2837" s="3">
        <v>10</v>
      </c>
      <c r="G2837" s="3">
        <v>1.5</v>
      </c>
      <c r="H2837" s="3">
        <v>197.41499999999999</v>
      </c>
      <c r="I2837" s="3">
        <v>79.84</v>
      </c>
      <c r="J2837" s="3">
        <v>271.791</v>
      </c>
      <c r="K2837" s="3">
        <v>6357.6</v>
      </c>
      <c r="L2837" s="3">
        <v>-4.1528999999999998</v>
      </c>
      <c r="M2837" s="3">
        <v>-3.0861000000000001</v>
      </c>
      <c r="N2837" s="3">
        <v>1090.0790999999999</v>
      </c>
      <c r="O2837" s="3">
        <v>87.724999999999994</v>
      </c>
      <c r="P2837" s="3">
        <v>1164.2979</v>
      </c>
      <c r="Q2837" s="3">
        <v>213.12799999999999</v>
      </c>
      <c r="R2837" s="25">
        <v>441.8</v>
      </c>
      <c r="S2837" s="25">
        <v>438</v>
      </c>
      <c r="T2837" s="25">
        <v>2248.3000000000002</v>
      </c>
      <c r="U2837" s="25">
        <v>285</v>
      </c>
      <c r="V2837" s="25">
        <v>617</v>
      </c>
      <c r="W2837" s="25">
        <v>1780</v>
      </c>
      <c r="X2837" s="25">
        <v>547.5</v>
      </c>
    </row>
    <row r="2838" spans="1:24" x14ac:dyDescent="0.3">
      <c r="A2838" s="8">
        <v>45205</v>
      </c>
      <c r="B2838" s="3">
        <v>13</v>
      </c>
      <c r="C2838" s="3">
        <v>6</v>
      </c>
      <c r="D2838" s="3">
        <v>74.653999999999996</v>
      </c>
      <c r="E2838" s="3">
        <v>65.72</v>
      </c>
      <c r="F2838" s="3">
        <v>9</v>
      </c>
      <c r="G2838" s="3">
        <v>9.5</v>
      </c>
      <c r="H2838" s="3">
        <v>199.05600000000001</v>
      </c>
      <c r="I2838" s="3">
        <v>80.510000000000005</v>
      </c>
      <c r="J2838" s="3">
        <v>273.71000000000004</v>
      </c>
      <c r="K2838" s="3">
        <v>6179.1539999999995</v>
      </c>
      <c r="L2838" s="3">
        <v>-4.1147999999999998</v>
      </c>
      <c r="M2838" s="3">
        <v>-2.9844999999999997</v>
      </c>
      <c r="N2838" s="3">
        <v>1090.1171999999999</v>
      </c>
      <c r="O2838" s="3">
        <v>88.003</v>
      </c>
      <c r="P2838" s="3">
        <v>1164.3995</v>
      </c>
      <c r="Q2838" s="3">
        <v>214.76900000000001</v>
      </c>
      <c r="R2838" s="25">
        <v>474.3</v>
      </c>
      <c r="S2838" s="25">
        <v>403</v>
      </c>
      <c r="T2838" s="25">
        <v>2185.3539999999998</v>
      </c>
      <c r="U2838" s="25">
        <v>157</v>
      </c>
      <c r="V2838" s="25">
        <v>438</v>
      </c>
      <c r="W2838" s="25">
        <v>1890</v>
      </c>
      <c r="X2838" s="25">
        <v>631.5</v>
      </c>
    </row>
    <row r="2839" spans="1:24" x14ac:dyDescent="0.3">
      <c r="A2839" s="8">
        <v>45206</v>
      </c>
      <c r="B2839" s="3">
        <v>12</v>
      </c>
      <c r="C2839" s="3">
        <v>9</v>
      </c>
      <c r="D2839" s="3">
        <v>76.322999999999993</v>
      </c>
      <c r="E2839" s="3">
        <v>67.19</v>
      </c>
      <c r="F2839" s="3">
        <v>8</v>
      </c>
      <c r="G2839" s="3">
        <v>7</v>
      </c>
      <c r="H2839" s="3">
        <v>205.00400000000002</v>
      </c>
      <c r="I2839" s="3">
        <v>82.91</v>
      </c>
      <c r="J2839" s="3">
        <v>281.327</v>
      </c>
      <c r="K2839" s="3">
        <v>6534.4679999999998</v>
      </c>
      <c r="L2839" s="3">
        <v>-3.8861999999999997</v>
      </c>
      <c r="M2839" s="3">
        <v>-2.6162000000000001</v>
      </c>
      <c r="N2839" s="3">
        <v>1090.3458000000001</v>
      </c>
      <c r="O2839" s="3">
        <v>89.671999999999997</v>
      </c>
      <c r="P2839" s="3">
        <v>1164.7678000000001</v>
      </c>
      <c r="Q2839" s="3">
        <v>220.71700000000001</v>
      </c>
      <c r="R2839" s="25">
        <v>523.1</v>
      </c>
      <c r="S2839" s="25">
        <v>423</v>
      </c>
      <c r="T2839" s="25">
        <v>2202.8679999999999</v>
      </c>
      <c r="U2839" s="25">
        <v>326</v>
      </c>
      <c r="V2839" s="25">
        <v>600</v>
      </c>
      <c r="W2839" s="25">
        <v>1870</v>
      </c>
      <c r="X2839" s="25">
        <v>589.5</v>
      </c>
    </row>
    <row r="2840" spans="1:24" x14ac:dyDescent="0.3">
      <c r="A2840" s="8">
        <v>45207</v>
      </c>
      <c r="B2840" s="3">
        <v>12</v>
      </c>
      <c r="C2840" s="3">
        <v>7</v>
      </c>
      <c r="D2840" s="3">
        <v>76.694000000000003</v>
      </c>
      <c r="E2840" s="3">
        <v>67.52</v>
      </c>
      <c r="F2840" s="3">
        <v>8</v>
      </c>
      <c r="G2840" s="3">
        <v>3.5</v>
      </c>
      <c r="H2840" s="3">
        <v>206.44000000000003</v>
      </c>
      <c r="I2840" s="3">
        <v>83.49</v>
      </c>
      <c r="J2840" s="3">
        <v>283.13400000000001</v>
      </c>
      <c r="K2840" s="3">
        <v>6507.6279999999997</v>
      </c>
      <c r="L2840" s="3">
        <v>-3.8353999999999999</v>
      </c>
      <c r="M2840" s="3">
        <v>-2.5272999999999999</v>
      </c>
      <c r="N2840" s="3">
        <v>1090.3966</v>
      </c>
      <c r="O2840" s="3">
        <v>90.043000000000006</v>
      </c>
      <c r="P2840" s="3">
        <v>1164.8567</v>
      </c>
      <c r="Q2840" s="3">
        <v>222.15300000000002</v>
      </c>
      <c r="R2840" s="25">
        <v>449.1</v>
      </c>
      <c r="S2840" s="25">
        <v>400</v>
      </c>
      <c r="T2840" s="25">
        <v>2343.0279999999998</v>
      </c>
      <c r="U2840" s="25">
        <v>195</v>
      </c>
      <c r="V2840" s="25">
        <v>697</v>
      </c>
      <c r="W2840" s="25">
        <v>1840</v>
      </c>
      <c r="X2840" s="25">
        <v>583.5</v>
      </c>
    </row>
    <row r="2841" spans="1:24" x14ac:dyDescent="0.3">
      <c r="A2841" s="8">
        <v>45208</v>
      </c>
      <c r="B2841" s="3">
        <v>12</v>
      </c>
      <c r="C2841" s="3">
        <v>3.5</v>
      </c>
      <c r="D2841" s="3">
        <v>77.342500000000001</v>
      </c>
      <c r="E2841" s="3">
        <v>68.09</v>
      </c>
      <c r="F2841" s="3">
        <v>8</v>
      </c>
      <c r="G2841" s="3">
        <v>3</v>
      </c>
      <c r="H2841" s="3">
        <v>206.64500000000001</v>
      </c>
      <c r="I2841" s="3">
        <v>83.58</v>
      </c>
      <c r="J2841" s="3">
        <v>283.98750000000001</v>
      </c>
      <c r="K2841" s="3">
        <v>6733.4639999999999</v>
      </c>
      <c r="L2841" s="3">
        <v>-3.7464999999999997</v>
      </c>
      <c r="M2841" s="3">
        <v>-2.5145999999999997</v>
      </c>
      <c r="N2841" s="3">
        <v>1090.4855</v>
      </c>
      <c r="O2841" s="3">
        <v>90.691500000000005</v>
      </c>
      <c r="P2841" s="3">
        <v>1164.8694</v>
      </c>
      <c r="Q2841" s="3">
        <v>222.358</v>
      </c>
      <c r="R2841" s="25">
        <v>518.5</v>
      </c>
      <c r="S2841" s="25">
        <v>419</v>
      </c>
      <c r="T2841" s="25">
        <v>2362.9639999999999</v>
      </c>
      <c r="U2841" s="25">
        <v>331</v>
      </c>
      <c r="V2841" s="25">
        <v>676</v>
      </c>
      <c r="W2841" s="25">
        <v>1880</v>
      </c>
      <c r="X2841" s="25">
        <v>546</v>
      </c>
    </row>
    <row r="2842" spans="1:24" x14ac:dyDescent="0.3">
      <c r="A2842" s="8">
        <v>45209</v>
      </c>
      <c r="B2842" s="3">
        <v>11</v>
      </c>
      <c r="C2842" s="3">
        <v>9.5</v>
      </c>
      <c r="D2842" s="3">
        <v>78.454999999999998</v>
      </c>
      <c r="E2842" s="3">
        <v>69.069999999999993</v>
      </c>
      <c r="F2842" s="3">
        <v>8</v>
      </c>
      <c r="G2842" s="3">
        <v>0.5</v>
      </c>
      <c r="H2842" s="3">
        <v>207.6705</v>
      </c>
      <c r="I2842" s="3">
        <v>83.99</v>
      </c>
      <c r="J2842" s="3">
        <v>286.12549999999999</v>
      </c>
      <c r="K2842" s="3">
        <v>6260.7</v>
      </c>
      <c r="L2842" s="3">
        <v>-3.5941000000000001</v>
      </c>
      <c r="M2842" s="3">
        <v>-2.4510999999999998</v>
      </c>
      <c r="N2842" s="3">
        <v>1090.6378999999999</v>
      </c>
      <c r="O2842" s="3">
        <v>91.804000000000002</v>
      </c>
      <c r="P2842" s="3">
        <v>1164.9329</v>
      </c>
      <c r="Q2842" s="3">
        <v>223.3835</v>
      </c>
      <c r="R2842" s="25">
        <v>573</v>
      </c>
      <c r="S2842" s="25">
        <v>485</v>
      </c>
      <c r="T2842" s="25">
        <v>2024.7</v>
      </c>
      <c r="U2842" s="25">
        <v>316</v>
      </c>
      <c r="V2842" s="25">
        <v>546</v>
      </c>
      <c r="W2842" s="25">
        <v>1800</v>
      </c>
      <c r="X2842" s="25">
        <v>516</v>
      </c>
    </row>
    <row r="2843" spans="1:24" x14ac:dyDescent="0.3">
      <c r="A2843" s="8">
        <v>45210</v>
      </c>
      <c r="B2843" s="3">
        <v>11</v>
      </c>
      <c r="C2843" s="3">
        <v>2</v>
      </c>
      <c r="D2843" s="3">
        <v>79.844999999999999</v>
      </c>
      <c r="E2843" s="3">
        <v>70.290000000000006</v>
      </c>
      <c r="F2843" s="3">
        <v>7</v>
      </c>
      <c r="G2843" s="3">
        <v>3.5</v>
      </c>
      <c r="H2843" s="3">
        <v>211.36250000000001</v>
      </c>
      <c r="I2843" s="3">
        <v>85.48</v>
      </c>
      <c r="J2843" s="3">
        <v>291.20749999999998</v>
      </c>
      <c r="K2843" s="3">
        <v>6396.9859999999999</v>
      </c>
      <c r="L2843" s="3">
        <v>-3.4036</v>
      </c>
      <c r="M2843" s="3">
        <v>-2.2224999999999997</v>
      </c>
      <c r="N2843" s="3">
        <v>1090.8283999999999</v>
      </c>
      <c r="O2843" s="3">
        <v>93.194000000000003</v>
      </c>
      <c r="P2843" s="3">
        <v>1165.1614999999999</v>
      </c>
      <c r="Q2843" s="3">
        <v>227.07550000000001</v>
      </c>
      <c r="R2843" s="25">
        <v>530.6</v>
      </c>
      <c r="S2843" s="25">
        <v>444</v>
      </c>
      <c r="T2843" s="25">
        <v>2245.386</v>
      </c>
      <c r="U2843" s="25">
        <v>182</v>
      </c>
      <c r="V2843" s="25">
        <v>459</v>
      </c>
      <c r="W2843" s="25">
        <v>1930</v>
      </c>
      <c r="X2843" s="25">
        <v>606</v>
      </c>
    </row>
    <row r="2844" spans="1:24" x14ac:dyDescent="0.3">
      <c r="A2844" s="8">
        <v>45211</v>
      </c>
      <c r="B2844" s="3">
        <v>8</v>
      </c>
      <c r="C2844" s="3">
        <v>9</v>
      </c>
      <c r="D2844" s="3">
        <v>85.221999999999994</v>
      </c>
      <c r="E2844" s="3">
        <v>75.03</v>
      </c>
      <c r="F2844" s="3">
        <v>5</v>
      </c>
      <c r="G2844" s="3">
        <v>0.5</v>
      </c>
      <c r="H2844" s="3">
        <v>222.43800000000002</v>
      </c>
      <c r="I2844" s="3">
        <v>89.96</v>
      </c>
      <c r="J2844" s="3">
        <v>307.66000000000003</v>
      </c>
      <c r="K2844" s="3">
        <v>7024.41</v>
      </c>
      <c r="L2844" s="3">
        <v>-2.6669999999999998</v>
      </c>
      <c r="M2844" s="3">
        <v>-1.5367</v>
      </c>
      <c r="N2844" s="3">
        <v>1091.5650000000001</v>
      </c>
      <c r="O2844" s="3">
        <v>98.570999999999998</v>
      </c>
      <c r="P2844" s="3">
        <v>1165.8472999999999</v>
      </c>
      <c r="Q2844" s="3">
        <v>238.15100000000001</v>
      </c>
      <c r="R2844" s="25">
        <v>587.5</v>
      </c>
      <c r="S2844" s="25">
        <v>454</v>
      </c>
      <c r="T2844" s="25">
        <v>2231.91</v>
      </c>
      <c r="U2844" s="25">
        <v>254</v>
      </c>
      <c r="V2844" s="25">
        <v>891</v>
      </c>
      <c r="W2844" s="25">
        <v>1970</v>
      </c>
      <c r="X2844" s="25">
        <v>636</v>
      </c>
    </row>
    <row r="2845" spans="1:24" x14ac:dyDescent="0.3">
      <c r="A2845" s="8">
        <v>45212</v>
      </c>
      <c r="B2845" s="3">
        <v>7</v>
      </c>
      <c r="C2845" s="3">
        <v>5</v>
      </c>
      <c r="D2845" s="3">
        <v>88.188000000000002</v>
      </c>
      <c r="E2845" s="3">
        <v>77.64</v>
      </c>
      <c r="F2845" s="3">
        <v>5</v>
      </c>
      <c r="G2845" s="3">
        <v>0.5</v>
      </c>
      <c r="H2845" s="3">
        <v>222.43800000000002</v>
      </c>
      <c r="I2845" s="3">
        <v>89.96</v>
      </c>
      <c r="J2845" s="3">
        <v>310.62600000000003</v>
      </c>
      <c r="K2845" s="3">
        <v>7529.2359999999999</v>
      </c>
      <c r="L2845" s="3">
        <v>-2.2605999999999997</v>
      </c>
      <c r="M2845" s="3">
        <v>-1.5367</v>
      </c>
      <c r="N2845" s="3">
        <v>1091.9713999999999</v>
      </c>
      <c r="O2845" s="3">
        <v>101.53700000000001</v>
      </c>
      <c r="P2845" s="3">
        <v>1165.8472999999999</v>
      </c>
      <c r="Q2845" s="3">
        <v>238.15100000000001</v>
      </c>
      <c r="R2845" s="25">
        <v>673</v>
      </c>
      <c r="S2845" s="25">
        <v>651</v>
      </c>
      <c r="T2845" s="25">
        <v>2415.7359999999999</v>
      </c>
      <c r="U2845" s="25">
        <v>409</v>
      </c>
      <c r="V2845" s="25">
        <v>627</v>
      </c>
      <c r="W2845" s="25">
        <v>2080</v>
      </c>
      <c r="X2845" s="25">
        <v>673.5</v>
      </c>
    </row>
    <row r="2846" spans="1:24" x14ac:dyDescent="0.3">
      <c r="A2846" s="8">
        <v>45213</v>
      </c>
      <c r="B2846" s="3">
        <v>6</v>
      </c>
      <c r="C2846" s="3">
        <v>1</v>
      </c>
      <c r="D2846" s="3">
        <v>91.155000000000001</v>
      </c>
      <c r="E2846" s="3">
        <v>80.25</v>
      </c>
      <c r="F2846" s="3">
        <v>4</v>
      </c>
      <c r="G2846" s="3">
        <v>6.5</v>
      </c>
      <c r="H2846" s="3">
        <v>224.89950000000002</v>
      </c>
      <c r="I2846" s="3">
        <v>90.96</v>
      </c>
      <c r="J2846" s="3">
        <v>316.05450000000002</v>
      </c>
      <c r="K2846" s="3">
        <v>7262.9</v>
      </c>
      <c r="L2846" s="3">
        <v>-1.8541999999999998</v>
      </c>
      <c r="M2846" s="3">
        <v>-1.3842999999999999</v>
      </c>
      <c r="N2846" s="3">
        <v>1092.3778</v>
      </c>
      <c r="O2846" s="3">
        <v>104.504</v>
      </c>
      <c r="P2846" s="3">
        <v>1165.9997000000001</v>
      </c>
      <c r="Q2846" s="3">
        <v>240.61250000000001</v>
      </c>
      <c r="R2846" s="25">
        <v>578.20000000000005</v>
      </c>
      <c r="S2846" s="25">
        <v>471</v>
      </c>
      <c r="T2846" s="25">
        <v>2408.6999999999998</v>
      </c>
      <c r="U2846" s="25">
        <v>152</v>
      </c>
      <c r="V2846" s="25">
        <v>1093</v>
      </c>
      <c r="W2846" s="25">
        <v>2020</v>
      </c>
      <c r="X2846" s="25">
        <v>540</v>
      </c>
    </row>
    <row r="2847" spans="1:24" x14ac:dyDescent="0.3">
      <c r="A2847" s="8">
        <v>45214</v>
      </c>
      <c r="B2847" s="3">
        <v>3</v>
      </c>
      <c r="C2847" s="3">
        <v>11</v>
      </c>
      <c r="D2847" s="3">
        <v>95.974999999999994</v>
      </c>
      <c r="E2847" s="3">
        <v>84.49</v>
      </c>
      <c r="F2847" s="3">
        <v>4</v>
      </c>
      <c r="G2847" s="3">
        <v>4.5</v>
      </c>
      <c r="H2847" s="3">
        <v>225.72</v>
      </c>
      <c r="I2847" s="3">
        <v>91.29</v>
      </c>
      <c r="J2847" s="3">
        <v>321.69499999999999</v>
      </c>
      <c r="K2847" s="3">
        <v>6953.5839999999998</v>
      </c>
      <c r="L2847" s="3">
        <v>-1.1938</v>
      </c>
      <c r="M2847" s="3">
        <v>-1.3334999999999999</v>
      </c>
      <c r="N2847" s="3">
        <v>1093.0382</v>
      </c>
      <c r="O2847" s="3">
        <v>109.324</v>
      </c>
      <c r="P2847" s="3">
        <v>1166.0505000000001</v>
      </c>
      <c r="Q2847" s="3">
        <v>241.43299999999999</v>
      </c>
      <c r="R2847" s="25">
        <v>477</v>
      </c>
      <c r="S2847" s="25">
        <v>320</v>
      </c>
      <c r="T2847" s="25">
        <v>2391.0839999999998</v>
      </c>
      <c r="U2847" s="25">
        <v>125</v>
      </c>
      <c r="V2847" s="25">
        <v>976</v>
      </c>
      <c r="W2847" s="25">
        <v>2030</v>
      </c>
      <c r="X2847" s="25">
        <v>634.5</v>
      </c>
    </row>
    <row r="2848" spans="1:24" x14ac:dyDescent="0.3">
      <c r="A2848" s="8">
        <v>45215</v>
      </c>
      <c r="B2848" s="3">
        <v>2</v>
      </c>
      <c r="C2848" s="3">
        <v>5.5</v>
      </c>
      <c r="D2848" s="3">
        <v>99.219499999999996</v>
      </c>
      <c r="E2848" s="3">
        <v>87.35</v>
      </c>
      <c r="F2848" s="3">
        <v>4</v>
      </c>
      <c r="G2848" s="3">
        <v>7</v>
      </c>
      <c r="H2848" s="3">
        <v>224.69400000000002</v>
      </c>
      <c r="I2848" s="3">
        <v>90.88</v>
      </c>
      <c r="J2848" s="3">
        <v>323.9135</v>
      </c>
      <c r="K2848" s="3">
        <v>7229.652</v>
      </c>
      <c r="L2848" s="3">
        <v>-0.74929999999999997</v>
      </c>
      <c r="M2848" s="3">
        <v>-1.397</v>
      </c>
      <c r="N2848" s="3">
        <v>1093.4827</v>
      </c>
      <c r="O2848" s="3">
        <v>112.5685</v>
      </c>
      <c r="P2848" s="3">
        <v>1165.9870000000001</v>
      </c>
      <c r="Q2848" s="3">
        <v>240.40700000000001</v>
      </c>
      <c r="R2848" s="25">
        <v>503.4</v>
      </c>
      <c r="S2848" s="25">
        <v>449</v>
      </c>
      <c r="T2848" s="25">
        <v>2303.252</v>
      </c>
      <c r="U2848" s="25">
        <v>249</v>
      </c>
      <c r="V2848" s="25">
        <v>1145</v>
      </c>
      <c r="W2848" s="25">
        <v>2040</v>
      </c>
      <c r="X2848" s="25">
        <v>540</v>
      </c>
    </row>
    <row r="2849" spans="1:24" x14ac:dyDescent="0.3">
      <c r="A2849" s="8">
        <v>45216</v>
      </c>
      <c r="B2849" s="3">
        <v>1</v>
      </c>
      <c r="C2849" s="3">
        <v>11</v>
      </c>
      <c r="D2849" s="3">
        <v>100.425</v>
      </c>
      <c r="E2849" s="3">
        <v>88.41</v>
      </c>
      <c r="F2849" s="3">
        <v>5</v>
      </c>
      <c r="G2849" s="3">
        <v>1</v>
      </c>
      <c r="H2849" s="3">
        <v>222.233</v>
      </c>
      <c r="I2849" s="3">
        <v>89.88</v>
      </c>
      <c r="J2849" s="3">
        <v>322.65800000000002</v>
      </c>
      <c r="K2849" s="3">
        <v>7497.3879999999999</v>
      </c>
      <c r="L2849" s="3">
        <v>-0.58419999999999994</v>
      </c>
      <c r="M2849" s="3">
        <v>-1.5493999999999999</v>
      </c>
      <c r="N2849" s="3">
        <v>1093.6478</v>
      </c>
      <c r="O2849" s="3">
        <v>113.774</v>
      </c>
      <c r="P2849" s="3">
        <v>1165.8345999999999</v>
      </c>
      <c r="Q2849" s="3">
        <v>237.946</v>
      </c>
      <c r="R2849" s="25">
        <v>465.3</v>
      </c>
      <c r="S2849" s="25">
        <v>517</v>
      </c>
      <c r="T2849" s="25">
        <v>2428.5880000000002</v>
      </c>
      <c r="U2849" s="25">
        <v>333</v>
      </c>
      <c r="V2849" s="25">
        <v>1209</v>
      </c>
      <c r="W2849" s="25">
        <v>2060</v>
      </c>
      <c r="X2849" s="25">
        <v>484.5</v>
      </c>
    </row>
    <row r="2850" spans="1:24" x14ac:dyDescent="0.3">
      <c r="A2850" s="8">
        <v>45217</v>
      </c>
      <c r="B2850" s="3">
        <v>1</v>
      </c>
      <c r="C2850" s="3">
        <v>3.5</v>
      </c>
      <c r="D2850" s="3">
        <v>101.8155</v>
      </c>
      <c r="E2850" s="3">
        <v>89.64</v>
      </c>
      <c r="F2850" s="3">
        <v>5</v>
      </c>
      <c r="G2850" s="3">
        <v>9.5</v>
      </c>
      <c r="H2850" s="3">
        <v>218.74600000000001</v>
      </c>
      <c r="I2850" s="3">
        <v>88.47</v>
      </c>
      <c r="J2850" s="3">
        <v>320.56150000000002</v>
      </c>
      <c r="K2850" s="3">
        <v>7570.4519999999993</v>
      </c>
      <c r="L2850" s="3">
        <v>-0.39369999999999999</v>
      </c>
      <c r="M2850" s="3">
        <v>-1.7652999999999999</v>
      </c>
      <c r="N2850" s="3">
        <v>1093.8382999999999</v>
      </c>
      <c r="O2850" s="3">
        <v>115.1645</v>
      </c>
      <c r="P2850" s="3">
        <v>1165.6187</v>
      </c>
      <c r="Q2850" s="3">
        <v>234.459</v>
      </c>
      <c r="R2850" s="25">
        <v>399.6</v>
      </c>
      <c r="S2850" s="25">
        <v>541</v>
      </c>
      <c r="T2850" s="25">
        <v>2412.8519999999999</v>
      </c>
      <c r="U2850" s="25">
        <v>231</v>
      </c>
      <c r="V2850" s="25">
        <v>1211</v>
      </c>
      <c r="W2850" s="25">
        <v>2070</v>
      </c>
      <c r="X2850" s="25">
        <v>705</v>
      </c>
    </row>
    <row r="2851" spans="1:24" x14ac:dyDescent="0.3">
      <c r="A2851" s="8">
        <v>45218</v>
      </c>
      <c r="B2851" s="3">
        <v>0</v>
      </c>
      <c r="C2851" s="3">
        <v>1.5</v>
      </c>
      <c r="D2851" s="3">
        <v>104.967</v>
      </c>
      <c r="E2851" s="3">
        <v>92.41</v>
      </c>
      <c r="F2851" s="3">
        <v>5</v>
      </c>
      <c r="G2851" s="3">
        <v>11.5</v>
      </c>
      <c r="H2851" s="3">
        <v>217.92600000000002</v>
      </c>
      <c r="I2851" s="3">
        <v>88.14</v>
      </c>
      <c r="J2851" s="3">
        <v>322.89300000000003</v>
      </c>
      <c r="K2851" s="3">
        <v>7563.8680000000004</v>
      </c>
      <c r="L2851" s="3">
        <v>-3.8099999999999995E-2</v>
      </c>
      <c r="M2851" s="3">
        <v>-1.8160999999999998</v>
      </c>
      <c r="N2851" s="3">
        <v>1094.1939</v>
      </c>
      <c r="O2851" s="3">
        <v>118.316</v>
      </c>
      <c r="P2851" s="3">
        <v>1165.5679</v>
      </c>
      <c r="Q2851" s="3">
        <v>233.63900000000001</v>
      </c>
      <c r="R2851" s="25">
        <v>437.6</v>
      </c>
      <c r="S2851" s="25">
        <v>502</v>
      </c>
      <c r="T2851" s="25">
        <v>2407.268</v>
      </c>
      <c r="U2851" s="25">
        <v>304</v>
      </c>
      <c r="V2851" s="25">
        <v>1176</v>
      </c>
      <c r="W2851" s="25">
        <v>2050</v>
      </c>
      <c r="X2851" s="25">
        <v>687</v>
      </c>
    </row>
    <row r="2852" spans="1:24" x14ac:dyDescent="0.3">
      <c r="A2852" s="8">
        <v>45219</v>
      </c>
      <c r="B2852" s="3">
        <v>0</v>
      </c>
      <c r="C2852" s="3">
        <v>9</v>
      </c>
      <c r="D2852" s="3">
        <v>106.35799999999999</v>
      </c>
      <c r="E2852" s="3">
        <v>93.63</v>
      </c>
      <c r="F2852" s="3">
        <v>6</v>
      </c>
      <c r="G2852" s="3">
        <v>6</v>
      </c>
      <c r="H2852" s="3">
        <v>215.25900000000001</v>
      </c>
      <c r="I2852" s="3">
        <v>87.06</v>
      </c>
      <c r="J2852" s="3">
        <v>321.61700000000002</v>
      </c>
      <c r="K2852" s="3">
        <v>7752.2119999999995</v>
      </c>
      <c r="L2852" s="3">
        <v>-0.2286</v>
      </c>
      <c r="M2852" s="3">
        <v>-1.9811999999999999</v>
      </c>
      <c r="N2852" s="3">
        <v>1094.0034000000001</v>
      </c>
      <c r="O2852" s="3">
        <v>119.70699999999999</v>
      </c>
      <c r="P2852" s="3">
        <v>1165.4028000000001</v>
      </c>
      <c r="Q2852" s="3">
        <v>230.97200000000001</v>
      </c>
      <c r="R2852" s="25">
        <v>693.6</v>
      </c>
      <c r="S2852" s="25">
        <v>586</v>
      </c>
      <c r="T2852" s="25">
        <v>2416.6120000000001</v>
      </c>
      <c r="U2852" s="25">
        <v>510</v>
      </c>
      <c r="V2852" s="25">
        <v>828</v>
      </c>
      <c r="W2852" s="25">
        <v>2070</v>
      </c>
      <c r="X2852" s="25">
        <v>648</v>
      </c>
    </row>
    <row r="2853" spans="1:24" x14ac:dyDescent="0.3">
      <c r="A2853" s="8">
        <v>45220</v>
      </c>
      <c r="B2853" s="3">
        <v>1</v>
      </c>
      <c r="C2853" s="3">
        <v>1</v>
      </c>
      <c r="D2853" s="3">
        <v>107.09899999999999</v>
      </c>
      <c r="E2853" s="3">
        <v>94.29</v>
      </c>
      <c r="F2853" s="3">
        <v>6</v>
      </c>
      <c r="G2853" s="3">
        <v>7</v>
      </c>
      <c r="H2853" s="3">
        <v>214.84900000000002</v>
      </c>
      <c r="I2853" s="3">
        <v>86.89</v>
      </c>
      <c r="J2853" s="3">
        <v>321.94799999999998</v>
      </c>
      <c r="K2853" s="3">
        <v>7492.2359999999999</v>
      </c>
      <c r="L2853" s="3">
        <v>-0.33019999999999999</v>
      </c>
      <c r="M2853" s="3">
        <v>-2.0065999999999997</v>
      </c>
      <c r="N2853" s="3">
        <v>1093.9017999999999</v>
      </c>
      <c r="O2853" s="3">
        <v>120.44799999999999</v>
      </c>
      <c r="P2853" s="3">
        <v>1165.3774000000001</v>
      </c>
      <c r="Q2853" s="3">
        <v>230.56200000000001</v>
      </c>
      <c r="R2853" s="25">
        <v>650</v>
      </c>
      <c r="S2853" s="25">
        <v>583</v>
      </c>
      <c r="T2853" s="25">
        <v>2403.7359999999999</v>
      </c>
      <c r="U2853" s="25">
        <v>682</v>
      </c>
      <c r="V2853" s="25">
        <v>597</v>
      </c>
      <c r="W2853" s="25">
        <v>2030</v>
      </c>
      <c r="X2853" s="25">
        <v>546.5</v>
      </c>
    </row>
    <row r="2854" spans="1:24" x14ac:dyDescent="0.3">
      <c r="A2854" s="8">
        <v>45221</v>
      </c>
      <c r="B2854" s="3">
        <v>0</v>
      </c>
      <c r="C2854" s="3">
        <v>11.5</v>
      </c>
      <c r="D2854" s="3">
        <v>106.821</v>
      </c>
      <c r="E2854" s="3">
        <v>94.04</v>
      </c>
      <c r="F2854" s="3">
        <v>6</v>
      </c>
      <c r="G2854" s="3">
        <v>6.5</v>
      </c>
      <c r="H2854" s="3">
        <v>215.054</v>
      </c>
      <c r="I2854" s="3">
        <v>86.98</v>
      </c>
      <c r="J2854" s="3">
        <v>321.875</v>
      </c>
      <c r="K2854" s="3">
        <v>5658.3159999999998</v>
      </c>
      <c r="L2854" s="3">
        <v>-0.29209999999999997</v>
      </c>
      <c r="M2854" s="3">
        <v>-1.9939</v>
      </c>
      <c r="N2854" s="3">
        <v>1093.9399000000001</v>
      </c>
      <c r="O2854" s="3">
        <v>120.17</v>
      </c>
      <c r="P2854" s="3">
        <v>1165.3901000000001</v>
      </c>
      <c r="Q2854" s="3">
        <v>230.767</v>
      </c>
      <c r="R2854" s="25">
        <v>698.4</v>
      </c>
      <c r="S2854" s="25">
        <v>591</v>
      </c>
      <c r="T2854" s="25">
        <v>1224.4159999999999</v>
      </c>
      <c r="U2854" s="25">
        <v>625</v>
      </c>
      <c r="V2854" s="25">
        <v>472</v>
      </c>
      <c r="W2854" s="25">
        <v>1640</v>
      </c>
      <c r="X2854" s="25">
        <v>407.5</v>
      </c>
    </row>
    <row r="2855" spans="1:24" x14ac:dyDescent="0.3">
      <c r="A2855" s="8">
        <v>45222</v>
      </c>
      <c r="B2855" s="3">
        <v>0</v>
      </c>
      <c r="C2855" s="3">
        <v>11</v>
      </c>
      <c r="D2855" s="3">
        <v>106.72799999999999</v>
      </c>
      <c r="E2855" s="3">
        <v>93.96</v>
      </c>
      <c r="F2855" s="3">
        <v>6</v>
      </c>
      <c r="G2855" s="3">
        <v>7</v>
      </c>
      <c r="H2855" s="3">
        <v>214.84900000000002</v>
      </c>
      <c r="I2855" s="3">
        <v>86.89</v>
      </c>
      <c r="J2855" s="3">
        <v>321.577</v>
      </c>
      <c r="K2855" s="3">
        <v>7331.3719999999994</v>
      </c>
      <c r="L2855" s="3">
        <v>-0.27939999999999998</v>
      </c>
      <c r="M2855" s="3">
        <v>-2.0065999999999997</v>
      </c>
      <c r="N2855" s="3">
        <v>1093.9526000000001</v>
      </c>
      <c r="O2855" s="3">
        <v>120.077</v>
      </c>
      <c r="P2855" s="3">
        <v>1165.3774000000001</v>
      </c>
      <c r="Q2855" s="3">
        <v>230.56200000000001</v>
      </c>
      <c r="R2855" s="25">
        <v>690.6</v>
      </c>
      <c r="S2855" s="25">
        <v>585</v>
      </c>
      <c r="T2855" s="25">
        <v>2294.2719999999999</v>
      </c>
      <c r="U2855" s="25">
        <v>662</v>
      </c>
      <c r="V2855" s="25">
        <v>685</v>
      </c>
      <c r="W2855" s="25">
        <v>1960</v>
      </c>
      <c r="X2855" s="25">
        <v>454.5</v>
      </c>
    </row>
    <row r="2856" spans="1:24" x14ac:dyDescent="0.3">
      <c r="A2856" s="8">
        <v>45223</v>
      </c>
      <c r="B2856" s="3">
        <v>0</v>
      </c>
      <c r="C2856" s="3">
        <v>8</v>
      </c>
      <c r="D2856" s="3">
        <v>106.172</v>
      </c>
      <c r="E2856" s="3">
        <v>93.47</v>
      </c>
      <c r="F2856" s="3">
        <v>6</v>
      </c>
      <c r="G2856" s="3">
        <v>10.5</v>
      </c>
      <c r="H2856" s="3">
        <v>213.4135</v>
      </c>
      <c r="I2856" s="3">
        <v>86.31</v>
      </c>
      <c r="J2856" s="3">
        <v>319.58550000000002</v>
      </c>
      <c r="K2856" s="3">
        <v>7524.308</v>
      </c>
      <c r="L2856" s="3">
        <v>-0.20319999999999999</v>
      </c>
      <c r="M2856" s="3">
        <v>-2.0954999999999999</v>
      </c>
      <c r="N2856" s="3">
        <v>1094.0288</v>
      </c>
      <c r="O2856" s="3">
        <v>119.521</v>
      </c>
      <c r="P2856" s="3">
        <v>1165.2885000000001</v>
      </c>
      <c r="Q2856" s="3">
        <v>229.12649999999999</v>
      </c>
      <c r="R2856" s="25">
        <v>690.3</v>
      </c>
      <c r="S2856" s="25">
        <v>583</v>
      </c>
      <c r="T2856" s="25">
        <v>2415.0079999999998</v>
      </c>
      <c r="U2856" s="25">
        <v>566</v>
      </c>
      <c r="V2856" s="25">
        <v>680</v>
      </c>
      <c r="W2856" s="25">
        <v>2020</v>
      </c>
      <c r="X2856" s="25">
        <v>570</v>
      </c>
    </row>
    <row r="2857" spans="1:24" x14ac:dyDescent="0.3">
      <c r="A2857" s="8">
        <v>45224</v>
      </c>
      <c r="B2857" s="3">
        <v>0</v>
      </c>
      <c r="C2857" s="3">
        <v>9.5</v>
      </c>
      <c r="D2857" s="3">
        <v>106.45049999999999</v>
      </c>
      <c r="E2857" s="3">
        <v>93.72</v>
      </c>
      <c r="F2857" s="3">
        <v>6</v>
      </c>
      <c r="G2857" s="3">
        <v>9</v>
      </c>
      <c r="H2857" s="3">
        <v>214.029</v>
      </c>
      <c r="I2857" s="3">
        <v>86.56</v>
      </c>
      <c r="J2857" s="3">
        <v>320.47949999999997</v>
      </c>
      <c r="K2857" s="3">
        <v>7555.9319999999998</v>
      </c>
      <c r="L2857" s="3">
        <v>-0.24129999999999999</v>
      </c>
      <c r="M2857" s="3">
        <v>-2.0573999999999999</v>
      </c>
      <c r="N2857" s="3">
        <v>1093.9907000000001</v>
      </c>
      <c r="O2857" s="3">
        <v>119.79949999999999</v>
      </c>
      <c r="P2857" s="3">
        <v>1165.3266000000001</v>
      </c>
      <c r="Q2857" s="3">
        <v>229.74199999999999</v>
      </c>
      <c r="R2857" s="25">
        <v>697.3</v>
      </c>
      <c r="S2857" s="25">
        <v>589</v>
      </c>
      <c r="T2857" s="25">
        <v>2356.6320000000001</v>
      </c>
      <c r="U2857" s="25">
        <v>621</v>
      </c>
      <c r="V2857" s="25">
        <v>746</v>
      </c>
      <c r="W2857" s="25">
        <v>2000</v>
      </c>
      <c r="X2857" s="25">
        <v>546</v>
      </c>
    </row>
    <row r="2858" spans="1:24" x14ac:dyDescent="0.3">
      <c r="A2858" s="8">
        <v>45225</v>
      </c>
      <c r="B2858" s="3">
        <v>0</v>
      </c>
      <c r="C2858" s="3">
        <v>10</v>
      </c>
      <c r="D2858" s="3">
        <v>106.54299999999999</v>
      </c>
      <c r="E2858" s="3">
        <v>93.8</v>
      </c>
      <c r="F2858" s="3">
        <v>6</v>
      </c>
      <c r="G2858" s="3">
        <v>9</v>
      </c>
      <c r="H2858" s="3">
        <v>214.029</v>
      </c>
      <c r="I2858" s="3">
        <v>86.56</v>
      </c>
      <c r="J2858" s="3">
        <v>320.572</v>
      </c>
      <c r="K2858" s="3">
        <v>7443.6</v>
      </c>
      <c r="L2858" s="3">
        <v>-0.254</v>
      </c>
      <c r="M2858" s="3">
        <v>-2.0573999999999999</v>
      </c>
      <c r="N2858" s="3">
        <v>1093.9780000000001</v>
      </c>
      <c r="O2858" s="3">
        <v>119.892</v>
      </c>
      <c r="P2858" s="3">
        <v>1165.3266000000001</v>
      </c>
      <c r="Q2858" s="3">
        <v>229.74199999999999</v>
      </c>
      <c r="R2858" s="25">
        <v>690.7</v>
      </c>
      <c r="S2858" s="25">
        <v>583</v>
      </c>
      <c r="T2858" s="25">
        <v>2414.9</v>
      </c>
      <c r="U2858" s="25">
        <v>529</v>
      </c>
      <c r="V2858" s="25">
        <v>675</v>
      </c>
      <c r="W2858" s="25">
        <v>2020</v>
      </c>
      <c r="X2858" s="25">
        <v>531</v>
      </c>
    </row>
    <row r="2859" spans="1:24" x14ac:dyDescent="0.3">
      <c r="A2859" s="8">
        <v>45226</v>
      </c>
      <c r="B2859" s="3">
        <v>0</v>
      </c>
      <c r="C2859" s="3">
        <v>11</v>
      </c>
      <c r="D2859" s="3">
        <v>106.72799999999999</v>
      </c>
      <c r="E2859" s="3">
        <v>93.96</v>
      </c>
      <c r="F2859" s="3">
        <v>6</v>
      </c>
      <c r="G2859" s="3">
        <v>11.5</v>
      </c>
      <c r="H2859" s="3">
        <v>213.00300000000001</v>
      </c>
      <c r="I2859" s="3">
        <v>86.15</v>
      </c>
      <c r="J2859" s="3">
        <v>319.73099999999999</v>
      </c>
      <c r="K2859" s="3">
        <v>6987.46</v>
      </c>
      <c r="L2859" s="3">
        <v>-0.27939999999999998</v>
      </c>
      <c r="M2859" s="3">
        <v>-2.1208999999999998</v>
      </c>
      <c r="N2859" s="3">
        <v>1093.9526000000001</v>
      </c>
      <c r="O2859" s="3">
        <v>120.077</v>
      </c>
      <c r="P2859" s="3">
        <v>1165.2631000000001</v>
      </c>
      <c r="Q2859" s="3">
        <v>228.71600000000001</v>
      </c>
      <c r="R2859" s="25">
        <v>691.5</v>
      </c>
      <c r="S2859" s="25">
        <v>562</v>
      </c>
      <c r="T2859" s="25">
        <v>2250.46</v>
      </c>
      <c r="U2859" s="25">
        <v>448</v>
      </c>
      <c r="V2859" s="25">
        <v>640</v>
      </c>
      <c r="W2859" s="25">
        <v>1920</v>
      </c>
      <c r="X2859" s="25">
        <v>475.5</v>
      </c>
    </row>
    <row r="2860" spans="1:24" x14ac:dyDescent="0.3">
      <c r="A2860" s="8">
        <v>45227</v>
      </c>
      <c r="B2860" s="3">
        <v>0</v>
      </c>
      <c r="C2860" s="3">
        <v>9.5</v>
      </c>
      <c r="D2860" s="3">
        <v>106.45049999999999</v>
      </c>
      <c r="E2860" s="3">
        <v>93.72</v>
      </c>
      <c r="F2860" s="3">
        <v>6</v>
      </c>
      <c r="G2860" s="3">
        <v>9.5</v>
      </c>
      <c r="H2860" s="3">
        <v>213.82399999999998</v>
      </c>
      <c r="I2860" s="3">
        <v>86.48</v>
      </c>
      <c r="J2860" s="3">
        <v>320.27449999999999</v>
      </c>
      <c r="K2860" s="3">
        <v>2648.5239999999999</v>
      </c>
      <c r="L2860" s="3">
        <v>-0.24129999999999999</v>
      </c>
      <c r="M2860" s="3">
        <v>-2.0701000000000001</v>
      </c>
      <c r="N2860" s="3">
        <v>1093.9907000000001</v>
      </c>
      <c r="O2860" s="3">
        <v>119.79949999999999</v>
      </c>
      <c r="P2860" s="3">
        <v>1165.3139000000001</v>
      </c>
      <c r="Q2860" s="3">
        <v>229.53699999999998</v>
      </c>
      <c r="R2860" s="25">
        <v>689.4</v>
      </c>
      <c r="S2860" s="25">
        <v>295</v>
      </c>
      <c r="T2860" s="25">
        <v>193.124</v>
      </c>
      <c r="U2860" s="25">
        <v>550</v>
      </c>
      <c r="V2860" s="25">
        <v>0</v>
      </c>
      <c r="W2860" s="25">
        <v>690</v>
      </c>
      <c r="X2860" s="25">
        <v>231</v>
      </c>
    </row>
    <row r="2861" spans="1:24" x14ac:dyDescent="0.3">
      <c r="A2861" s="8">
        <v>45228</v>
      </c>
      <c r="B2861" s="3">
        <v>1</v>
      </c>
      <c r="C2861" s="3">
        <v>2</v>
      </c>
      <c r="D2861" s="3">
        <v>107.285</v>
      </c>
      <c r="E2861" s="3">
        <v>94.45</v>
      </c>
      <c r="F2861" s="3">
        <v>6</v>
      </c>
      <c r="G2861" s="3">
        <v>1.5</v>
      </c>
      <c r="H2861" s="3">
        <v>217.10550000000001</v>
      </c>
      <c r="I2861" s="3">
        <v>87.81</v>
      </c>
      <c r="J2861" s="3">
        <v>324.39049999999997</v>
      </c>
      <c r="K2861" s="3">
        <v>2896.4839999999999</v>
      </c>
      <c r="L2861" s="3">
        <v>-0.35559999999999997</v>
      </c>
      <c r="M2861" s="3">
        <v>-1.8669</v>
      </c>
      <c r="N2861" s="3">
        <v>1093.8763999999999</v>
      </c>
      <c r="O2861" s="3">
        <v>120.634</v>
      </c>
      <c r="P2861" s="3">
        <v>1165.5171</v>
      </c>
      <c r="Q2861" s="3">
        <v>232.8185</v>
      </c>
      <c r="R2861" s="25">
        <v>614.5</v>
      </c>
      <c r="S2861" s="25">
        <v>500</v>
      </c>
      <c r="T2861" s="25">
        <v>45.484000000000002</v>
      </c>
      <c r="U2861" s="25">
        <v>669</v>
      </c>
      <c r="V2861" s="25">
        <v>0</v>
      </c>
      <c r="W2861" s="25">
        <v>790</v>
      </c>
      <c r="X2861" s="25">
        <v>277.5</v>
      </c>
    </row>
    <row r="2862" spans="1:24" x14ac:dyDescent="0.3">
      <c r="A2862" s="8">
        <v>45229</v>
      </c>
      <c r="B2862" s="3">
        <v>1</v>
      </c>
      <c r="C2862" s="3">
        <v>3</v>
      </c>
      <c r="D2862" s="3">
        <v>107.47</v>
      </c>
      <c r="E2862" s="3">
        <v>94.61</v>
      </c>
      <c r="F2862" s="3">
        <v>5</v>
      </c>
      <c r="G2862" s="3">
        <v>4.5</v>
      </c>
      <c r="H2862" s="3">
        <v>220.797</v>
      </c>
      <c r="I2862" s="3">
        <v>89.3</v>
      </c>
      <c r="J2862" s="3">
        <v>328.267</v>
      </c>
      <c r="K2862" s="3">
        <v>4491.0879999999997</v>
      </c>
      <c r="L2862" s="3">
        <v>-0.38100000000000001</v>
      </c>
      <c r="M2862" s="3">
        <v>-1.6382999999999999</v>
      </c>
      <c r="N2862" s="3">
        <v>1093.8509999999999</v>
      </c>
      <c r="O2862" s="3">
        <v>120.819</v>
      </c>
      <c r="P2862" s="3">
        <v>1165.7456999999999</v>
      </c>
      <c r="Q2862" s="3">
        <v>236.51</v>
      </c>
      <c r="R2862" s="25">
        <v>575.20000000000005</v>
      </c>
      <c r="S2862" s="25">
        <v>461</v>
      </c>
      <c r="T2862" s="25">
        <v>998.38800000000003</v>
      </c>
      <c r="U2862" s="25">
        <v>666</v>
      </c>
      <c r="V2862" s="25">
        <v>232</v>
      </c>
      <c r="W2862" s="25">
        <v>1200</v>
      </c>
      <c r="X2862" s="25">
        <v>358.5</v>
      </c>
    </row>
    <row r="2863" spans="1:24" x14ac:dyDescent="0.3">
      <c r="A2863" s="8">
        <v>45230</v>
      </c>
      <c r="B2863" s="3">
        <v>1</v>
      </c>
      <c r="C2863" s="3">
        <v>5</v>
      </c>
      <c r="D2863" s="3">
        <v>107.84099999999999</v>
      </c>
      <c r="E2863" s="3">
        <v>94.94</v>
      </c>
      <c r="F2863" s="3">
        <v>5</v>
      </c>
      <c r="G2863" s="3">
        <v>0.5</v>
      </c>
      <c r="H2863" s="3">
        <v>222.43800000000002</v>
      </c>
      <c r="I2863" s="3">
        <v>89.96</v>
      </c>
      <c r="J2863" s="3">
        <v>330.279</v>
      </c>
      <c r="K2863" s="3">
        <v>7592.8040000000001</v>
      </c>
      <c r="L2863" s="3">
        <v>-0.43179999999999996</v>
      </c>
      <c r="M2863" s="3">
        <v>-1.5367</v>
      </c>
      <c r="N2863" s="3">
        <v>1093.8001999999999</v>
      </c>
      <c r="O2863" s="3">
        <v>121.19</v>
      </c>
      <c r="P2863" s="3">
        <v>1165.8472999999999</v>
      </c>
      <c r="Q2863" s="3">
        <v>238.15100000000001</v>
      </c>
      <c r="R2863" s="25">
        <v>588.4</v>
      </c>
      <c r="S2863" s="25">
        <v>596</v>
      </c>
      <c r="T2863" s="25">
        <v>2419.904</v>
      </c>
      <c r="U2863" s="25">
        <v>673</v>
      </c>
      <c r="V2863" s="25">
        <v>760</v>
      </c>
      <c r="W2863" s="25">
        <v>1990</v>
      </c>
      <c r="X2863" s="25">
        <v>565.5</v>
      </c>
    </row>
    <row r="2864" spans="1:24" x14ac:dyDescent="0.3">
      <c r="A2864" s="8">
        <v>45231</v>
      </c>
      <c r="B2864" s="3">
        <v>1</v>
      </c>
      <c r="C2864" s="3">
        <v>7.5</v>
      </c>
      <c r="D2864" s="3">
        <v>108.3045</v>
      </c>
      <c r="E2864" s="3">
        <v>95.35</v>
      </c>
      <c r="F2864" s="3">
        <v>5</v>
      </c>
      <c r="G2864" s="3">
        <v>0</v>
      </c>
      <c r="H2864" s="3">
        <v>222.643</v>
      </c>
      <c r="I2864" s="3">
        <v>90.05</v>
      </c>
      <c r="J2864" s="3">
        <v>330.94749999999999</v>
      </c>
      <c r="K2864" s="3">
        <v>8190.32</v>
      </c>
      <c r="L2864" s="3">
        <v>-0.49529999999999996</v>
      </c>
      <c r="M2864" s="3">
        <v>-1.524</v>
      </c>
      <c r="N2864" s="3">
        <v>1093.7366999999999</v>
      </c>
      <c r="O2864" s="3">
        <v>121.65350000000001</v>
      </c>
      <c r="P2864" s="3">
        <v>1165.8600000000001</v>
      </c>
      <c r="Q2864" s="3">
        <v>238.35599999999999</v>
      </c>
      <c r="R2864" s="25">
        <v>580.70000000000005</v>
      </c>
      <c r="S2864" s="25">
        <v>589</v>
      </c>
      <c r="T2864" s="25">
        <v>2420.62</v>
      </c>
      <c r="U2864" s="25">
        <v>970</v>
      </c>
      <c r="V2864" s="25">
        <v>911</v>
      </c>
      <c r="W2864" s="25">
        <v>2080</v>
      </c>
      <c r="X2864" s="25">
        <v>639</v>
      </c>
    </row>
    <row r="2865" spans="1:24" x14ac:dyDescent="0.3">
      <c r="A2865" s="8">
        <v>45232</v>
      </c>
      <c r="B2865" s="3">
        <v>1</v>
      </c>
      <c r="C2865" s="3">
        <v>5</v>
      </c>
      <c r="D2865" s="3">
        <v>107.84099999999999</v>
      </c>
      <c r="E2865" s="3">
        <v>94.94</v>
      </c>
      <c r="F2865" s="3">
        <v>4</v>
      </c>
      <c r="G2865" s="3">
        <v>11</v>
      </c>
      <c r="H2865" s="3">
        <v>223.053</v>
      </c>
      <c r="I2865" s="3">
        <v>90.21</v>
      </c>
      <c r="J2865" s="3">
        <v>330.89400000000001</v>
      </c>
      <c r="K2865" s="3">
        <v>8194.612000000001</v>
      </c>
      <c r="L2865" s="3">
        <v>-0.43179999999999996</v>
      </c>
      <c r="M2865" s="3">
        <v>-1.4985999999999999</v>
      </c>
      <c r="N2865" s="3">
        <v>1093.8001999999999</v>
      </c>
      <c r="O2865" s="3">
        <v>121.19</v>
      </c>
      <c r="P2865" s="3">
        <v>1165.8854000000001</v>
      </c>
      <c r="Q2865" s="3">
        <v>238.76599999999999</v>
      </c>
      <c r="R2865" s="25">
        <v>583</v>
      </c>
      <c r="S2865" s="25">
        <v>589</v>
      </c>
      <c r="T2865" s="25">
        <v>2402.6120000000001</v>
      </c>
      <c r="U2865" s="25">
        <v>1109</v>
      </c>
      <c r="V2865" s="25">
        <v>840</v>
      </c>
      <c r="W2865" s="25">
        <v>2030</v>
      </c>
      <c r="X2865" s="25">
        <v>641</v>
      </c>
    </row>
    <row r="2866" spans="1:24" x14ac:dyDescent="0.3">
      <c r="A2866" s="8">
        <v>45233</v>
      </c>
      <c r="B2866" s="3">
        <v>1</v>
      </c>
      <c r="C2866" s="3">
        <v>4.5</v>
      </c>
      <c r="D2866" s="3">
        <v>107.748</v>
      </c>
      <c r="E2866" s="3">
        <v>94.86</v>
      </c>
      <c r="F2866" s="3">
        <v>4</v>
      </c>
      <c r="G2866" s="3">
        <v>11</v>
      </c>
      <c r="H2866" s="3">
        <v>223.053</v>
      </c>
      <c r="I2866" s="3">
        <v>90.21</v>
      </c>
      <c r="J2866" s="3">
        <v>330.80099999999999</v>
      </c>
      <c r="K2866" s="3">
        <v>8072.3</v>
      </c>
      <c r="L2866" s="3">
        <v>-0.41909999999999997</v>
      </c>
      <c r="M2866" s="3">
        <v>-1.4985999999999999</v>
      </c>
      <c r="N2866" s="3">
        <v>1093.8128999999999</v>
      </c>
      <c r="O2866" s="3">
        <v>121.09700000000001</v>
      </c>
      <c r="P2866" s="3">
        <v>1165.8854000000001</v>
      </c>
      <c r="Q2866" s="3">
        <v>238.76599999999999</v>
      </c>
      <c r="R2866" s="25">
        <v>581.5</v>
      </c>
      <c r="S2866" s="25">
        <v>589</v>
      </c>
      <c r="T2866" s="25">
        <v>2431.3000000000002</v>
      </c>
      <c r="U2866" s="25">
        <v>997</v>
      </c>
      <c r="V2866" s="25">
        <v>864</v>
      </c>
      <c r="W2866" s="25">
        <v>2010</v>
      </c>
      <c r="X2866" s="25">
        <v>599.5</v>
      </c>
    </row>
    <row r="2867" spans="1:24" x14ac:dyDescent="0.3">
      <c r="A2867" s="8">
        <v>45234</v>
      </c>
      <c r="B2867" s="3">
        <v>1</v>
      </c>
      <c r="C2867" s="3">
        <v>9</v>
      </c>
      <c r="D2867" s="3">
        <v>108.58199999999999</v>
      </c>
      <c r="E2867" s="3">
        <v>95.59</v>
      </c>
      <c r="F2867" s="3">
        <v>4</v>
      </c>
      <c r="G2867" s="3">
        <v>9</v>
      </c>
      <c r="H2867" s="3">
        <v>223.874</v>
      </c>
      <c r="I2867" s="3">
        <v>90.54</v>
      </c>
      <c r="J2867" s="3">
        <v>332.45600000000002</v>
      </c>
      <c r="K2867" s="3">
        <v>8007.1</v>
      </c>
      <c r="L2867" s="3">
        <v>-0.53339999999999999</v>
      </c>
      <c r="M2867" s="3">
        <v>-1.4478</v>
      </c>
      <c r="N2867" s="3">
        <v>1093.6985999999999</v>
      </c>
      <c r="O2867" s="3">
        <v>121.931</v>
      </c>
      <c r="P2867" s="3">
        <v>1165.9362000000001</v>
      </c>
      <c r="Q2867" s="3">
        <v>239.58699999999999</v>
      </c>
      <c r="R2867" s="25">
        <v>581.20000000000005</v>
      </c>
      <c r="S2867" s="25">
        <v>586</v>
      </c>
      <c r="T2867" s="25">
        <v>2373.4</v>
      </c>
      <c r="U2867" s="25">
        <v>1000</v>
      </c>
      <c r="V2867" s="25">
        <v>842</v>
      </c>
      <c r="W2867" s="25">
        <v>1990</v>
      </c>
      <c r="X2867" s="25">
        <v>634.5</v>
      </c>
    </row>
    <row r="2868" spans="1:24" x14ac:dyDescent="0.3">
      <c r="A2868" s="8">
        <v>45235</v>
      </c>
      <c r="B2868" s="3">
        <v>2</v>
      </c>
      <c r="C2868" s="3">
        <v>8.5</v>
      </c>
      <c r="D2868" s="3">
        <v>110.7145</v>
      </c>
      <c r="E2868" s="3">
        <v>97.47</v>
      </c>
      <c r="F2868" s="3">
        <v>4</v>
      </c>
      <c r="G2868" s="3">
        <v>4</v>
      </c>
      <c r="H2868" s="3">
        <v>225.92500000000001</v>
      </c>
      <c r="I2868" s="3">
        <v>91.37</v>
      </c>
      <c r="J2868" s="3">
        <v>336.6395</v>
      </c>
      <c r="K2868" s="3">
        <v>8402.119999999999</v>
      </c>
      <c r="L2868" s="3">
        <v>-0.82550000000000001</v>
      </c>
      <c r="M2868" s="3">
        <v>-1.3208</v>
      </c>
      <c r="N2868" s="3">
        <v>1093.4065000000001</v>
      </c>
      <c r="O2868" s="3">
        <v>124.0635</v>
      </c>
      <c r="P2868" s="3">
        <v>1166.0632000000001</v>
      </c>
      <c r="Q2868" s="3">
        <v>241.63800000000001</v>
      </c>
      <c r="R2868" s="25">
        <v>585.79999999999995</v>
      </c>
      <c r="S2868" s="25">
        <v>592</v>
      </c>
      <c r="T2868" s="25">
        <v>2410.3200000000002</v>
      </c>
      <c r="U2868" s="25">
        <v>1236</v>
      </c>
      <c r="V2868" s="25">
        <v>835</v>
      </c>
      <c r="W2868" s="25">
        <v>2050</v>
      </c>
      <c r="X2868" s="25">
        <v>693</v>
      </c>
    </row>
    <row r="2869" spans="1:24" x14ac:dyDescent="0.3">
      <c r="A2869" s="8">
        <v>45236</v>
      </c>
      <c r="B2869" s="3">
        <v>3</v>
      </c>
      <c r="C2869" s="3">
        <v>1.5</v>
      </c>
      <c r="D2869" s="3">
        <v>111.64149999999999</v>
      </c>
      <c r="E2869" s="3">
        <v>98.29</v>
      </c>
      <c r="F2869" s="3">
        <v>4</v>
      </c>
      <c r="G2869" s="3">
        <v>3</v>
      </c>
      <c r="H2869" s="3">
        <v>226.33500000000001</v>
      </c>
      <c r="I2869" s="3">
        <v>91.54</v>
      </c>
      <c r="J2869" s="3">
        <v>337.97649999999999</v>
      </c>
      <c r="K2869" s="3">
        <v>8443.1280000000006</v>
      </c>
      <c r="L2869" s="3">
        <v>-0.95250000000000001</v>
      </c>
      <c r="M2869" s="3">
        <v>-1.2953999999999999</v>
      </c>
      <c r="N2869" s="3">
        <v>1093.2794999999999</v>
      </c>
      <c r="O2869" s="3">
        <v>124.9905</v>
      </c>
      <c r="P2869" s="3">
        <v>1166.0886</v>
      </c>
      <c r="Q2869" s="3">
        <v>242.048</v>
      </c>
      <c r="R2869" s="25">
        <v>580.5</v>
      </c>
      <c r="S2869" s="25">
        <v>589</v>
      </c>
      <c r="T2869" s="25">
        <v>2272.1280000000002</v>
      </c>
      <c r="U2869" s="25">
        <v>1296</v>
      </c>
      <c r="V2869" s="25">
        <v>957</v>
      </c>
      <c r="W2869" s="25">
        <v>2060</v>
      </c>
      <c r="X2869" s="25">
        <v>688.5</v>
      </c>
    </row>
    <row r="2870" spans="1:24" x14ac:dyDescent="0.3">
      <c r="A2870" s="8">
        <v>45237</v>
      </c>
      <c r="B2870" s="3">
        <v>3</v>
      </c>
      <c r="C2870" s="3">
        <v>2.5</v>
      </c>
      <c r="D2870" s="3">
        <v>111.827</v>
      </c>
      <c r="E2870" s="3">
        <v>98.45</v>
      </c>
      <c r="F2870" s="3">
        <v>3</v>
      </c>
      <c r="G2870" s="3">
        <v>11.5</v>
      </c>
      <c r="H2870" s="3">
        <v>227.77099999999999</v>
      </c>
      <c r="I2870" s="3">
        <v>92.12</v>
      </c>
      <c r="J2870" s="3">
        <v>339.59799999999996</v>
      </c>
      <c r="K2870" s="3">
        <v>8209.7000000000007</v>
      </c>
      <c r="L2870" s="3">
        <v>-0.97789999999999999</v>
      </c>
      <c r="M2870" s="3">
        <v>-1.2064999999999999</v>
      </c>
      <c r="N2870" s="3">
        <v>1093.2540999999999</v>
      </c>
      <c r="O2870" s="3">
        <v>125.176</v>
      </c>
      <c r="P2870" s="3">
        <v>1166.1775</v>
      </c>
      <c r="Q2870" s="3">
        <v>243.48399999999998</v>
      </c>
      <c r="R2870" s="25">
        <v>583.5</v>
      </c>
      <c r="S2870" s="25">
        <v>589</v>
      </c>
      <c r="T2870" s="25">
        <v>2167.6999999999998</v>
      </c>
      <c r="U2870" s="25">
        <v>1296</v>
      </c>
      <c r="V2870" s="25">
        <v>901</v>
      </c>
      <c r="W2870" s="25">
        <v>1990</v>
      </c>
      <c r="X2870" s="25">
        <v>682.5</v>
      </c>
    </row>
    <row r="2871" spans="1:24" x14ac:dyDescent="0.3">
      <c r="A2871" s="8">
        <v>45238</v>
      </c>
      <c r="B2871" s="3">
        <v>3</v>
      </c>
      <c r="C2871" s="3">
        <v>1</v>
      </c>
      <c r="D2871" s="3">
        <v>111.54899999999999</v>
      </c>
      <c r="E2871" s="3">
        <v>98.2</v>
      </c>
      <c r="F2871" s="3">
        <v>3</v>
      </c>
      <c r="G2871" s="3">
        <v>11.5</v>
      </c>
      <c r="H2871" s="3">
        <v>227.77099999999999</v>
      </c>
      <c r="I2871" s="3">
        <v>92.12</v>
      </c>
      <c r="J2871" s="3">
        <v>339.32</v>
      </c>
      <c r="K2871" s="3">
        <v>8132.0720000000001</v>
      </c>
      <c r="L2871" s="3">
        <v>-0.93979999999999997</v>
      </c>
      <c r="M2871" s="3">
        <v>-1.2064999999999999</v>
      </c>
      <c r="N2871" s="3">
        <v>1093.2921999999999</v>
      </c>
      <c r="O2871" s="3">
        <v>124.898</v>
      </c>
      <c r="P2871" s="3">
        <v>1166.1775</v>
      </c>
      <c r="Q2871" s="3">
        <v>243.48399999999998</v>
      </c>
      <c r="R2871" s="25">
        <v>579.5</v>
      </c>
      <c r="S2871" s="25">
        <v>589</v>
      </c>
      <c r="T2871" s="25">
        <v>2076.5720000000001</v>
      </c>
      <c r="U2871" s="25">
        <v>1298</v>
      </c>
      <c r="V2871" s="25">
        <v>902</v>
      </c>
      <c r="W2871" s="25">
        <v>2000</v>
      </c>
      <c r="X2871" s="25">
        <v>687</v>
      </c>
    </row>
    <row r="2872" spans="1:24" x14ac:dyDescent="0.3">
      <c r="A2872" s="8">
        <v>45239</v>
      </c>
      <c r="B2872" s="3">
        <v>3</v>
      </c>
      <c r="C2872" s="3">
        <v>0</v>
      </c>
      <c r="D2872" s="3">
        <v>111.363</v>
      </c>
      <c r="E2872" s="3">
        <v>98.04</v>
      </c>
      <c r="F2872" s="3">
        <v>4</v>
      </c>
      <c r="G2872" s="3">
        <v>0</v>
      </c>
      <c r="H2872" s="3">
        <v>227.566</v>
      </c>
      <c r="I2872" s="3">
        <v>92.04</v>
      </c>
      <c r="J2872" s="3">
        <v>338.92899999999997</v>
      </c>
      <c r="K2872" s="3">
        <v>8174.5079999999998</v>
      </c>
      <c r="L2872" s="3">
        <v>-0.91439999999999999</v>
      </c>
      <c r="M2872" s="3">
        <v>-1.2191999999999998</v>
      </c>
      <c r="N2872" s="3">
        <v>1093.3176000000001</v>
      </c>
      <c r="O2872" s="3">
        <v>124.712</v>
      </c>
      <c r="P2872" s="3">
        <v>1166.1648</v>
      </c>
      <c r="Q2872" s="3">
        <v>243.279</v>
      </c>
      <c r="R2872" s="25">
        <v>573</v>
      </c>
      <c r="S2872" s="25">
        <v>587</v>
      </c>
      <c r="T2872" s="25">
        <v>2153.0079999999998</v>
      </c>
      <c r="U2872" s="25">
        <v>1296</v>
      </c>
      <c r="V2872" s="25">
        <v>900</v>
      </c>
      <c r="W2872" s="25">
        <v>2010</v>
      </c>
      <c r="X2872" s="25">
        <v>655.5</v>
      </c>
    </row>
    <row r="2873" spans="1:24" x14ac:dyDescent="0.3">
      <c r="A2873" s="8">
        <v>45240</v>
      </c>
      <c r="B2873" s="3">
        <v>3</v>
      </c>
      <c r="C2873" s="3">
        <v>7</v>
      </c>
      <c r="D2873" s="3">
        <v>112.661</v>
      </c>
      <c r="E2873" s="3">
        <v>99.18</v>
      </c>
      <c r="F2873" s="3">
        <v>2</v>
      </c>
      <c r="G2873" s="3">
        <v>9</v>
      </c>
      <c r="H2873" s="3">
        <v>233.71899999999999</v>
      </c>
      <c r="I2873" s="3">
        <v>94.53</v>
      </c>
      <c r="J2873" s="3">
        <v>346.38</v>
      </c>
      <c r="K2873" s="3">
        <v>8152.7160000000003</v>
      </c>
      <c r="L2873" s="3">
        <v>-1.0922000000000001</v>
      </c>
      <c r="M2873" s="3">
        <v>-0.83819999999999995</v>
      </c>
      <c r="N2873" s="3">
        <v>1093.1397999999999</v>
      </c>
      <c r="O2873" s="3">
        <v>126.01</v>
      </c>
      <c r="P2873" s="3">
        <v>1166.5458000000001</v>
      </c>
      <c r="Q2873" s="3">
        <v>249.43199999999999</v>
      </c>
      <c r="R2873" s="25">
        <v>581.5</v>
      </c>
      <c r="S2873" s="25">
        <v>588</v>
      </c>
      <c r="T2873" s="25">
        <v>2034.2159999999999</v>
      </c>
      <c r="U2873" s="25">
        <v>1283</v>
      </c>
      <c r="V2873" s="25">
        <v>999</v>
      </c>
      <c r="W2873" s="25">
        <v>1980</v>
      </c>
      <c r="X2873" s="25">
        <v>687</v>
      </c>
    </row>
    <row r="2874" spans="1:24" x14ac:dyDescent="0.3">
      <c r="A2874" s="8">
        <v>45241</v>
      </c>
      <c r="B2874" s="3">
        <v>3</v>
      </c>
      <c r="C2874" s="3">
        <v>10</v>
      </c>
      <c r="D2874" s="3">
        <v>113.217</v>
      </c>
      <c r="E2874" s="3">
        <v>99.67</v>
      </c>
      <c r="F2874" s="3">
        <v>2</v>
      </c>
      <c r="G2874" s="3">
        <v>10</v>
      </c>
      <c r="H2874" s="3">
        <v>233.309</v>
      </c>
      <c r="I2874" s="3">
        <v>94.36</v>
      </c>
      <c r="J2874" s="3">
        <v>346.52600000000001</v>
      </c>
      <c r="K2874" s="3">
        <v>8636</v>
      </c>
      <c r="L2874" s="3">
        <v>-1.1683999999999999</v>
      </c>
      <c r="M2874" s="3">
        <v>-0.86359999999999992</v>
      </c>
      <c r="N2874" s="3">
        <v>1093.0636</v>
      </c>
      <c r="O2874" s="3">
        <v>126.566</v>
      </c>
      <c r="P2874" s="3">
        <v>1166.5204000000001</v>
      </c>
      <c r="Q2874" s="3">
        <v>249.02199999999999</v>
      </c>
      <c r="R2874" s="25">
        <v>584.20000000000005</v>
      </c>
      <c r="S2874" s="25">
        <v>592</v>
      </c>
      <c r="T2874" s="25">
        <v>2372.3000000000002</v>
      </c>
      <c r="U2874" s="25">
        <v>1298</v>
      </c>
      <c r="V2874" s="25">
        <v>1044</v>
      </c>
      <c r="W2874" s="25">
        <v>2060</v>
      </c>
      <c r="X2874" s="25">
        <v>685.5</v>
      </c>
    </row>
    <row r="2875" spans="1:24" x14ac:dyDescent="0.3">
      <c r="A2875" s="8">
        <v>45242</v>
      </c>
      <c r="B2875" s="3">
        <v>3</v>
      </c>
      <c r="C2875" s="3">
        <v>5.5</v>
      </c>
      <c r="D2875" s="3">
        <v>112.383</v>
      </c>
      <c r="E2875" s="3">
        <v>98.94</v>
      </c>
      <c r="F2875" s="3">
        <v>3</v>
      </c>
      <c r="G2875" s="3">
        <v>1.5</v>
      </c>
      <c r="H2875" s="3">
        <v>231.87300000000002</v>
      </c>
      <c r="I2875" s="3">
        <v>93.78</v>
      </c>
      <c r="J2875" s="3">
        <v>344.25600000000003</v>
      </c>
      <c r="K2875" s="3">
        <v>7751.576</v>
      </c>
      <c r="L2875" s="3">
        <v>-1.0541</v>
      </c>
      <c r="M2875" s="3">
        <v>-0.95250000000000001</v>
      </c>
      <c r="N2875" s="3">
        <v>1093.1778999999999</v>
      </c>
      <c r="O2875" s="3">
        <v>125.732</v>
      </c>
      <c r="P2875" s="3">
        <v>1166.4314999999999</v>
      </c>
      <c r="Q2875" s="3">
        <v>247.58600000000001</v>
      </c>
      <c r="R2875" s="25">
        <v>583.1</v>
      </c>
      <c r="S2875" s="25">
        <v>589</v>
      </c>
      <c r="T2875" s="25">
        <v>1965.4760000000001</v>
      </c>
      <c r="U2875" s="25">
        <v>1270</v>
      </c>
      <c r="V2875" s="25">
        <v>797</v>
      </c>
      <c r="W2875" s="25">
        <v>1950</v>
      </c>
      <c r="X2875" s="25">
        <v>597</v>
      </c>
    </row>
    <row r="2876" spans="1:24" x14ac:dyDescent="0.3">
      <c r="A2876" s="8">
        <v>45243</v>
      </c>
      <c r="B2876" s="3">
        <v>3</v>
      </c>
      <c r="C2876" s="3">
        <v>2.5</v>
      </c>
      <c r="D2876" s="3">
        <v>111.827</v>
      </c>
      <c r="E2876" s="3">
        <v>98.45</v>
      </c>
      <c r="F2876" s="3">
        <v>2</v>
      </c>
      <c r="G2876" s="3">
        <v>8.5</v>
      </c>
      <c r="H2876" s="3">
        <v>233.92400000000001</v>
      </c>
      <c r="I2876" s="3">
        <v>94.61</v>
      </c>
      <c r="J2876" s="3">
        <v>345.75099999999998</v>
      </c>
      <c r="K2876" s="3">
        <v>8283.2279999999992</v>
      </c>
      <c r="L2876" s="3">
        <v>-0.97789999999999999</v>
      </c>
      <c r="M2876" s="3">
        <v>-0.82550000000000001</v>
      </c>
      <c r="N2876" s="3">
        <v>1093.2540999999999</v>
      </c>
      <c r="O2876" s="3">
        <v>125.176</v>
      </c>
      <c r="P2876" s="3">
        <v>1166.5585000000001</v>
      </c>
      <c r="Q2876" s="3">
        <v>249.637</v>
      </c>
      <c r="R2876" s="25">
        <v>581.79999999999995</v>
      </c>
      <c r="S2876" s="25">
        <v>589</v>
      </c>
      <c r="T2876" s="25">
        <v>2222.9279999999999</v>
      </c>
      <c r="U2876" s="25">
        <v>1324</v>
      </c>
      <c r="V2876" s="25">
        <v>1049</v>
      </c>
      <c r="W2876" s="25">
        <v>2020</v>
      </c>
      <c r="X2876" s="25">
        <v>496.5</v>
      </c>
    </row>
    <row r="2877" spans="1:24" x14ac:dyDescent="0.3">
      <c r="A2877" s="8">
        <v>45244</v>
      </c>
      <c r="B2877" s="3">
        <v>2</v>
      </c>
      <c r="C2877" s="3">
        <v>9</v>
      </c>
      <c r="D2877" s="3">
        <v>110.807</v>
      </c>
      <c r="E2877" s="3">
        <v>97.55</v>
      </c>
      <c r="F2877" s="3">
        <v>3</v>
      </c>
      <c r="G2877" s="3">
        <v>0</v>
      </c>
      <c r="H2877" s="3">
        <v>232.488</v>
      </c>
      <c r="I2877" s="3">
        <v>94.03</v>
      </c>
      <c r="J2877" s="3">
        <v>343.29500000000002</v>
      </c>
      <c r="K2877" s="3">
        <v>8305.5480000000007</v>
      </c>
      <c r="L2877" s="3">
        <v>-0.83819999999999995</v>
      </c>
      <c r="M2877" s="3">
        <v>-0.91439999999999999</v>
      </c>
      <c r="N2877" s="3">
        <v>1093.3938000000001</v>
      </c>
      <c r="O2877" s="3">
        <v>124.15600000000001</v>
      </c>
      <c r="P2877" s="3">
        <v>1166.4696000000001</v>
      </c>
      <c r="Q2877" s="3">
        <v>248.20099999999999</v>
      </c>
      <c r="R2877" s="25">
        <v>579.4</v>
      </c>
      <c r="S2877" s="25">
        <v>584</v>
      </c>
      <c r="T2877" s="25">
        <v>2393.1480000000001</v>
      </c>
      <c r="U2877" s="25">
        <v>1253</v>
      </c>
      <c r="V2877" s="25">
        <v>998</v>
      </c>
      <c r="W2877" s="25">
        <v>2090</v>
      </c>
      <c r="X2877" s="25">
        <v>408</v>
      </c>
    </row>
    <row r="2878" spans="1:24" x14ac:dyDescent="0.3">
      <c r="A2878" s="8">
        <v>45245</v>
      </c>
      <c r="B2878" s="3">
        <v>2</v>
      </c>
      <c r="C2878" s="3">
        <v>5.5</v>
      </c>
      <c r="D2878" s="3">
        <v>110.15849999999999</v>
      </c>
      <c r="E2878" s="3">
        <v>96.98</v>
      </c>
      <c r="F2878" s="3">
        <v>3</v>
      </c>
      <c r="G2878" s="3">
        <v>2.5</v>
      </c>
      <c r="H2878" s="3">
        <v>231.46299999999999</v>
      </c>
      <c r="I2878" s="3">
        <v>93.61</v>
      </c>
      <c r="J2878" s="3">
        <v>341.62149999999997</v>
      </c>
      <c r="K2878" s="3">
        <v>7627.3</v>
      </c>
      <c r="L2878" s="3">
        <v>-0.74929999999999997</v>
      </c>
      <c r="M2878" s="3">
        <v>-0.97789999999999999</v>
      </c>
      <c r="N2878" s="3">
        <v>1093.4827</v>
      </c>
      <c r="O2878" s="3">
        <v>123.50749999999999</v>
      </c>
      <c r="P2878" s="3">
        <v>1166.4060999999999</v>
      </c>
      <c r="Q2878" s="3">
        <v>247.17599999999999</v>
      </c>
      <c r="R2878" s="25">
        <v>576.70000000000005</v>
      </c>
      <c r="S2878" s="25">
        <v>580</v>
      </c>
      <c r="T2878" s="25">
        <v>2135.6</v>
      </c>
      <c r="U2878" s="25">
        <v>1023</v>
      </c>
      <c r="V2878" s="25">
        <v>955</v>
      </c>
      <c r="W2878" s="25">
        <v>1940</v>
      </c>
      <c r="X2878" s="25">
        <v>417</v>
      </c>
    </row>
    <row r="2879" spans="1:24" x14ac:dyDescent="0.3">
      <c r="A2879" s="8">
        <v>45246</v>
      </c>
      <c r="B2879" s="3">
        <v>1</v>
      </c>
      <c r="C2879" s="3">
        <v>5.5</v>
      </c>
      <c r="D2879" s="3">
        <v>107.9335</v>
      </c>
      <c r="E2879" s="3">
        <v>95.02</v>
      </c>
      <c r="F2879" s="3">
        <v>3</v>
      </c>
      <c r="G2879" s="3">
        <v>6</v>
      </c>
      <c r="H2879" s="3">
        <v>230.02700000000002</v>
      </c>
      <c r="I2879" s="3">
        <v>93.03</v>
      </c>
      <c r="J2879" s="3">
        <v>337.96050000000002</v>
      </c>
      <c r="K2879" s="3">
        <v>7923.99</v>
      </c>
      <c r="L2879" s="3">
        <v>-0.44450000000000001</v>
      </c>
      <c r="M2879" s="3">
        <v>-1.0668</v>
      </c>
      <c r="N2879" s="3">
        <v>1093.7874999999999</v>
      </c>
      <c r="O2879" s="3">
        <v>121.2825</v>
      </c>
      <c r="P2879" s="3">
        <v>1166.3172</v>
      </c>
      <c r="Q2879" s="3">
        <v>245.74</v>
      </c>
      <c r="R2879" s="25">
        <v>581.9</v>
      </c>
      <c r="S2879" s="25">
        <v>590</v>
      </c>
      <c r="T2879" s="25">
        <v>2225.09</v>
      </c>
      <c r="U2879" s="25">
        <v>1165</v>
      </c>
      <c r="V2879" s="25">
        <v>910</v>
      </c>
      <c r="W2879" s="25">
        <v>2020</v>
      </c>
      <c r="X2879" s="25">
        <v>432</v>
      </c>
    </row>
    <row r="2880" spans="1:24" x14ac:dyDescent="0.3">
      <c r="A2880" s="8">
        <v>45247</v>
      </c>
      <c r="B2880" s="3">
        <v>1</v>
      </c>
      <c r="C2880" s="3">
        <v>5.5</v>
      </c>
      <c r="D2880" s="3">
        <v>107.9335</v>
      </c>
      <c r="E2880" s="3">
        <v>95.02</v>
      </c>
      <c r="F2880" s="3">
        <v>3</v>
      </c>
      <c r="G2880" s="3">
        <v>1</v>
      </c>
      <c r="H2880" s="3">
        <v>232.078</v>
      </c>
      <c r="I2880" s="3">
        <v>93.86</v>
      </c>
      <c r="J2880" s="3">
        <v>340.01150000000001</v>
      </c>
      <c r="K2880" s="3">
        <v>6803.3</v>
      </c>
      <c r="L2880" s="3">
        <v>-0.44450000000000001</v>
      </c>
      <c r="M2880" s="3">
        <v>-0.93979999999999997</v>
      </c>
      <c r="N2880" s="3">
        <v>1093.7874999999999</v>
      </c>
      <c r="O2880" s="3">
        <v>121.2825</v>
      </c>
      <c r="P2880" s="3">
        <v>1166.4441999999999</v>
      </c>
      <c r="Q2880" s="3">
        <v>247.791</v>
      </c>
      <c r="R2880" s="25">
        <v>582.9</v>
      </c>
      <c r="S2880" s="25">
        <v>586</v>
      </c>
      <c r="T2880" s="25">
        <v>2173.4</v>
      </c>
      <c r="U2880" s="25">
        <v>512</v>
      </c>
      <c r="V2880" s="25">
        <v>557</v>
      </c>
      <c r="W2880" s="25">
        <v>1930</v>
      </c>
      <c r="X2880" s="25">
        <v>462</v>
      </c>
    </row>
    <row r="2881" spans="1:24" x14ac:dyDescent="0.3">
      <c r="A2881" s="8">
        <v>45248</v>
      </c>
      <c r="B2881" s="3">
        <v>2</v>
      </c>
      <c r="C2881" s="3">
        <v>0</v>
      </c>
      <c r="D2881" s="3">
        <v>109.139</v>
      </c>
      <c r="E2881" s="3">
        <v>96.08</v>
      </c>
      <c r="F2881" s="3">
        <v>2</v>
      </c>
      <c r="G2881" s="3">
        <v>11.5</v>
      </c>
      <c r="H2881" s="3">
        <v>232.6935</v>
      </c>
      <c r="I2881" s="3">
        <v>94.11</v>
      </c>
      <c r="J2881" s="3">
        <v>341.83249999999998</v>
      </c>
      <c r="K2881" s="3">
        <v>8253.6280000000006</v>
      </c>
      <c r="L2881" s="3">
        <v>-0.60959999999999992</v>
      </c>
      <c r="M2881" s="3">
        <v>-0.90169999999999995</v>
      </c>
      <c r="N2881" s="3">
        <v>1093.6224</v>
      </c>
      <c r="O2881" s="3">
        <v>122.488</v>
      </c>
      <c r="P2881" s="3">
        <v>1166.4823000000001</v>
      </c>
      <c r="Q2881" s="3">
        <v>248.40649999999999</v>
      </c>
      <c r="R2881" s="25">
        <v>577.79999999999995</v>
      </c>
      <c r="S2881" s="25">
        <v>587</v>
      </c>
      <c r="T2881" s="25">
        <v>2404.828</v>
      </c>
      <c r="U2881" s="25">
        <v>1057</v>
      </c>
      <c r="V2881" s="25">
        <v>988</v>
      </c>
      <c r="W2881" s="25">
        <v>2060</v>
      </c>
      <c r="X2881" s="25">
        <v>579</v>
      </c>
    </row>
    <row r="2882" spans="1:24" x14ac:dyDescent="0.3">
      <c r="A2882" s="8">
        <v>45249</v>
      </c>
      <c r="B2882" s="3">
        <v>2</v>
      </c>
      <c r="C2882" s="3">
        <v>2</v>
      </c>
      <c r="D2882" s="3">
        <v>109.509</v>
      </c>
      <c r="E2882" s="3">
        <v>96.41</v>
      </c>
      <c r="F2882" s="3">
        <v>2</v>
      </c>
      <c r="G2882" s="3">
        <v>10.5</v>
      </c>
      <c r="H2882" s="3">
        <v>233.10400000000001</v>
      </c>
      <c r="I2882" s="3">
        <v>94.28</v>
      </c>
      <c r="J2882" s="3">
        <v>342.613</v>
      </c>
      <c r="K2882" s="3">
        <v>8747.2160000000003</v>
      </c>
      <c r="L2882" s="3">
        <v>-0.66039999999999999</v>
      </c>
      <c r="M2882" s="3">
        <v>-0.87629999999999997</v>
      </c>
      <c r="N2882" s="3">
        <v>1093.5716</v>
      </c>
      <c r="O2882" s="3">
        <v>122.858</v>
      </c>
      <c r="P2882" s="3">
        <v>1166.5077000000001</v>
      </c>
      <c r="Q2882" s="3">
        <v>248.81700000000001</v>
      </c>
      <c r="R2882" s="25">
        <v>583.20000000000005</v>
      </c>
      <c r="S2882" s="25">
        <v>588</v>
      </c>
      <c r="T2882" s="25">
        <v>2398.0160000000001</v>
      </c>
      <c r="U2882" s="25">
        <v>1295</v>
      </c>
      <c r="V2882" s="25">
        <v>1144</v>
      </c>
      <c r="W2882" s="25">
        <v>2040</v>
      </c>
      <c r="X2882" s="25">
        <v>699</v>
      </c>
    </row>
    <row r="2883" spans="1:24" x14ac:dyDescent="0.3">
      <c r="A2883" s="8">
        <v>45250</v>
      </c>
      <c r="B2883" s="3">
        <v>3</v>
      </c>
      <c r="C2883" s="3">
        <v>1</v>
      </c>
      <c r="D2883" s="3">
        <v>111.54899999999999</v>
      </c>
      <c r="E2883" s="3">
        <v>98.2</v>
      </c>
      <c r="F2883" s="3">
        <v>2</v>
      </c>
      <c r="G2883" s="3">
        <v>10.5</v>
      </c>
      <c r="H2883" s="3">
        <v>233.10400000000001</v>
      </c>
      <c r="I2883" s="3">
        <v>94.28</v>
      </c>
      <c r="J2883" s="3">
        <v>344.65300000000002</v>
      </c>
      <c r="K2883" s="3">
        <v>7744.6319999999996</v>
      </c>
      <c r="L2883" s="3">
        <v>-0.93979999999999997</v>
      </c>
      <c r="M2883" s="3">
        <v>-0.87629999999999997</v>
      </c>
      <c r="N2883" s="3">
        <v>1093.2921999999999</v>
      </c>
      <c r="O2883" s="3">
        <v>124.898</v>
      </c>
      <c r="P2883" s="3">
        <v>1166.5077000000001</v>
      </c>
      <c r="Q2883" s="3">
        <v>248.81700000000001</v>
      </c>
      <c r="R2883" s="25">
        <v>582.29999999999995</v>
      </c>
      <c r="S2883" s="25">
        <v>588</v>
      </c>
      <c r="T2883" s="25">
        <v>2006.3320000000001</v>
      </c>
      <c r="U2883" s="25">
        <v>1184</v>
      </c>
      <c r="V2883" s="25">
        <v>888</v>
      </c>
      <c r="W2883" s="25">
        <v>1950</v>
      </c>
      <c r="X2883" s="25">
        <v>546</v>
      </c>
    </row>
    <row r="2884" spans="1:24" x14ac:dyDescent="0.3">
      <c r="A2884" s="8">
        <v>45251</v>
      </c>
      <c r="B2884" s="3">
        <v>3</v>
      </c>
      <c r="C2884" s="3">
        <v>1</v>
      </c>
      <c r="D2884" s="3">
        <v>111.54899999999999</v>
      </c>
      <c r="E2884" s="3">
        <v>98.2</v>
      </c>
      <c r="F2884" s="3">
        <v>3</v>
      </c>
      <c r="G2884" s="3">
        <v>0.5</v>
      </c>
      <c r="H2884" s="3">
        <v>232.28299999999999</v>
      </c>
      <c r="I2884" s="3">
        <v>93.94</v>
      </c>
      <c r="J2884" s="3">
        <v>343.83199999999999</v>
      </c>
      <c r="K2884" s="3">
        <v>7769.5920000000006</v>
      </c>
      <c r="L2884" s="3">
        <v>-0.93979999999999997</v>
      </c>
      <c r="M2884" s="3">
        <v>-0.92709999999999992</v>
      </c>
      <c r="N2884" s="3">
        <v>1093.2921999999999</v>
      </c>
      <c r="O2884" s="3">
        <v>124.898</v>
      </c>
      <c r="P2884" s="3">
        <v>1166.4568999999999</v>
      </c>
      <c r="Q2884" s="3">
        <v>247.99599999999998</v>
      </c>
      <c r="R2884" s="25">
        <v>545.4</v>
      </c>
      <c r="S2884" s="25">
        <v>567</v>
      </c>
      <c r="T2884" s="25">
        <v>1980.692</v>
      </c>
      <c r="U2884" s="25">
        <v>1323</v>
      </c>
      <c r="V2884" s="25">
        <v>887</v>
      </c>
      <c r="W2884" s="25">
        <v>1880</v>
      </c>
      <c r="X2884" s="25">
        <v>586.5</v>
      </c>
    </row>
    <row r="2885" spans="1:24" x14ac:dyDescent="0.3">
      <c r="A2885" s="8">
        <v>45252</v>
      </c>
      <c r="B2885" s="3">
        <v>3</v>
      </c>
      <c r="C2885" s="3">
        <v>2.5</v>
      </c>
      <c r="D2885" s="3">
        <v>111.827</v>
      </c>
      <c r="E2885" s="3">
        <v>98.45</v>
      </c>
      <c r="F2885" s="3">
        <v>2</v>
      </c>
      <c r="G2885" s="3">
        <v>11.5</v>
      </c>
      <c r="H2885" s="3">
        <v>232.6935</v>
      </c>
      <c r="I2885" s="3">
        <v>94.11</v>
      </c>
      <c r="J2885" s="3">
        <v>344.52049999999997</v>
      </c>
      <c r="K2885" s="3">
        <v>7684.8</v>
      </c>
      <c r="L2885" s="3">
        <v>-0.97789999999999999</v>
      </c>
      <c r="M2885" s="3">
        <v>-0.90169999999999995</v>
      </c>
      <c r="N2885" s="3">
        <v>1093.2540999999999</v>
      </c>
      <c r="O2885" s="3">
        <v>125.176</v>
      </c>
      <c r="P2885" s="3">
        <v>1166.4823000000001</v>
      </c>
      <c r="Q2885" s="3">
        <v>248.40649999999999</v>
      </c>
      <c r="R2885" s="25">
        <v>530.5</v>
      </c>
      <c r="S2885" s="25">
        <v>514</v>
      </c>
      <c r="T2885" s="25">
        <v>1889.8</v>
      </c>
      <c r="U2885" s="25">
        <v>1254</v>
      </c>
      <c r="V2885" s="25">
        <v>1048</v>
      </c>
      <c r="W2885" s="25">
        <v>1760</v>
      </c>
      <c r="X2885" s="25">
        <v>688.5</v>
      </c>
    </row>
    <row r="2886" spans="1:24" x14ac:dyDescent="0.3">
      <c r="A2886" s="8">
        <v>45253</v>
      </c>
      <c r="B2886" s="3">
        <v>4</v>
      </c>
      <c r="C2886" s="3">
        <v>2.5</v>
      </c>
      <c r="D2886" s="3">
        <v>114.05149999999999</v>
      </c>
      <c r="E2886" s="3">
        <v>100.41</v>
      </c>
      <c r="F2886" s="3">
        <v>2</v>
      </c>
      <c r="G2886" s="3">
        <v>10</v>
      </c>
      <c r="H2886" s="3">
        <v>233.309</v>
      </c>
      <c r="I2886" s="3">
        <v>94.36</v>
      </c>
      <c r="J2886" s="3">
        <v>347.3605</v>
      </c>
      <c r="K2886" s="3">
        <v>7207.1540000000005</v>
      </c>
      <c r="L2886" s="3">
        <v>-1.2827</v>
      </c>
      <c r="M2886" s="3">
        <v>-0.86359999999999992</v>
      </c>
      <c r="N2886" s="3">
        <v>1092.9493</v>
      </c>
      <c r="O2886" s="3">
        <v>127.40049999999999</v>
      </c>
      <c r="P2886" s="3">
        <v>1166.5204000000001</v>
      </c>
      <c r="Q2886" s="3">
        <v>249.02199999999999</v>
      </c>
      <c r="R2886" s="25">
        <v>505.4</v>
      </c>
      <c r="S2886" s="25">
        <v>505</v>
      </c>
      <c r="T2886" s="25">
        <v>1214.2539999999999</v>
      </c>
      <c r="U2886" s="25">
        <v>1306</v>
      </c>
      <c r="V2886" s="25">
        <v>1063</v>
      </c>
      <c r="W2886" s="25">
        <v>1970</v>
      </c>
      <c r="X2886" s="25">
        <v>643.5</v>
      </c>
    </row>
    <row r="2887" spans="1:24" x14ac:dyDescent="0.3">
      <c r="A2887" s="8">
        <v>45254</v>
      </c>
      <c r="B2887" s="3">
        <v>4</v>
      </c>
      <c r="C2887" s="3">
        <v>0</v>
      </c>
      <c r="D2887" s="3">
        <v>113.58799999999999</v>
      </c>
      <c r="E2887" s="3">
        <v>100</v>
      </c>
      <c r="F2887" s="3">
        <v>3</v>
      </c>
      <c r="G2887" s="3">
        <v>2</v>
      </c>
      <c r="H2887" s="3">
        <v>231.66800000000001</v>
      </c>
      <c r="I2887" s="3">
        <v>93.7</v>
      </c>
      <c r="J2887" s="3">
        <v>345.25599999999997</v>
      </c>
      <c r="K2887" s="3">
        <v>7316.2</v>
      </c>
      <c r="L2887" s="3">
        <v>-1.2191999999999998</v>
      </c>
      <c r="M2887" s="3">
        <v>-0.96519999999999995</v>
      </c>
      <c r="N2887" s="3">
        <v>1093.0128</v>
      </c>
      <c r="O2887" s="3">
        <v>126.937</v>
      </c>
      <c r="P2887" s="3">
        <v>1166.4187999999999</v>
      </c>
      <c r="Q2887" s="3">
        <v>247.381</v>
      </c>
      <c r="R2887" s="25">
        <v>580.1</v>
      </c>
      <c r="S2887" s="25">
        <v>588</v>
      </c>
      <c r="T2887" s="25">
        <v>1697.1</v>
      </c>
      <c r="U2887" s="25">
        <v>1296</v>
      </c>
      <c r="V2887" s="25">
        <v>726</v>
      </c>
      <c r="W2887" s="25">
        <v>1910</v>
      </c>
      <c r="X2887" s="25">
        <v>519</v>
      </c>
    </row>
    <row r="2888" spans="1:24" x14ac:dyDescent="0.3">
      <c r="A2888" s="8">
        <v>45255</v>
      </c>
      <c r="B2888" s="3">
        <v>3</v>
      </c>
      <c r="C2888" s="3">
        <v>6.5</v>
      </c>
      <c r="D2888" s="3">
        <v>112.5685</v>
      </c>
      <c r="E2888" s="3">
        <v>99.1</v>
      </c>
      <c r="F2888" s="3">
        <v>3</v>
      </c>
      <c r="G2888" s="3">
        <v>2</v>
      </c>
      <c r="H2888" s="3">
        <v>231.66800000000001</v>
      </c>
      <c r="I2888" s="3">
        <v>93.7</v>
      </c>
      <c r="J2888" s="3">
        <v>344.23649999999998</v>
      </c>
      <c r="K2888" s="3">
        <v>5306.2559999999994</v>
      </c>
      <c r="L2888" s="3">
        <v>-1.0794999999999999</v>
      </c>
      <c r="M2888" s="3">
        <v>-0.96519999999999995</v>
      </c>
      <c r="N2888" s="3">
        <v>1093.1524999999999</v>
      </c>
      <c r="O2888" s="3">
        <v>125.9175</v>
      </c>
      <c r="P2888" s="3">
        <v>1166.4187999999999</v>
      </c>
      <c r="Q2888" s="3">
        <v>247.381</v>
      </c>
      <c r="R2888" s="25">
        <v>513.79999999999995</v>
      </c>
      <c r="S2888" s="25">
        <v>512</v>
      </c>
      <c r="T2888" s="25">
        <v>1179.4559999999999</v>
      </c>
      <c r="U2888" s="25">
        <v>1147</v>
      </c>
      <c r="V2888" s="25">
        <v>266</v>
      </c>
      <c r="W2888" s="25">
        <v>1310</v>
      </c>
      <c r="X2888" s="25">
        <v>378</v>
      </c>
    </row>
    <row r="2889" spans="1:24" x14ac:dyDescent="0.3">
      <c r="A2889" s="8">
        <v>45256</v>
      </c>
      <c r="B2889" s="3">
        <v>3</v>
      </c>
      <c r="C2889" s="3">
        <v>1</v>
      </c>
      <c r="D2889" s="3">
        <v>111.54899999999999</v>
      </c>
      <c r="E2889" s="3">
        <v>98.2</v>
      </c>
      <c r="F2889" s="3">
        <v>2</v>
      </c>
      <c r="G2889" s="3">
        <v>11.5</v>
      </c>
      <c r="H2889" s="3">
        <v>232.6935</v>
      </c>
      <c r="I2889" s="3">
        <v>94.11</v>
      </c>
      <c r="J2889" s="3">
        <v>344.24250000000001</v>
      </c>
      <c r="K2889" s="3">
        <v>2998.7840000000001</v>
      </c>
      <c r="L2889" s="3">
        <v>-0.93979999999999997</v>
      </c>
      <c r="M2889" s="3">
        <v>-0.90169999999999995</v>
      </c>
      <c r="N2889" s="3">
        <v>1093.2921999999999</v>
      </c>
      <c r="O2889" s="3">
        <v>124.898</v>
      </c>
      <c r="P2889" s="3">
        <v>1166.4823000000001</v>
      </c>
      <c r="Q2889" s="3">
        <v>248.40649999999999</v>
      </c>
      <c r="R2889" s="25">
        <v>395.3</v>
      </c>
      <c r="S2889" s="25">
        <v>351</v>
      </c>
      <c r="T2889" s="25">
        <v>612.48400000000004</v>
      </c>
      <c r="U2889" s="25">
        <v>518</v>
      </c>
      <c r="V2889" s="25">
        <v>117</v>
      </c>
      <c r="W2889" s="25">
        <v>780</v>
      </c>
      <c r="X2889" s="25">
        <v>225</v>
      </c>
    </row>
    <row r="2890" spans="1:24" x14ac:dyDescent="0.3">
      <c r="A2890" s="8">
        <v>45257</v>
      </c>
      <c r="B2890" s="3">
        <v>3</v>
      </c>
      <c r="C2890" s="3">
        <v>6.5</v>
      </c>
      <c r="D2890" s="3">
        <v>112.5685</v>
      </c>
      <c r="E2890" s="3">
        <v>99.1</v>
      </c>
      <c r="F2890" s="3">
        <v>2</v>
      </c>
      <c r="G2890" s="3">
        <v>8.5</v>
      </c>
      <c r="H2890" s="3">
        <v>233.92400000000001</v>
      </c>
      <c r="I2890" s="3">
        <v>94.61</v>
      </c>
      <c r="J2890" s="3">
        <v>346.49250000000001</v>
      </c>
      <c r="K2890" s="3">
        <v>5720.8360000000002</v>
      </c>
      <c r="L2890" s="3">
        <v>-1.0794999999999999</v>
      </c>
      <c r="M2890" s="3">
        <v>-0.82550000000000001</v>
      </c>
      <c r="N2890" s="3">
        <v>1093.1524999999999</v>
      </c>
      <c r="O2890" s="3">
        <v>125.9175</v>
      </c>
      <c r="P2890" s="3">
        <v>1166.5585000000001</v>
      </c>
      <c r="Q2890" s="3">
        <v>249.637</v>
      </c>
      <c r="R2890" s="25">
        <v>506.2</v>
      </c>
      <c r="S2890" s="25">
        <v>493</v>
      </c>
      <c r="T2890" s="25">
        <v>1532.636</v>
      </c>
      <c r="U2890" s="25">
        <v>976</v>
      </c>
      <c r="V2890" s="25">
        <v>419</v>
      </c>
      <c r="W2890" s="25">
        <v>1410</v>
      </c>
      <c r="X2890" s="25">
        <v>384</v>
      </c>
    </row>
    <row r="2891" spans="1:24" x14ac:dyDescent="0.3">
      <c r="A2891" s="8">
        <v>45258</v>
      </c>
      <c r="B2891" s="3">
        <v>2</v>
      </c>
      <c r="C2891" s="3">
        <v>10</v>
      </c>
      <c r="D2891" s="3">
        <v>110.99299999999999</v>
      </c>
      <c r="E2891" s="3">
        <v>97.72</v>
      </c>
      <c r="F2891" s="3">
        <v>2</v>
      </c>
      <c r="G2891" s="3">
        <v>7</v>
      </c>
      <c r="H2891" s="3">
        <v>234.53900000000002</v>
      </c>
      <c r="I2891" s="3">
        <v>94.86</v>
      </c>
      <c r="J2891" s="3">
        <v>345.53200000000004</v>
      </c>
      <c r="K2891" s="3">
        <v>6244.5599999999995</v>
      </c>
      <c r="L2891" s="3">
        <v>-0.86359999999999992</v>
      </c>
      <c r="M2891" s="3">
        <v>-0.78739999999999999</v>
      </c>
      <c r="N2891" s="3">
        <v>1093.3684000000001</v>
      </c>
      <c r="O2891" s="3">
        <v>124.342</v>
      </c>
      <c r="P2891" s="3">
        <v>1166.5966000000001</v>
      </c>
      <c r="Q2891" s="3">
        <v>250.25200000000001</v>
      </c>
      <c r="R2891" s="25">
        <v>562.1</v>
      </c>
      <c r="S2891" s="25">
        <v>525</v>
      </c>
      <c r="T2891" s="25">
        <v>1680.96</v>
      </c>
      <c r="U2891" s="25">
        <v>1105</v>
      </c>
      <c r="V2891" s="25">
        <v>435</v>
      </c>
      <c r="W2891" s="25">
        <v>1530</v>
      </c>
      <c r="X2891" s="25">
        <v>406.5</v>
      </c>
    </row>
    <row r="2892" spans="1:24" x14ac:dyDescent="0.3">
      <c r="A2892" s="8">
        <v>45259</v>
      </c>
      <c r="B2892" s="3">
        <v>2</v>
      </c>
      <c r="C2892" s="3">
        <v>1</v>
      </c>
      <c r="D2892" s="3">
        <v>109.324</v>
      </c>
      <c r="E2892" s="3">
        <v>96.25</v>
      </c>
      <c r="F2892" s="3">
        <v>2</v>
      </c>
      <c r="G2892" s="3">
        <v>6</v>
      </c>
      <c r="H2892" s="3">
        <v>234.95000000000002</v>
      </c>
      <c r="I2892" s="3">
        <v>95.02</v>
      </c>
      <c r="J2892" s="3">
        <v>344.274</v>
      </c>
      <c r="K2892" s="3">
        <v>5947.4400000000005</v>
      </c>
      <c r="L2892" s="3">
        <v>-0.63500000000000001</v>
      </c>
      <c r="M2892" s="3">
        <v>-0.76200000000000001</v>
      </c>
      <c r="N2892" s="3">
        <v>1093.597</v>
      </c>
      <c r="O2892" s="3">
        <v>122.673</v>
      </c>
      <c r="P2892" s="3">
        <v>1166.6220000000001</v>
      </c>
      <c r="Q2892" s="3">
        <v>250.66300000000001</v>
      </c>
      <c r="R2892" s="25">
        <v>543.4</v>
      </c>
      <c r="S2892" s="25">
        <v>539</v>
      </c>
      <c r="T2892" s="25">
        <v>1523.04</v>
      </c>
      <c r="U2892" s="25">
        <v>962</v>
      </c>
      <c r="V2892" s="25">
        <v>435</v>
      </c>
      <c r="W2892" s="25">
        <v>1520</v>
      </c>
      <c r="X2892" s="25">
        <v>425</v>
      </c>
    </row>
    <row r="2893" spans="1:24" x14ac:dyDescent="0.3">
      <c r="A2893" s="8">
        <v>45260</v>
      </c>
      <c r="B2893" s="3">
        <v>1</v>
      </c>
      <c r="C2893" s="3">
        <v>10</v>
      </c>
      <c r="D2893" s="3">
        <v>108.768</v>
      </c>
      <c r="E2893" s="3">
        <v>95.76</v>
      </c>
      <c r="F2893" s="3">
        <v>2</v>
      </c>
      <c r="G2893" s="3">
        <v>3.5</v>
      </c>
      <c r="H2893" s="3">
        <v>235.97499999999999</v>
      </c>
      <c r="I2893" s="3">
        <v>95.44</v>
      </c>
      <c r="J2893" s="3">
        <v>344.74299999999999</v>
      </c>
      <c r="K2893" s="3">
        <v>5555.0240000000003</v>
      </c>
      <c r="L2893" s="3">
        <v>-0.55879999999999996</v>
      </c>
      <c r="M2893" s="3">
        <v>-0.69850000000000001</v>
      </c>
      <c r="N2893" s="3">
        <v>1093.6732</v>
      </c>
      <c r="O2893" s="3">
        <v>122.117</v>
      </c>
      <c r="P2893" s="3">
        <v>1166.6855</v>
      </c>
      <c r="Q2893" s="3">
        <v>251.68799999999999</v>
      </c>
      <c r="R2893" s="25">
        <v>517.9</v>
      </c>
      <c r="S2893" s="25">
        <v>559</v>
      </c>
      <c r="T2893" s="25">
        <v>1524.624</v>
      </c>
      <c r="U2893" s="25">
        <v>642</v>
      </c>
      <c r="V2893" s="25">
        <v>345</v>
      </c>
      <c r="W2893" s="25">
        <v>1530</v>
      </c>
      <c r="X2893" s="25">
        <v>436.5</v>
      </c>
    </row>
    <row r="2894" spans="1:24" x14ac:dyDescent="0.3">
      <c r="A2894" s="8">
        <v>45261</v>
      </c>
      <c r="B2894" s="3">
        <v>1</v>
      </c>
      <c r="C2894" s="3">
        <v>11</v>
      </c>
      <c r="D2894" s="3">
        <v>108.953</v>
      </c>
      <c r="E2894" s="3">
        <v>95.92</v>
      </c>
      <c r="F2894" s="3">
        <v>1</v>
      </c>
      <c r="G2894" s="3">
        <v>10</v>
      </c>
      <c r="H2894" s="3">
        <v>238.23099999999999</v>
      </c>
      <c r="I2894" s="3">
        <v>96.35</v>
      </c>
      <c r="J2894" s="3">
        <v>347.18399999999997</v>
      </c>
      <c r="K2894" s="3">
        <v>5989.9439999999995</v>
      </c>
      <c r="L2894" s="3">
        <v>-0.58419999999999994</v>
      </c>
      <c r="M2894" s="3">
        <v>-0.55879999999999996</v>
      </c>
      <c r="N2894" s="3">
        <v>1093.6478</v>
      </c>
      <c r="O2894" s="3">
        <v>122.30200000000001</v>
      </c>
      <c r="P2894" s="3">
        <v>1166.8252</v>
      </c>
      <c r="Q2894" s="3">
        <v>253.94399999999999</v>
      </c>
      <c r="R2894" s="25">
        <v>556</v>
      </c>
      <c r="S2894" s="25">
        <v>556</v>
      </c>
      <c r="T2894" s="25">
        <v>1778.444</v>
      </c>
      <c r="U2894" s="25">
        <v>320</v>
      </c>
      <c r="V2894" s="25">
        <v>479</v>
      </c>
      <c r="W2894" s="25">
        <v>1780</v>
      </c>
      <c r="X2894" s="25">
        <v>520.5</v>
      </c>
    </row>
    <row r="2895" spans="1:24" x14ac:dyDescent="0.3">
      <c r="A2895" s="8">
        <v>45262</v>
      </c>
      <c r="B2895" s="3">
        <v>2</v>
      </c>
      <c r="C2895" s="3">
        <v>4.5</v>
      </c>
      <c r="D2895" s="3">
        <v>109.973</v>
      </c>
      <c r="E2895" s="3">
        <v>96.82</v>
      </c>
      <c r="F2895" s="3">
        <v>1</v>
      </c>
      <c r="G2895" s="3">
        <v>9</v>
      </c>
      <c r="H2895" s="3">
        <v>238.642</v>
      </c>
      <c r="I2895" s="3">
        <v>96.52</v>
      </c>
      <c r="J2895" s="3">
        <v>348.61500000000001</v>
      </c>
      <c r="K2895" s="3">
        <v>5151.84</v>
      </c>
      <c r="L2895" s="3">
        <v>-0.72389999999999999</v>
      </c>
      <c r="M2895" s="3">
        <v>-0.53339999999999999</v>
      </c>
      <c r="N2895" s="3">
        <v>1093.5081</v>
      </c>
      <c r="O2895" s="3">
        <v>123.322</v>
      </c>
      <c r="P2895" s="3">
        <v>1166.8506</v>
      </c>
      <c r="Q2895" s="3">
        <v>254.35499999999999</v>
      </c>
      <c r="R2895" s="25">
        <v>401.4</v>
      </c>
      <c r="S2895" s="25">
        <v>394</v>
      </c>
      <c r="T2895" s="25">
        <v>1779.94</v>
      </c>
      <c r="U2895" s="25">
        <v>203</v>
      </c>
      <c r="V2895" s="25">
        <v>456</v>
      </c>
      <c r="W2895" s="25">
        <v>1490</v>
      </c>
      <c r="X2895" s="25">
        <v>427.5</v>
      </c>
    </row>
    <row r="2896" spans="1:24" x14ac:dyDescent="0.3">
      <c r="A2896" s="8">
        <v>45263</v>
      </c>
      <c r="B2896" s="3">
        <v>2</v>
      </c>
      <c r="C2896" s="3">
        <v>9.5</v>
      </c>
      <c r="D2896" s="3">
        <v>110.89999999999999</v>
      </c>
      <c r="E2896" s="3">
        <v>97.63</v>
      </c>
      <c r="F2896" s="3">
        <v>1</v>
      </c>
      <c r="G2896" s="3">
        <v>9.5</v>
      </c>
      <c r="H2896" s="3">
        <v>238.4365</v>
      </c>
      <c r="I2896" s="3">
        <v>96.43</v>
      </c>
      <c r="J2896" s="3">
        <v>349.3365</v>
      </c>
      <c r="K2896" s="3">
        <v>3574.1480000000001</v>
      </c>
      <c r="L2896" s="3">
        <v>-0.85089999999999999</v>
      </c>
      <c r="M2896" s="3">
        <v>-0.54610000000000003</v>
      </c>
      <c r="N2896" s="3">
        <v>1093.3811000000001</v>
      </c>
      <c r="O2896" s="3">
        <v>124.249</v>
      </c>
      <c r="P2896" s="3">
        <v>1166.8379</v>
      </c>
      <c r="Q2896" s="3">
        <v>254.14949999999999</v>
      </c>
      <c r="R2896" s="25">
        <v>383.4</v>
      </c>
      <c r="S2896" s="25">
        <v>362</v>
      </c>
      <c r="T2896" s="25">
        <v>889.24800000000005</v>
      </c>
      <c r="U2896" s="25">
        <v>374</v>
      </c>
      <c r="V2896" s="25">
        <v>247</v>
      </c>
      <c r="W2896" s="25">
        <v>1020</v>
      </c>
      <c r="X2896" s="25">
        <v>298.5</v>
      </c>
    </row>
    <row r="2897" spans="1:24" x14ac:dyDescent="0.3">
      <c r="A2897" s="8">
        <v>45264</v>
      </c>
      <c r="B2897" s="3">
        <v>3</v>
      </c>
      <c r="C2897" s="3">
        <v>3.5</v>
      </c>
      <c r="D2897" s="3">
        <v>112.0125</v>
      </c>
      <c r="E2897" s="3">
        <v>98.61</v>
      </c>
      <c r="F2897" s="3">
        <v>1</v>
      </c>
      <c r="G2897" s="3">
        <v>2</v>
      </c>
      <c r="H2897" s="3">
        <v>241.51300000000001</v>
      </c>
      <c r="I2897" s="3">
        <v>97.68</v>
      </c>
      <c r="J2897" s="3">
        <v>353.52550000000002</v>
      </c>
      <c r="K2897" s="3">
        <v>6695.4120000000003</v>
      </c>
      <c r="L2897" s="3">
        <v>-1.0032999999999999</v>
      </c>
      <c r="M2897" s="3">
        <v>-0.35559999999999997</v>
      </c>
      <c r="N2897" s="3">
        <v>1093.2286999999999</v>
      </c>
      <c r="O2897" s="3">
        <v>125.36150000000001</v>
      </c>
      <c r="P2897" s="3">
        <v>1167.0283999999999</v>
      </c>
      <c r="Q2897" s="3">
        <v>257.226</v>
      </c>
      <c r="R2897" s="25">
        <v>476.1</v>
      </c>
      <c r="S2897" s="25">
        <v>280</v>
      </c>
      <c r="T2897" s="25">
        <v>1812.8119999999999</v>
      </c>
      <c r="U2897" s="25">
        <v>735</v>
      </c>
      <c r="V2897" s="25">
        <v>948</v>
      </c>
      <c r="W2897" s="25">
        <v>1770</v>
      </c>
      <c r="X2897" s="25">
        <v>673.5</v>
      </c>
    </row>
    <row r="2898" spans="1:24" x14ac:dyDescent="0.3">
      <c r="A2898" s="8">
        <v>45265</v>
      </c>
      <c r="B2898" s="3">
        <v>3</v>
      </c>
      <c r="C2898" s="3">
        <v>8</v>
      </c>
      <c r="D2898" s="3">
        <v>112.84699999999999</v>
      </c>
      <c r="E2898" s="3">
        <v>99.35</v>
      </c>
      <c r="F2898" s="3">
        <v>0</v>
      </c>
      <c r="G2898" s="3">
        <v>8</v>
      </c>
      <c r="H2898" s="3">
        <v>243.97400000000002</v>
      </c>
      <c r="I2898" s="3">
        <v>98.67</v>
      </c>
      <c r="J2898" s="3">
        <v>356.82100000000003</v>
      </c>
      <c r="K2898" s="3">
        <v>7371.6779999999999</v>
      </c>
      <c r="L2898" s="3">
        <v>-1.1175999999999999</v>
      </c>
      <c r="M2898" s="3">
        <v>-0.20319999999999999</v>
      </c>
      <c r="N2898" s="3">
        <v>1093.1143999999999</v>
      </c>
      <c r="O2898" s="3">
        <v>126.196</v>
      </c>
      <c r="P2898" s="3">
        <v>1167.1808000000001</v>
      </c>
      <c r="Q2898" s="3">
        <v>259.68700000000001</v>
      </c>
      <c r="R2898" s="25">
        <v>484.2</v>
      </c>
      <c r="S2898" s="25">
        <v>492</v>
      </c>
      <c r="T2898" s="25">
        <v>1706.9780000000001</v>
      </c>
      <c r="U2898" s="25">
        <v>1106</v>
      </c>
      <c r="V2898" s="25">
        <v>1018</v>
      </c>
      <c r="W2898" s="25">
        <v>1840</v>
      </c>
      <c r="X2898" s="25">
        <v>724.5</v>
      </c>
    </row>
    <row r="2899" spans="1:24" x14ac:dyDescent="0.3">
      <c r="A2899" s="8">
        <v>45266</v>
      </c>
      <c r="B2899" s="3">
        <v>3</v>
      </c>
      <c r="C2899" s="3">
        <v>3.5</v>
      </c>
      <c r="D2899" s="3">
        <v>112.0125</v>
      </c>
      <c r="E2899" s="3">
        <v>98.61</v>
      </c>
      <c r="F2899" s="3">
        <v>0</v>
      </c>
      <c r="G2899" s="3">
        <v>9</v>
      </c>
      <c r="H2899" s="3">
        <v>243.56399999999999</v>
      </c>
      <c r="I2899" s="3">
        <v>98.51</v>
      </c>
      <c r="J2899" s="3">
        <v>355.57650000000001</v>
      </c>
      <c r="K2899" s="3">
        <v>6959.3140000000003</v>
      </c>
      <c r="L2899" s="3">
        <v>-1.0032999999999999</v>
      </c>
      <c r="M2899" s="3">
        <v>-0.2286</v>
      </c>
      <c r="N2899" s="3">
        <v>1093.2286999999999</v>
      </c>
      <c r="O2899" s="3">
        <v>125.36150000000001</v>
      </c>
      <c r="P2899" s="3">
        <v>1167.1554000000001</v>
      </c>
      <c r="Q2899" s="3">
        <v>259.27699999999999</v>
      </c>
      <c r="R2899" s="25">
        <v>578.5</v>
      </c>
      <c r="S2899" s="25">
        <v>519</v>
      </c>
      <c r="T2899" s="25">
        <v>2051.3139999999999</v>
      </c>
      <c r="U2899" s="25">
        <v>891</v>
      </c>
      <c r="V2899" s="25">
        <v>563</v>
      </c>
      <c r="W2899" s="25">
        <v>1800</v>
      </c>
      <c r="X2899" s="25">
        <v>556.5</v>
      </c>
    </row>
    <row r="2900" spans="1:24" x14ac:dyDescent="0.3">
      <c r="A2900" s="8">
        <v>45267</v>
      </c>
      <c r="B2900" s="3">
        <v>2</v>
      </c>
      <c r="C2900" s="3">
        <v>7</v>
      </c>
      <c r="D2900" s="3">
        <v>110.43599999999999</v>
      </c>
      <c r="E2900" s="3">
        <v>97.23</v>
      </c>
      <c r="F2900" s="3">
        <v>0</v>
      </c>
      <c r="G2900" s="3">
        <v>10.5</v>
      </c>
      <c r="H2900" s="3">
        <v>242.94900000000004</v>
      </c>
      <c r="I2900" s="3">
        <v>98.26</v>
      </c>
      <c r="J2900" s="3">
        <v>353.38500000000005</v>
      </c>
      <c r="K2900" s="3">
        <v>7115.5119999999997</v>
      </c>
      <c r="L2900" s="3">
        <v>-0.78739999999999999</v>
      </c>
      <c r="M2900" s="3">
        <v>-0.26669999999999999</v>
      </c>
      <c r="N2900" s="3">
        <v>1093.4446</v>
      </c>
      <c r="O2900" s="3">
        <v>123.785</v>
      </c>
      <c r="P2900" s="3">
        <v>1167.1173000000001</v>
      </c>
      <c r="Q2900" s="3">
        <v>258.66200000000003</v>
      </c>
      <c r="R2900" s="25">
        <v>584.79999999999995</v>
      </c>
      <c r="S2900" s="25">
        <v>590</v>
      </c>
      <c r="T2900" s="25">
        <v>2278.712</v>
      </c>
      <c r="U2900" s="25">
        <v>546</v>
      </c>
      <c r="V2900" s="25">
        <v>666</v>
      </c>
      <c r="W2900" s="25">
        <v>1910</v>
      </c>
      <c r="X2900" s="25">
        <v>540</v>
      </c>
    </row>
    <row r="2901" spans="1:24" x14ac:dyDescent="0.3">
      <c r="A2901" s="8">
        <v>45268</v>
      </c>
      <c r="B2901" s="3">
        <v>2</v>
      </c>
      <c r="C2901" s="3">
        <v>7.5</v>
      </c>
      <c r="D2901" s="3">
        <v>110.529</v>
      </c>
      <c r="E2901" s="3">
        <v>97.31</v>
      </c>
      <c r="F2901" s="3">
        <v>0</v>
      </c>
      <c r="G2901" s="3">
        <v>11.5</v>
      </c>
      <c r="H2901" s="3">
        <v>242.53849999999997</v>
      </c>
      <c r="I2901" s="3">
        <v>98.09</v>
      </c>
      <c r="J2901" s="3">
        <v>353.0675</v>
      </c>
      <c r="K2901" s="3">
        <v>5530.9</v>
      </c>
      <c r="L2901" s="3">
        <v>-0.80009999999999992</v>
      </c>
      <c r="M2901" s="3">
        <v>-0.29209999999999997</v>
      </c>
      <c r="N2901" s="3">
        <v>1093.4319</v>
      </c>
      <c r="O2901" s="3">
        <v>123.878</v>
      </c>
      <c r="P2901" s="3">
        <v>1167.0919000000001</v>
      </c>
      <c r="Q2901" s="3">
        <v>258.25149999999996</v>
      </c>
      <c r="R2901" s="25">
        <v>505.8</v>
      </c>
      <c r="S2901" s="25">
        <v>495</v>
      </c>
      <c r="T2901" s="25">
        <v>1549.6</v>
      </c>
      <c r="U2901" s="25">
        <v>546</v>
      </c>
      <c r="V2901" s="25">
        <v>516</v>
      </c>
      <c r="W2901" s="25">
        <v>1470</v>
      </c>
      <c r="X2901" s="25">
        <v>448.5</v>
      </c>
    </row>
    <row r="2902" spans="1:24" x14ac:dyDescent="0.3">
      <c r="A2902" s="8">
        <v>45269</v>
      </c>
      <c r="B2902" s="3">
        <v>3</v>
      </c>
      <c r="C2902" s="3">
        <v>6.5</v>
      </c>
      <c r="D2902" s="3">
        <v>112.5685</v>
      </c>
      <c r="E2902" s="3">
        <v>99.1</v>
      </c>
      <c r="F2902" s="3">
        <v>0</v>
      </c>
      <c r="G2902" s="3">
        <v>8.5</v>
      </c>
      <c r="H2902" s="3">
        <v>243.76899999999998</v>
      </c>
      <c r="I2902" s="3">
        <v>98.59</v>
      </c>
      <c r="J2902" s="3">
        <v>356.33749999999998</v>
      </c>
      <c r="K2902" s="3">
        <v>3575.8440000000001</v>
      </c>
      <c r="L2902" s="3">
        <v>-1.0794999999999999</v>
      </c>
      <c r="M2902" s="3">
        <v>-0.21589999999999998</v>
      </c>
      <c r="N2902" s="3">
        <v>1093.1524999999999</v>
      </c>
      <c r="O2902" s="3">
        <v>125.9175</v>
      </c>
      <c r="P2902" s="3">
        <v>1167.1681000000001</v>
      </c>
      <c r="Q2902" s="3">
        <v>259.48199999999997</v>
      </c>
      <c r="R2902" s="25">
        <v>362.4</v>
      </c>
      <c r="S2902" s="25">
        <v>334</v>
      </c>
      <c r="T2902" s="25">
        <v>775.44399999999996</v>
      </c>
      <c r="U2902" s="25">
        <v>512</v>
      </c>
      <c r="V2902" s="25">
        <v>254</v>
      </c>
      <c r="W2902" s="25">
        <v>1040</v>
      </c>
      <c r="X2902" s="25">
        <v>298</v>
      </c>
    </row>
    <row r="2903" spans="1:24" x14ac:dyDescent="0.3">
      <c r="A2903" s="8">
        <v>45270</v>
      </c>
      <c r="B2903" s="3">
        <v>3</v>
      </c>
      <c r="C2903" s="3">
        <v>8.5</v>
      </c>
      <c r="D2903" s="3">
        <v>112.9395</v>
      </c>
      <c r="E2903" s="3">
        <v>99.43</v>
      </c>
      <c r="F2903" s="3">
        <v>0</v>
      </c>
      <c r="G2903" s="3">
        <v>5.5</v>
      </c>
      <c r="H2903" s="3">
        <v>244.99999999999997</v>
      </c>
      <c r="I2903" s="3">
        <v>99.09</v>
      </c>
      <c r="J2903" s="3">
        <v>357.93949999999995</v>
      </c>
      <c r="K2903" s="3">
        <v>4961.0120000000006</v>
      </c>
      <c r="L2903" s="3">
        <v>-1.1302999999999999</v>
      </c>
      <c r="M2903" s="3">
        <v>-0.13969999999999999</v>
      </c>
      <c r="N2903" s="3">
        <v>1093.1016999999999</v>
      </c>
      <c r="O2903" s="3">
        <v>126.2885</v>
      </c>
      <c r="P2903" s="3">
        <v>1167.2443000000001</v>
      </c>
      <c r="Q2903" s="3">
        <v>260.71299999999997</v>
      </c>
      <c r="R2903" s="25">
        <v>489.7</v>
      </c>
      <c r="S2903" s="25">
        <v>473</v>
      </c>
      <c r="T2903" s="25">
        <v>891.31200000000001</v>
      </c>
      <c r="U2903" s="25">
        <v>1022</v>
      </c>
      <c r="V2903" s="25">
        <v>418</v>
      </c>
      <c r="W2903" s="25">
        <v>1250</v>
      </c>
      <c r="X2903" s="25">
        <v>417</v>
      </c>
    </row>
    <row r="2904" spans="1:24" x14ac:dyDescent="0.3">
      <c r="A2904" s="8">
        <v>45271</v>
      </c>
      <c r="B2904" s="3">
        <v>3</v>
      </c>
      <c r="C2904" s="3">
        <v>9.5</v>
      </c>
      <c r="D2904" s="3">
        <v>113.1245</v>
      </c>
      <c r="E2904" s="3">
        <v>99.59</v>
      </c>
      <c r="F2904" s="3">
        <v>0</v>
      </c>
      <c r="G2904" s="3">
        <v>4</v>
      </c>
      <c r="H2904" s="3">
        <v>245.61499999999998</v>
      </c>
      <c r="I2904" s="3">
        <v>99.34</v>
      </c>
      <c r="J2904" s="3">
        <v>358.73949999999996</v>
      </c>
      <c r="K2904" s="3">
        <v>6222.268</v>
      </c>
      <c r="L2904" s="3">
        <v>-1.1556999999999999</v>
      </c>
      <c r="M2904" s="3">
        <v>-0.1016</v>
      </c>
      <c r="N2904" s="3">
        <v>1093.0762999999999</v>
      </c>
      <c r="O2904" s="3">
        <v>126.4735</v>
      </c>
      <c r="P2904" s="3">
        <v>1167.2824000000001</v>
      </c>
      <c r="Q2904" s="3">
        <v>261.32799999999997</v>
      </c>
      <c r="R2904" s="25">
        <v>513.4</v>
      </c>
      <c r="S2904" s="25">
        <v>505</v>
      </c>
      <c r="T2904" s="25">
        <v>1744.3679999999999</v>
      </c>
      <c r="U2904" s="25">
        <v>872</v>
      </c>
      <c r="V2904" s="25">
        <v>520</v>
      </c>
      <c r="W2904" s="25">
        <v>1580</v>
      </c>
      <c r="X2904" s="25">
        <v>487.5</v>
      </c>
    </row>
    <row r="2905" spans="1:24" x14ac:dyDescent="0.3">
      <c r="A2905" s="8">
        <v>45272</v>
      </c>
      <c r="B2905" s="3">
        <v>3</v>
      </c>
      <c r="C2905" s="3">
        <v>6</v>
      </c>
      <c r="D2905" s="3">
        <v>112.476</v>
      </c>
      <c r="E2905" s="3">
        <v>99.02</v>
      </c>
      <c r="F2905" s="3">
        <v>0</v>
      </c>
      <c r="G2905" s="3">
        <v>4.5</v>
      </c>
      <c r="H2905" s="3">
        <v>245.41</v>
      </c>
      <c r="I2905" s="3">
        <v>99.25</v>
      </c>
      <c r="J2905" s="3">
        <v>357.88599999999997</v>
      </c>
      <c r="K2905" s="3">
        <v>5950.3</v>
      </c>
      <c r="L2905" s="3">
        <v>-1.0668</v>
      </c>
      <c r="M2905" s="3">
        <v>-0.1143</v>
      </c>
      <c r="N2905" s="3">
        <v>1093.1651999999999</v>
      </c>
      <c r="O2905" s="3">
        <v>125.825</v>
      </c>
      <c r="P2905" s="3">
        <v>1167.2697000000001</v>
      </c>
      <c r="Q2905" s="3">
        <v>261.12299999999999</v>
      </c>
      <c r="R2905" s="25">
        <v>509.2</v>
      </c>
      <c r="S2905" s="25">
        <v>510</v>
      </c>
      <c r="T2905" s="25">
        <v>1846.1</v>
      </c>
      <c r="U2905" s="25">
        <v>540</v>
      </c>
      <c r="V2905" s="25">
        <v>523</v>
      </c>
      <c r="W2905" s="25">
        <v>1590</v>
      </c>
      <c r="X2905" s="25">
        <v>432</v>
      </c>
    </row>
    <row r="2906" spans="1:24" x14ac:dyDescent="0.3">
      <c r="A2906" s="8">
        <v>45273</v>
      </c>
      <c r="B2906" s="3">
        <v>3</v>
      </c>
      <c r="C2906" s="3">
        <v>7</v>
      </c>
      <c r="D2906" s="3">
        <v>112.661</v>
      </c>
      <c r="E2906" s="3">
        <v>99.18</v>
      </c>
      <c r="F2906" s="3">
        <v>0</v>
      </c>
      <c r="G2906" s="3">
        <v>5</v>
      </c>
      <c r="H2906" s="3">
        <v>245.20500000000001</v>
      </c>
      <c r="I2906" s="3">
        <v>99.17</v>
      </c>
      <c r="J2906" s="3">
        <v>357.86599999999999</v>
      </c>
      <c r="K2906" s="3">
        <v>5285.74</v>
      </c>
      <c r="L2906" s="3">
        <v>-1.0922000000000001</v>
      </c>
      <c r="M2906" s="3">
        <v>-0.127</v>
      </c>
      <c r="N2906" s="3">
        <v>1093.1397999999999</v>
      </c>
      <c r="O2906" s="3">
        <v>126.01</v>
      </c>
      <c r="P2906" s="3">
        <v>1167.2570000000001</v>
      </c>
      <c r="Q2906" s="3">
        <v>260.91800000000001</v>
      </c>
      <c r="R2906" s="25">
        <v>487.2</v>
      </c>
      <c r="S2906" s="25">
        <v>523</v>
      </c>
      <c r="T2906" s="25">
        <v>1429.54</v>
      </c>
      <c r="U2906" s="25">
        <v>620</v>
      </c>
      <c r="V2906" s="25">
        <v>458</v>
      </c>
      <c r="W2906" s="25">
        <v>1360</v>
      </c>
      <c r="X2906" s="25">
        <v>408</v>
      </c>
    </row>
    <row r="2907" spans="1:24" x14ac:dyDescent="0.3">
      <c r="A2907" s="8">
        <v>45274</v>
      </c>
      <c r="B2907" s="3">
        <v>3</v>
      </c>
      <c r="C2907" s="3">
        <v>5</v>
      </c>
      <c r="D2907" s="3">
        <v>112.28999999999999</v>
      </c>
      <c r="E2907" s="3">
        <v>98.86</v>
      </c>
      <c r="F2907" s="3">
        <v>0</v>
      </c>
      <c r="G2907" s="3">
        <v>5</v>
      </c>
      <c r="H2907" s="3">
        <v>245.20500000000001</v>
      </c>
      <c r="I2907" s="3">
        <v>99.17</v>
      </c>
      <c r="J2907" s="3">
        <v>357.495</v>
      </c>
      <c r="K2907" s="3">
        <v>5493.61</v>
      </c>
      <c r="L2907" s="3">
        <v>-1.0413999999999999</v>
      </c>
      <c r="M2907" s="3">
        <v>-0.127</v>
      </c>
      <c r="N2907" s="3">
        <v>1093.1905999999999</v>
      </c>
      <c r="O2907" s="3">
        <v>125.639</v>
      </c>
      <c r="P2907" s="3">
        <v>1167.2570000000001</v>
      </c>
      <c r="Q2907" s="3">
        <v>260.91800000000001</v>
      </c>
      <c r="R2907" s="25">
        <v>548.1</v>
      </c>
      <c r="S2907" s="25">
        <v>526</v>
      </c>
      <c r="T2907" s="25">
        <v>1529.51</v>
      </c>
      <c r="U2907" s="25">
        <v>480</v>
      </c>
      <c r="V2907" s="25">
        <v>479</v>
      </c>
      <c r="W2907" s="25">
        <v>1520</v>
      </c>
      <c r="X2907" s="25">
        <v>411</v>
      </c>
    </row>
    <row r="2908" spans="1:24" x14ac:dyDescent="0.3">
      <c r="A2908" s="8">
        <v>45275</v>
      </c>
      <c r="B2908" s="3">
        <v>3</v>
      </c>
      <c r="C2908" s="3">
        <v>4.5</v>
      </c>
      <c r="D2908" s="3">
        <v>112.19749999999999</v>
      </c>
      <c r="E2908" s="3">
        <v>98.78</v>
      </c>
      <c r="F2908" s="3">
        <v>0</v>
      </c>
      <c r="G2908" s="3">
        <v>6.5</v>
      </c>
      <c r="H2908" s="3">
        <v>244.59</v>
      </c>
      <c r="I2908" s="3">
        <v>98.92</v>
      </c>
      <c r="J2908" s="3">
        <v>356.78750000000002</v>
      </c>
      <c r="K2908" s="3">
        <v>5984.9979999999996</v>
      </c>
      <c r="L2908" s="3">
        <v>-1.0286999999999999</v>
      </c>
      <c r="M2908" s="3">
        <v>-0.1651</v>
      </c>
      <c r="N2908" s="3">
        <v>1093.2032999999999</v>
      </c>
      <c r="O2908" s="3">
        <v>125.54649999999999</v>
      </c>
      <c r="P2908" s="3">
        <v>1167.2189000000001</v>
      </c>
      <c r="Q2908" s="3">
        <v>260.303</v>
      </c>
      <c r="R2908" s="25">
        <v>519.9</v>
      </c>
      <c r="S2908" s="25">
        <v>524</v>
      </c>
      <c r="T2908" s="25">
        <v>1912.098</v>
      </c>
      <c r="U2908" s="25">
        <v>345</v>
      </c>
      <c r="V2908" s="25">
        <v>520</v>
      </c>
      <c r="W2908" s="25">
        <v>1690</v>
      </c>
      <c r="X2908" s="25">
        <v>474</v>
      </c>
    </row>
    <row r="2909" spans="1:24" x14ac:dyDescent="0.3">
      <c r="A2909" s="8">
        <v>45276</v>
      </c>
      <c r="B2909" s="3">
        <v>3</v>
      </c>
      <c r="C2909" s="3">
        <v>8</v>
      </c>
      <c r="D2909" s="3">
        <v>112.84699999999999</v>
      </c>
      <c r="E2909" s="3">
        <v>99.35</v>
      </c>
      <c r="F2909" s="3">
        <v>0</v>
      </c>
      <c r="G2909" s="3">
        <v>7.5</v>
      </c>
      <c r="H2909" s="3">
        <v>244.17950000000005</v>
      </c>
      <c r="I2909" s="3">
        <v>98.76</v>
      </c>
      <c r="J2909" s="3">
        <v>357.02650000000006</v>
      </c>
      <c r="K2909" s="3">
        <v>5216.8</v>
      </c>
      <c r="L2909" s="3">
        <v>-1.1175999999999999</v>
      </c>
      <c r="M2909" s="3">
        <v>-0.1905</v>
      </c>
      <c r="N2909" s="3">
        <v>1093.1143999999999</v>
      </c>
      <c r="O2909" s="3">
        <v>126.196</v>
      </c>
      <c r="P2909" s="3">
        <v>1167.1935000000001</v>
      </c>
      <c r="Q2909" s="3">
        <v>259.89250000000004</v>
      </c>
      <c r="R2909" s="25">
        <v>477.3</v>
      </c>
      <c r="S2909" s="25">
        <v>479</v>
      </c>
      <c r="T2909" s="25">
        <v>1447.5</v>
      </c>
      <c r="U2909" s="25">
        <v>615</v>
      </c>
      <c r="V2909" s="25">
        <v>398</v>
      </c>
      <c r="W2909" s="25">
        <v>1380</v>
      </c>
      <c r="X2909" s="25">
        <v>420</v>
      </c>
    </row>
    <row r="2910" spans="1:24" x14ac:dyDescent="0.3">
      <c r="A2910" s="8">
        <v>45277</v>
      </c>
      <c r="B2910" s="3">
        <v>4</v>
      </c>
      <c r="C2910" s="3">
        <v>2.5</v>
      </c>
      <c r="D2910" s="3">
        <v>114.05149999999999</v>
      </c>
      <c r="E2910" s="3">
        <v>100.41</v>
      </c>
      <c r="F2910" s="3">
        <v>0</v>
      </c>
      <c r="G2910" s="3">
        <v>2</v>
      </c>
      <c r="H2910" s="3">
        <v>246.43600000000001</v>
      </c>
      <c r="I2910" s="3">
        <v>99.67</v>
      </c>
      <c r="J2910" s="3">
        <v>360.48750000000001</v>
      </c>
      <c r="K2910" s="3">
        <v>4366.2160000000003</v>
      </c>
      <c r="L2910" s="3">
        <v>-1.2827</v>
      </c>
      <c r="M2910" s="3">
        <v>-5.0799999999999998E-2</v>
      </c>
      <c r="N2910" s="3">
        <v>1092.9493</v>
      </c>
      <c r="O2910" s="3">
        <v>127.40049999999999</v>
      </c>
      <c r="P2910" s="3">
        <v>1167.3332</v>
      </c>
      <c r="Q2910" s="3">
        <v>262.149</v>
      </c>
      <c r="R2910" s="25">
        <v>359.5</v>
      </c>
      <c r="S2910" s="25">
        <v>323</v>
      </c>
      <c r="T2910" s="25">
        <v>929.71600000000001</v>
      </c>
      <c r="U2910" s="25">
        <v>1004</v>
      </c>
      <c r="V2910" s="25">
        <v>325</v>
      </c>
      <c r="W2910" s="25">
        <v>1020</v>
      </c>
      <c r="X2910" s="25">
        <v>405</v>
      </c>
    </row>
    <row r="2911" spans="1:24" x14ac:dyDescent="0.3">
      <c r="A2911" s="8">
        <v>45278</v>
      </c>
      <c r="B2911" s="3">
        <v>3</v>
      </c>
      <c r="C2911" s="3">
        <v>10.5</v>
      </c>
      <c r="D2911" s="3">
        <v>113.30999999999999</v>
      </c>
      <c r="E2911" s="3">
        <v>99.76</v>
      </c>
      <c r="F2911" s="3">
        <v>0</v>
      </c>
      <c r="G2911" s="3">
        <v>1</v>
      </c>
      <c r="H2911" s="3">
        <v>246.84600000000003</v>
      </c>
      <c r="I2911" s="3">
        <v>99.83</v>
      </c>
      <c r="J2911" s="3">
        <v>360.15600000000001</v>
      </c>
      <c r="K2911" s="3">
        <v>6183.1080000000002</v>
      </c>
      <c r="L2911" s="3">
        <v>-1.1811</v>
      </c>
      <c r="M2911" s="3">
        <v>-2.5399999999999999E-2</v>
      </c>
      <c r="N2911" s="3">
        <v>1093.0509</v>
      </c>
      <c r="O2911" s="3">
        <v>126.65899999999999</v>
      </c>
      <c r="P2911" s="3">
        <v>1167.3586</v>
      </c>
      <c r="Q2911" s="3">
        <v>262.55900000000003</v>
      </c>
      <c r="R2911" s="25">
        <v>525.70000000000005</v>
      </c>
      <c r="S2911" s="25">
        <v>527</v>
      </c>
      <c r="T2911" s="25">
        <v>1604.9079999999999</v>
      </c>
      <c r="U2911" s="25">
        <v>839</v>
      </c>
      <c r="V2911" s="25">
        <v>619</v>
      </c>
      <c r="W2911" s="25">
        <v>1580</v>
      </c>
      <c r="X2911" s="25">
        <v>487.5</v>
      </c>
    </row>
    <row r="2912" spans="1:24" x14ac:dyDescent="0.3">
      <c r="A2912" s="8">
        <v>45279</v>
      </c>
      <c r="B2912" s="3">
        <v>4</v>
      </c>
      <c r="C2912" s="3">
        <v>0.5</v>
      </c>
      <c r="D2912" s="3">
        <v>113.681</v>
      </c>
      <c r="E2912" s="3">
        <v>100.08</v>
      </c>
      <c r="F2912" s="3">
        <v>0</v>
      </c>
      <c r="G2912" s="3">
        <v>1</v>
      </c>
      <c r="H2912" s="3">
        <v>246.84600000000003</v>
      </c>
      <c r="I2912" s="3">
        <v>99.83</v>
      </c>
      <c r="J2912" s="3">
        <v>360.52700000000004</v>
      </c>
      <c r="K2912" s="3">
        <v>6477.7440000000006</v>
      </c>
      <c r="L2912" s="3">
        <v>-1.2319</v>
      </c>
      <c r="M2912" s="3">
        <v>-2.5399999999999999E-2</v>
      </c>
      <c r="N2912" s="3">
        <v>1093.0001</v>
      </c>
      <c r="O2912" s="3">
        <v>127.03</v>
      </c>
      <c r="P2912" s="3">
        <v>1167.3586</v>
      </c>
      <c r="Q2912" s="3">
        <v>262.55900000000003</v>
      </c>
      <c r="R2912" s="25">
        <v>510.2</v>
      </c>
      <c r="S2912" s="25">
        <v>501</v>
      </c>
      <c r="T2912" s="25">
        <v>1412.5440000000001</v>
      </c>
      <c r="U2912" s="25">
        <v>1027</v>
      </c>
      <c r="V2912" s="25">
        <v>669</v>
      </c>
      <c r="W2912" s="25">
        <v>1800</v>
      </c>
      <c r="X2912" s="25">
        <v>558</v>
      </c>
    </row>
    <row r="2913" spans="1:24" x14ac:dyDescent="0.3">
      <c r="A2913" s="8">
        <v>45280</v>
      </c>
      <c r="B2913" s="3">
        <v>3</v>
      </c>
      <c r="C2913" s="3">
        <v>6.5</v>
      </c>
      <c r="D2913" s="3">
        <v>112.5685</v>
      </c>
      <c r="E2913" s="3">
        <v>99.1</v>
      </c>
      <c r="F2913" s="3">
        <v>0</v>
      </c>
      <c r="G2913" s="3">
        <v>2</v>
      </c>
      <c r="H2913" s="3">
        <v>246.43600000000001</v>
      </c>
      <c r="I2913" s="3">
        <v>99.67</v>
      </c>
      <c r="J2913" s="3">
        <v>359.00450000000001</v>
      </c>
      <c r="K2913" s="3">
        <v>5539.2</v>
      </c>
      <c r="L2913" s="3">
        <v>-1.0794999999999999</v>
      </c>
      <c r="M2913" s="3">
        <v>-5.0799999999999998E-2</v>
      </c>
      <c r="N2913" s="3">
        <v>1093.1524999999999</v>
      </c>
      <c r="O2913" s="3">
        <v>125.9175</v>
      </c>
      <c r="P2913" s="3">
        <v>1167.3332</v>
      </c>
      <c r="Q2913" s="3">
        <v>262.149</v>
      </c>
      <c r="R2913" s="25">
        <v>499.4</v>
      </c>
      <c r="S2913" s="25">
        <v>471</v>
      </c>
      <c r="T2913" s="25">
        <v>1669.3</v>
      </c>
      <c r="U2913" s="25">
        <v>492</v>
      </c>
      <c r="V2913" s="25">
        <v>508</v>
      </c>
      <c r="W2913" s="25">
        <v>1490</v>
      </c>
      <c r="X2913" s="25">
        <v>409.5</v>
      </c>
    </row>
    <row r="2914" spans="1:24" x14ac:dyDescent="0.3">
      <c r="A2914" s="8">
        <v>45281</v>
      </c>
      <c r="B2914" s="3">
        <v>3</v>
      </c>
      <c r="C2914" s="3">
        <v>9</v>
      </c>
      <c r="D2914" s="3">
        <v>113.032</v>
      </c>
      <c r="E2914" s="3">
        <v>99.51</v>
      </c>
      <c r="F2914" s="3">
        <v>0</v>
      </c>
      <c r="G2914" s="3">
        <v>3.5</v>
      </c>
      <c r="H2914" s="3">
        <v>245.82000000000002</v>
      </c>
      <c r="I2914" s="3">
        <v>99.42</v>
      </c>
      <c r="J2914" s="3">
        <v>358.85200000000003</v>
      </c>
      <c r="K2914" s="3">
        <v>5316.2780000000002</v>
      </c>
      <c r="L2914" s="3">
        <v>-1.143</v>
      </c>
      <c r="M2914" s="3">
        <v>-8.8899999999999993E-2</v>
      </c>
      <c r="N2914" s="3">
        <v>1093.0889999999999</v>
      </c>
      <c r="O2914" s="3">
        <v>126.381</v>
      </c>
      <c r="P2914" s="3">
        <v>1167.2951</v>
      </c>
      <c r="Q2914" s="3">
        <v>261.53300000000002</v>
      </c>
      <c r="R2914" s="25">
        <v>514.6</v>
      </c>
      <c r="S2914" s="25">
        <v>484</v>
      </c>
      <c r="T2914" s="25">
        <v>1572.6780000000001</v>
      </c>
      <c r="U2914" s="25">
        <v>495</v>
      </c>
      <c r="V2914" s="25">
        <v>464</v>
      </c>
      <c r="W2914" s="25">
        <v>1420</v>
      </c>
      <c r="X2914" s="25">
        <v>366</v>
      </c>
    </row>
    <row r="2915" spans="1:24" x14ac:dyDescent="0.3">
      <c r="A2915" s="8">
        <v>45282</v>
      </c>
      <c r="B2915" s="3">
        <v>3</v>
      </c>
      <c r="C2915" s="3">
        <v>9</v>
      </c>
      <c r="D2915" s="3">
        <v>113.032</v>
      </c>
      <c r="E2915" s="3">
        <v>99.51</v>
      </c>
      <c r="F2915" s="3">
        <v>0</v>
      </c>
      <c r="G2915" s="3">
        <v>5</v>
      </c>
      <c r="H2915" s="3">
        <v>245.20500000000001</v>
      </c>
      <c r="I2915" s="3">
        <v>99.17</v>
      </c>
      <c r="J2915" s="3">
        <v>358.23700000000002</v>
      </c>
      <c r="K2915" s="3">
        <v>5364</v>
      </c>
      <c r="L2915" s="3">
        <v>-1.143</v>
      </c>
      <c r="M2915" s="3">
        <v>-0.127</v>
      </c>
      <c r="N2915" s="3">
        <v>1093.0889999999999</v>
      </c>
      <c r="O2915" s="3">
        <v>126.381</v>
      </c>
      <c r="P2915" s="3">
        <v>1167.2570000000001</v>
      </c>
      <c r="Q2915" s="3">
        <v>260.91800000000001</v>
      </c>
      <c r="R2915" s="25">
        <v>551.5</v>
      </c>
      <c r="S2915" s="25">
        <v>511</v>
      </c>
      <c r="T2915" s="25">
        <v>1513.5</v>
      </c>
      <c r="U2915" s="25">
        <v>555</v>
      </c>
      <c r="V2915" s="25">
        <v>424</v>
      </c>
      <c r="W2915" s="25">
        <v>1440</v>
      </c>
      <c r="X2915" s="25">
        <v>369</v>
      </c>
    </row>
    <row r="2916" spans="1:24" x14ac:dyDescent="0.3">
      <c r="A2916" s="8">
        <v>45283</v>
      </c>
      <c r="B2916" s="3">
        <v>3</v>
      </c>
      <c r="C2916" s="3">
        <v>6</v>
      </c>
      <c r="D2916" s="3">
        <v>112.476</v>
      </c>
      <c r="E2916" s="3">
        <v>99.02</v>
      </c>
      <c r="F2916" s="3">
        <v>0</v>
      </c>
      <c r="G2916" s="3">
        <v>7</v>
      </c>
      <c r="H2916" s="3">
        <v>244.38500000000002</v>
      </c>
      <c r="I2916" s="3">
        <v>98.84</v>
      </c>
      <c r="J2916" s="3">
        <v>356.86099999999999</v>
      </c>
      <c r="K2916" s="3">
        <v>5080.8879999999999</v>
      </c>
      <c r="L2916" s="3">
        <v>-1.0668</v>
      </c>
      <c r="M2916" s="3">
        <v>-0.17779999999999999</v>
      </c>
      <c r="N2916" s="3">
        <v>1093.1651999999999</v>
      </c>
      <c r="O2916" s="3">
        <v>125.825</v>
      </c>
      <c r="P2916" s="3">
        <v>1167.2062000000001</v>
      </c>
      <c r="Q2916" s="3">
        <v>260.09800000000001</v>
      </c>
      <c r="R2916" s="25">
        <v>460.6</v>
      </c>
      <c r="S2916" s="25">
        <v>590</v>
      </c>
      <c r="T2916" s="25">
        <v>1516.788</v>
      </c>
      <c r="U2916" s="25">
        <v>331</v>
      </c>
      <c r="V2916" s="25">
        <v>407</v>
      </c>
      <c r="W2916" s="25">
        <v>1420</v>
      </c>
      <c r="X2916" s="25">
        <v>355.5</v>
      </c>
    </row>
    <row r="2917" spans="1:24" x14ac:dyDescent="0.3">
      <c r="A2917" s="8">
        <v>45284</v>
      </c>
      <c r="B2917" s="3">
        <v>3</v>
      </c>
      <c r="C2917" s="3">
        <v>8</v>
      </c>
      <c r="D2917" s="3">
        <v>112.84699999999999</v>
      </c>
      <c r="E2917" s="3">
        <v>99.35</v>
      </c>
      <c r="F2917" s="3">
        <v>0</v>
      </c>
      <c r="G2917" s="3">
        <v>9</v>
      </c>
      <c r="H2917" s="3">
        <v>243.56399999999999</v>
      </c>
      <c r="I2917" s="3">
        <v>98.51</v>
      </c>
      <c r="J2917" s="3">
        <v>356.411</v>
      </c>
      <c r="K2917" s="3">
        <v>4126.4079999999994</v>
      </c>
      <c r="L2917" s="3">
        <v>-1.1175999999999999</v>
      </c>
      <c r="M2917" s="3">
        <v>-0.2286</v>
      </c>
      <c r="N2917" s="3">
        <v>1093.1143999999999</v>
      </c>
      <c r="O2917" s="3">
        <v>126.196</v>
      </c>
      <c r="P2917" s="3">
        <v>1167.1554000000001</v>
      </c>
      <c r="Q2917" s="3">
        <v>259.27699999999999</v>
      </c>
      <c r="R2917" s="25">
        <v>432.9</v>
      </c>
      <c r="S2917" s="25">
        <v>532</v>
      </c>
      <c r="T2917" s="25">
        <v>1070.508</v>
      </c>
      <c r="U2917" s="25">
        <v>374</v>
      </c>
      <c r="V2917" s="25">
        <v>312</v>
      </c>
      <c r="W2917" s="25">
        <v>1120</v>
      </c>
      <c r="X2917" s="25">
        <v>285</v>
      </c>
    </row>
    <row r="2918" spans="1:24" x14ac:dyDescent="0.3">
      <c r="A2918" s="8">
        <v>45285</v>
      </c>
      <c r="B2918" s="3">
        <v>3</v>
      </c>
      <c r="C2918" s="3">
        <v>9.5</v>
      </c>
      <c r="D2918" s="3">
        <v>113.1245</v>
      </c>
      <c r="E2918" s="3">
        <v>99.59</v>
      </c>
      <c r="F2918" s="3">
        <v>0</v>
      </c>
      <c r="G2918" s="3">
        <v>9</v>
      </c>
      <c r="H2918" s="3">
        <v>243.56399999999999</v>
      </c>
      <c r="I2918" s="3">
        <v>98.51</v>
      </c>
      <c r="J2918" s="3">
        <v>356.68849999999998</v>
      </c>
      <c r="K2918" s="3">
        <v>4185.5360000000001</v>
      </c>
      <c r="L2918" s="3">
        <v>-1.1556999999999999</v>
      </c>
      <c r="M2918" s="3">
        <v>-0.2286</v>
      </c>
      <c r="N2918" s="3">
        <v>1093.0762999999999</v>
      </c>
      <c r="O2918" s="3">
        <v>126.4735</v>
      </c>
      <c r="P2918" s="3">
        <v>1167.1554000000001</v>
      </c>
      <c r="Q2918" s="3">
        <v>259.27699999999999</v>
      </c>
      <c r="R2918" s="25">
        <v>374.5</v>
      </c>
      <c r="S2918" s="25">
        <v>475</v>
      </c>
      <c r="T2918" s="25">
        <v>1292.0360000000001</v>
      </c>
      <c r="U2918" s="25">
        <v>311</v>
      </c>
      <c r="V2918" s="25">
        <v>330</v>
      </c>
      <c r="W2918" s="25">
        <v>1130</v>
      </c>
      <c r="X2918" s="25">
        <v>273</v>
      </c>
    </row>
    <row r="2919" spans="1:24" x14ac:dyDescent="0.3">
      <c r="A2919" s="8">
        <v>45286</v>
      </c>
      <c r="B2919" s="3">
        <v>3</v>
      </c>
      <c r="C2919" s="3">
        <v>10</v>
      </c>
      <c r="D2919" s="3">
        <v>113.217</v>
      </c>
      <c r="E2919" s="3">
        <v>99.67</v>
      </c>
      <c r="F2919" s="3">
        <v>0</v>
      </c>
      <c r="G2919" s="3">
        <v>9.5</v>
      </c>
      <c r="H2919" s="3">
        <v>243.35900000000001</v>
      </c>
      <c r="I2919" s="3">
        <v>98.42</v>
      </c>
      <c r="J2919" s="3">
        <v>356.57600000000002</v>
      </c>
      <c r="K2919" s="3">
        <v>3622.0720000000001</v>
      </c>
      <c r="L2919" s="3">
        <v>-1.1683999999999999</v>
      </c>
      <c r="M2919" s="3">
        <v>-0.24129999999999999</v>
      </c>
      <c r="N2919" s="3">
        <v>1093.0636</v>
      </c>
      <c r="O2919" s="3">
        <v>126.566</v>
      </c>
      <c r="P2919" s="3">
        <v>1167.1427000000001</v>
      </c>
      <c r="Q2919" s="3">
        <v>259.072</v>
      </c>
      <c r="R2919" s="25">
        <v>400.1</v>
      </c>
      <c r="S2919" s="25">
        <v>305</v>
      </c>
      <c r="T2919" s="25">
        <v>1117.472</v>
      </c>
      <c r="U2919" s="25">
        <v>262</v>
      </c>
      <c r="V2919" s="25">
        <v>351</v>
      </c>
      <c r="W2919" s="25">
        <v>960</v>
      </c>
      <c r="X2919" s="25">
        <v>226.5</v>
      </c>
    </row>
    <row r="2920" spans="1:24" x14ac:dyDescent="0.3">
      <c r="A2920" s="8">
        <v>45287</v>
      </c>
      <c r="B2920" s="3">
        <v>3</v>
      </c>
      <c r="C2920" s="3">
        <v>10.5</v>
      </c>
      <c r="D2920" s="3">
        <v>113.30999999999999</v>
      </c>
      <c r="E2920" s="3">
        <v>99.76</v>
      </c>
      <c r="F2920" s="3">
        <v>0</v>
      </c>
      <c r="G2920" s="3">
        <v>11.5</v>
      </c>
      <c r="H2920" s="3">
        <v>242.53849999999997</v>
      </c>
      <c r="I2920" s="3">
        <v>98.09</v>
      </c>
      <c r="J2920" s="3">
        <v>355.84849999999994</v>
      </c>
      <c r="K2920" s="3">
        <v>5672.8760000000002</v>
      </c>
      <c r="L2920" s="3">
        <v>-1.1811</v>
      </c>
      <c r="M2920" s="3">
        <v>-0.29209999999999997</v>
      </c>
      <c r="N2920" s="3">
        <v>1093.0509</v>
      </c>
      <c r="O2920" s="3">
        <v>126.65899999999999</v>
      </c>
      <c r="P2920" s="3">
        <v>1167.0919000000001</v>
      </c>
      <c r="Q2920" s="3">
        <v>258.25149999999996</v>
      </c>
      <c r="R2920" s="25">
        <v>457.2</v>
      </c>
      <c r="S2920" s="25">
        <v>587</v>
      </c>
      <c r="T2920" s="25">
        <v>1761.6759999999999</v>
      </c>
      <c r="U2920" s="25">
        <v>442</v>
      </c>
      <c r="V2920" s="25">
        <v>539</v>
      </c>
      <c r="W2920" s="25">
        <v>1520</v>
      </c>
      <c r="X2920" s="25">
        <v>366</v>
      </c>
    </row>
    <row r="2921" spans="1:24" x14ac:dyDescent="0.3">
      <c r="A2921" s="8">
        <v>45288</v>
      </c>
      <c r="B2921" s="3">
        <v>3</v>
      </c>
      <c r="C2921" s="3">
        <v>7.5</v>
      </c>
      <c r="D2921" s="3">
        <v>112.754</v>
      </c>
      <c r="E2921" s="3">
        <v>99.27</v>
      </c>
      <c r="F2921" s="3">
        <v>1</v>
      </c>
      <c r="G2921" s="3">
        <v>3.5</v>
      </c>
      <c r="H2921" s="3">
        <v>240.898</v>
      </c>
      <c r="I2921" s="3">
        <v>97.43</v>
      </c>
      <c r="J2921" s="3">
        <v>353.65199999999999</v>
      </c>
      <c r="K2921" s="3">
        <v>5702.9080000000004</v>
      </c>
      <c r="L2921" s="3">
        <v>-1.1049</v>
      </c>
      <c r="M2921" s="3">
        <v>-0.39369999999999999</v>
      </c>
      <c r="N2921" s="3">
        <v>1093.1270999999999</v>
      </c>
      <c r="O2921" s="3">
        <v>126.10300000000001</v>
      </c>
      <c r="P2921" s="3">
        <v>1166.9902999999999</v>
      </c>
      <c r="Q2921" s="3">
        <v>256.61099999999999</v>
      </c>
      <c r="R2921" s="25">
        <v>462.9</v>
      </c>
      <c r="S2921" s="25">
        <v>600</v>
      </c>
      <c r="T2921" s="25">
        <v>1771.008</v>
      </c>
      <c r="U2921" s="25">
        <v>442</v>
      </c>
      <c r="V2921" s="25">
        <v>580</v>
      </c>
      <c r="W2921" s="25">
        <v>1490</v>
      </c>
      <c r="X2921" s="25">
        <v>357</v>
      </c>
    </row>
    <row r="2922" spans="1:24" x14ac:dyDescent="0.3">
      <c r="A2922" s="8">
        <v>45289</v>
      </c>
      <c r="B2922" s="3">
        <v>3</v>
      </c>
      <c r="C2922" s="3">
        <v>7</v>
      </c>
      <c r="D2922" s="3">
        <v>112.661</v>
      </c>
      <c r="E2922" s="3">
        <v>99.18</v>
      </c>
      <c r="F2922" s="3">
        <v>1</v>
      </c>
      <c r="G2922" s="3">
        <v>7</v>
      </c>
      <c r="H2922" s="3">
        <v>239.46200000000002</v>
      </c>
      <c r="I2922" s="3">
        <v>96.85</v>
      </c>
      <c r="J2922" s="3">
        <v>352.12300000000005</v>
      </c>
      <c r="K2922" s="3">
        <v>5083.5439999999999</v>
      </c>
      <c r="L2922" s="3">
        <v>-1.0922000000000001</v>
      </c>
      <c r="M2922" s="3">
        <v>-0.48259999999999997</v>
      </c>
      <c r="N2922" s="3">
        <v>1093.1397999999999</v>
      </c>
      <c r="O2922" s="3">
        <v>126.01</v>
      </c>
      <c r="P2922" s="3">
        <v>1166.9014</v>
      </c>
      <c r="Q2922" s="3">
        <v>255.17500000000001</v>
      </c>
      <c r="R2922" s="25">
        <v>389.4</v>
      </c>
      <c r="S2922" s="25">
        <v>532</v>
      </c>
      <c r="T2922" s="25">
        <v>1639.644</v>
      </c>
      <c r="U2922" s="25">
        <v>356</v>
      </c>
      <c r="V2922" s="25">
        <v>482</v>
      </c>
      <c r="W2922" s="25">
        <v>1380</v>
      </c>
      <c r="X2922" s="25">
        <v>304.5</v>
      </c>
    </row>
    <row r="2923" spans="1:24" x14ac:dyDescent="0.3">
      <c r="A2923" s="8">
        <v>45290</v>
      </c>
      <c r="B2923" s="3">
        <v>3</v>
      </c>
      <c r="C2923" s="3">
        <v>7</v>
      </c>
      <c r="D2923" s="3">
        <v>112.661</v>
      </c>
      <c r="E2923" s="3">
        <v>99.18</v>
      </c>
      <c r="F2923" s="3">
        <v>1</v>
      </c>
      <c r="G2923" s="3">
        <v>9.5</v>
      </c>
      <c r="H2923" s="3">
        <v>238.4365</v>
      </c>
      <c r="I2923" s="3">
        <v>96.43</v>
      </c>
      <c r="J2923" s="3">
        <v>351.09749999999997</v>
      </c>
      <c r="K2923" s="3">
        <v>3938.3239999999996</v>
      </c>
      <c r="L2923" s="3">
        <v>-1.0922000000000001</v>
      </c>
      <c r="M2923" s="3">
        <v>-0.54610000000000003</v>
      </c>
      <c r="N2923" s="3">
        <v>1093.1397999999999</v>
      </c>
      <c r="O2923" s="3">
        <v>126.01</v>
      </c>
      <c r="P2923" s="3">
        <v>1166.8379</v>
      </c>
      <c r="Q2923" s="3">
        <v>254.14949999999999</v>
      </c>
      <c r="R2923" s="25">
        <v>363.8</v>
      </c>
      <c r="S2923" s="25">
        <v>453</v>
      </c>
      <c r="T2923" s="25">
        <v>1191.5239999999999</v>
      </c>
      <c r="U2923" s="25">
        <v>298</v>
      </c>
      <c r="V2923" s="25">
        <v>358</v>
      </c>
      <c r="W2923" s="25">
        <v>1040</v>
      </c>
      <c r="X2923" s="25">
        <v>234</v>
      </c>
    </row>
    <row r="2924" spans="1:24" x14ac:dyDescent="0.3">
      <c r="A2924" s="8">
        <v>45291</v>
      </c>
      <c r="B2924" s="3">
        <v>3</v>
      </c>
      <c r="C2924" s="3">
        <v>7.5</v>
      </c>
      <c r="D2924" s="3">
        <v>112.754</v>
      </c>
      <c r="E2924" s="3">
        <v>99.27</v>
      </c>
      <c r="F2924" s="3">
        <v>1</v>
      </c>
      <c r="G2924" s="3">
        <v>11.5</v>
      </c>
      <c r="H2924" s="3">
        <v>237.61600000000001</v>
      </c>
      <c r="I2924" s="3">
        <v>96.1</v>
      </c>
      <c r="J2924" s="3">
        <v>350.37</v>
      </c>
      <c r="K2924" s="3">
        <v>3609.6979999999999</v>
      </c>
      <c r="L2924" s="3">
        <v>-1.1049</v>
      </c>
      <c r="M2924" s="3">
        <v>-0.59689999999999999</v>
      </c>
      <c r="N2924" s="3">
        <v>1093.1270999999999</v>
      </c>
      <c r="O2924" s="3">
        <v>126.10300000000001</v>
      </c>
      <c r="P2924" s="3">
        <v>1166.7871</v>
      </c>
      <c r="Q2924" s="3">
        <v>253.32900000000001</v>
      </c>
      <c r="R2924" s="25">
        <v>387</v>
      </c>
      <c r="S2924" s="25">
        <v>494</v>
      </c>
      <c r="T2924" s="25">
        <v>982.69799999999998</v>
      </c>
      <c r="U2924" s="25">
        <v>309</v>
      </c>
      <c r="V2924" s="25">
        <v>219</v>
      </c>
      <c r="W2924" s="25">
        <v>990</v>
      </c>
      <c r="X2924" s="25">
        <v>228</v>
      </c>
    </row>
    <row r="2925" spans="1:24" x14ac:dyDescent="0.3">
      <c r="A2925" s="8">
        <v>45292</v>
      </c>
      <c r="B2925" s="3">
        <v>3</v>
      </c>
      <c r="C2925" s="3">
        <v>7</v>
      </c>
      <c r="D2925" s="3">
        <v>112.661</v>
      </c>
      <c r="E2925" s="3">
        <v>99.18</v>
      </c>
      <c r="F2925" s="3">
        <v>1</v>
      </c>
      <c r="G2925" s="3">
        <v>11</v>
      </c>
      <c r="H2925" s="3">
        <v>237.821</v>
      </c>
      <c r="I2925" s="3">
        <v>96.18</v>
      </c>
      <c r="J2925" s="3">
        <v>350.48199999999997</v>
      </c>
      <c r="K2925" s="3">
        <v>3431.7739999999999</v>
      </c>
      <c r="L2925" s="3">
        <v>-1.0922000000000001</v>
      </c>
      <c r="M2925" s="3">
        <v>-0.58419999999999994</v>
      </c>
      <c r="N2925" s="3">
        <v>1093.1397999999999</v>
      </c>
      <c r="O2925" s="3">
        <v>126.01</v>
      </c>
      <c r="P2925" s="3">
        <v>1166.7998</v>
      </c>
      <c r="Q2925" s="3">
        <v>253.53399999999999</v>
      </c>
      <c r="R2925" s="25">
        <v>374.5</v>
      </c>
      <c r="S2925" s="25">
        <v>450</v>
      </c>
      <c r="T2925" s="25">
        <v>882.774</v>
      </c>
      <c r="U2925" s="25">
        <v>329</v>
      </c>
      <c r="V2925" s="25">
        <v>242</v>
      </c>
      <c r="W2925" s="25">
        <v>930</v>
      </c>
      <c r="X2925" s="25">
        <v>223.5</v>
      </c>
    </row>
    <row r="2926" spans="1:24" x14ac:dyDescent="0.3">
      <c r="A2926" s="8">
        <v>45293</v>
      </c>
      <c r="B2926" s="3">
        <v>3</v>
      </c>
      <c r="C2926" s="3">
        <v>11</v>
      </c>
      <c r="D2926" s="3">
        <v>113.40299999999999</v>
      </c>
      <c r="E2926" s="3">
        <v>99.84</v>
      </c>
      <c r="F2926" s="3">
        <v>1</v>
      </c>
      <c r="G2926" s="3">
        <v>8.5</v>
      </c>
      <c r="H2926" s="3">
        <v>238.84700000000001</v>
      </c>
      <c r="I2926" s="3">
        <v>96.6</v>
      </c>
      <c r="J2926" s="3">
        <v>352.25</v>
      </c>
      <c r="K2926" s="3">
        <v>4560.92</v>
      </c>
      <c r="L2926" s="3">
        <v>-1.1938</v>
      </c>
      <c r="M2926" s="3">
        <v>-0.52069999999999994</v>
      </c>
      <c r="N2926" s="3">
        <v>1093.0382</v>
      </c>
      <c r="O2926" s="3">
        <v>126.752</v>
      </c>
      <c r="P2926" s="3">
        <v>1166.8633</v>
      </c>
      <c r="Q2926" s="3">
        <v>254.56</v>
      </c>
      <c r="R2926" s="25">
        <v>387</v>
      </c>
      <c r="S2926" s="25">
        <v>481</v>
      </c>
      <c r="T2926" s="25">
        <v>1052.92</v>
      </c>
      <c r="U2926" s="25">
        <v>1009</v>
      </c>
      <c r="V2926" s="25">
        <v>285</v>
      </c>
      <c r="W2926" s="25">
        <v>1040</v>
      </c>
      <c r="X2926" s="25">
        <v>306</v>
      </c>
    </row>
    <row r="2927" spans="1:24" x14ac:dyDescent="0.3">
      <c r="A2927" s="8">
        <v>45294</v>
      </c>
      <c r="B2927" s="3">
        <v>2</v>
      </c>
      <c r="C2927" s="3">
        <v>9</v>
      </c>
      <c r="D2927" s="3">
        <v>110.807</v>
      </c>
      <c r="E2927" s="3">
        <v>97.55</v>
      </c>
      <c r="F2927" s="3">
        <v>1</v>
      </c>
      <c r="G2927" s="3">
        <v>8</v>
      </c>
      <c r="H2927" s="3">
        <v>239.05199999999999</v>
      </c>
      <c r="I2927" s="3">
        <v>96.68</v>
      </c>
      <c r="J2927" s="3">
        <v>349.85899999999998</v>
      </c>
      <c r="K2927" s="3">
        <v>5170.8</v>
      </c>
      <c r="L2927" s="3">
        <v>-0.83819999999999995</v>
      </c>
      <c r="M2927" s="3">
        <v>-0.50800000000000001</v>
      </c>
      <c r="N2927" s="3">
        <v>1093.3938000000001</v>
      </c>
      <c r="O2927" s="3">
        <v>124.15600000000001</v>
      </c>
      <c r="P2927" s="3">
        <v>1166.876</v>
      </c>
      <c r="Q2927" s="3">
        <v>254.76499999999999</v>
      </c>
      <c r="R2927" s="25">
        <v>116.9</v>
      </c>
      <c r="S2927" s="25">
        <v>486</v>
      </c>
      <c r="T2927" s="25">
        <v>1938.4</v>
      </c>
      <c r="U2927" s="25">
        <v>402</v>
      </c>
      <c r="V2927" s="25">
        <v>599</v>
      </c>
      <c r="W2927" s="25">
        <v>1270</v>
      </c>
      <c r="X2927" s="25">
        <v>358.5</v>
      </c>
    </row>
    <row r="2928" spans="1:24" x14ac:dyDescent="0.3">
      <c r="A2928" s="8">
        <v>45295</v>
      </c>
      <c r="B2928" s="3">
        <v>2</v>
      </c>
      <c r="C2928" s="3">
        <v>10.5</v>
      </c>
      <c r="D2928" s="3">
        <v>111.0855</v>
      </c>
      <c r="E2928" s="3">
        <v>97.8</v>
      </c>
      <c r="F2928" s="3">
        <v>2</v>
      </c>
      <c r="G2928" s="3">
        <v>0</v>
      </c>
      <c r="H2928" s="3">
        <v>237.411</v>
      </c>
      <c r="I2928" s="3">
        <v>96.02</v>
      </c>
      <c r="J2928" s="3">
        <v>348.49649999999997</v>
      </c>
      <c r="K2928" s="3">
        <v>5510.6120000000001</v>
      </c>
      <c r="L2928" s="3">
        <v>-0.87629999999999997</v>
      </c>
      <c r="M2928" s="3">
        <v>-0.60959999999999992</v>
      </c>
      <c r="N2928" s="3">
        <v>1093.3557000000001</v>
      </c>
      <c r="O2928" s="3">
        <v>124.4345</v>
      </c>
      <c r="P2928" s="3">
        <v>1166.7744</v>
      </c>
      <c r="Q2928" s="3">
        <v>253.124</v>
      </c>
      <c r="R2928" s="25">
        <v>135.9</v>
      </c>
      <c r="S2928" s="25">
        <v>596</v>
      </c>
      <c r="T2928" s="25">
        <v>2076.712</v>
      </c>
      <c r="U2928" s="25">
        <v>255</v>
      </c>
      <c r="V2928" s="25">
        <v>603</v>
      </c>
      <c r="W2928" s="25">
        <v>1520</v>
      </c>
      <c r="X2928" s="25">
        <v>324</v>
      </c>
    </row>
    <row r="2929" spans="1:24" x14ac:dyDescent="0.3">
      <c r="A2929" s="8">
        <v>45296</v>
      </c>
      <c r="B2929" s="3">
        <v>2</v>
      </c>
      <c r="C2929" s="3">
        <v>9.5</v>
      </c>
      <c r="D2929" s="3">
        <v>110.89999999999999</v>
      </c>
      <c r="E2929" s="3">
        <v>97.63</v>
      </c>
      <c r="F2929" s="3">
        <v>2</v>
      </c>
      <c r="G2929" s="3">
        <v>4.5</v>
      </c>
      <c r="H2929" s="3">
        <v>235.56500000000003</v>
      </c>
      <c r="I2929" s="3">
        <v>95.27</v>
      </c>
      <c r="J2929" s="3">
        <v>346.46500000000003</v>
      </c>
      <c r="K2929" s="3">
        <v>5775.1</v>
      </c>
      <c r="L2929" s="3">
        <v>-0.85089999999999999</v>
      </c>
      <c r="M2929" s="3">
        <v>-0.72389999999999999</v>
      </c>
      <c r="N2929" s="3">
        <v>1093.3811000000001</v>
      </c>
      <c r="O2929" s="3">
        <v>124.249</v>
      </c>
      <c r="P2929" s="3">
        <v>1166.6601000000001</v>
      </c>
      <c r="Q2929" s="3">
        <v>251.27800000000002</v>
      </c>
      <c r="R2929" s="25">
        <v>627.70000000000005</v>
      </c>
      <c r="S2929" s="25">
        <v>523</v>
      </c>
      <c r="T2929" s="25">
        <v>1768.9</v>
      </c>
      <c r="U2929" s="25">
        <v>450</v>
      </c>
      <c r="V2929" s="25">
        <v>488</v>
      </c>
      <c r="W2929" s="25">
        <v>1580</v>
      </c>
      <c r="X2929" s="25">
        <v>337.5</v>
      </c>
    </row>
    <row r="2930" spans="1:24" x14ac:dyDescent="0.3">
      <c r="A2930" s="8">
        <v>45297</v>
      </c>
      <c r="B2930" s="3">
        <v>2</v>
      </c>
      <c r="C2930" s="3">
        <v>8.5</v>
      </c>
      <c r="D2930" s="3">
        <v>110.7145</v>
      </c>
      <c r="E2930" s="3">
        <v>97.47</v>
      </c>
      <c r="F2930" s="3">
        <v>2</v>
      </c>
      <c r="G2930" s="3">
        <v>6.5</v>
      </c>
      <c r="H2930" s="3">
        <v>234.74450000000002</v>
      </c>
      <c r="I2930" s="3">
        <v>94.94</v>
      </c>
      <c r="J2930" s="3">
        <v>345.459</v>
      </c>
      <c r="K2930" s="3">
        <v>5135.7520000000004</v>
      </c>
      <c r="L2930" s="3">
        <v>-0.82550000000000001</v>
      </c>
      <c r="M2930" s="3">
        <v>-0.77469999999999994</v>
      </c>
      <c r="N2930" s="3">
        <v>1093.4065000000001</v>
      </c>
      <c r="O2930" s="3">
        <v>124.0635</v>
      </c>
      <c r="P2930" s="3">
        <v>1166.6093000000001</v>
      </c>
      <c r="Q2930" s="3">
        <v>250.45750000000001</v>
      </c>
      <c r="R2930" s="25">
        <v>629.5</v>
      </c>
      <c r="S2930" s="25">
        <v>518</v>
      </c>
      <c r="T2930" s="25">
        <v>1371.252</v>
      </c>
      <c r="U2930" s="25">
        <v>462</v>
      </c>
      <c r="V2930" s="25">
        <v>453</v>
      </c>
      <c r="W2930" s="25">
        <v>1390</v>
      </c>
      <c r="X2930" s="25">
        <v>312</v>
      </c>
    </row>
    <row r="2931" spans="1:24" x14ac:dyDescent="0.3">
      <c r="A2931" s="8">
        <v>45298</v>
      </c>
      <c r="B2931" s="3">
        <v>2</v>
      </c>
      <c r="C2931" s="3">
        <v>5.5</v>
      </c>
      <c r="D2931" s="3">
        <v>110.15849999999999</v>
      </c>
      <c r="E2931" s="3">
        <v>96.98</v>
      </c>
      <c r="F2931" s="3">
        <v>2</v>
      </c>
      <c r="G2931" s="3">
        <v>9.5</v>
      </c>
      <c r="H2931" s="3">
        <v>233.51399999999998</v>
      </c>
      <c r="I2931" s="3">
        <v>94.44</v>
      </c>
      <c r="J2931" s="3">
        <v>343.67249999999996</v>
      </c>
      <c r="K2931" s="3">
        <v>3758.2080000000001</v>
      </c>
      <c r="L2931" s="3">
        <v>-0.74929999999999997</v>
      </c>
      <c r="M2931" s="3">
        <v>-0.85089999999999999</v>
      </c>
      <c r="N2931" s="3">
        <v>1093.4827</v>
      </c>
      <c r="O2931" s="3">
        <v>123.50749999999999</v>
      </c>
      <c r="P2931" s="3">
        <v>1166.5331000000001</v>
      </c>
      <c r="Q2931" s="3">
        <v>249.22699999999998</v>
      </c>
      <c r="R2931" s="25">
        <v>531.79999999999995</v>
      </c>
      <c r="S2931" s="25">
        <v>472</v>
      </c>
      <c r="T2931" s="25">
        <v>862.90800000000002</v>
      </c>
      <c r="U2931" s="25">
        <v>408</v>
      </c>
      <c r="V2931" s="25">
        <v>177</v>
      </c>
      <c r="W2931" s="25">
        <v>1050</v>
      </c>
      <c r="X2931" s="25">
        <v>256.5</v>
      </c>
    </row>
    <row r="2932" spans="1:24" x14ac:dyDescent="0.3">
      <c r="A2932" s="8">
        <v>45299</v>
      </c>
      <c r="B2932" s="3">
        <v>2</v>
      </c>
      <c r="C2932" s="3">
        <v>6.5</v>
      </c>
      <c r="D2932" s="3">
        <v>110.34349999999999</v>
      </c>
      <c r="E2932" s="3">
        <v>97.14</v>
      </c>
      <c r="F2932" s="3">
        <v>2</v>
      </c>
      <c r="G2932" s="3">
        <v>7</v>
      </c>
      <c r="H2932" s="3">
        <v>234.53900000000002</v>
      </c>
      <c r="I2932" s="3">
        <v>94.86</v>
      </c>
      <c r="J2932" s="3">
        <v>344.88249999999999</v>
      </c>
      <c r="K2932" s="3">
        <v>6081.5</v>
      </c>
      <c r="L2932" s="3">
        <v>-0.77469999999999994</v>
      </c>
      <c r="M2932" s="3">
        <v>-0.78739999999999999</v>
      </c>
      <c r="N2932" s="3">
        <v>1093.4573</v>
      </c>
      <c r="O2932" s="3">
        <v>123.6925</v>
      </c>
      <c r="P2932" s="3">
        <v>1166.5966000000001</v>
      </c>
      <c r="Q2932" s="3">
        <v>250.25200000000001</v>
      </c>
      <c r="R2932" s="25">
        <v>620.20000000000005</v>
      </c>
      <c r="S2932" s="25">
        <v>532</v>
      </c>
      <c r="T2932" s="25">
        <v>1856.3</v>
      </c>
      <c r="U2932" s="25">
        <v>497</v>
      </c>
      <c r="V2932" s="25">
        <v>619</v>
      </c>
      <c r="W2932" s="25">
        <v>1600</v>
      </c>
      <c r="X2932" s="25">
        <v>357</v>
      </c>
    </row>
    <row r="2933" spans="1:24" x14ac:dyDescent="0.3">
      <c r="A2933" s="8">
        <v>45300</v>
      </c>
      <c r="B2933" s="3">
        <v>2</v>
      </c>
      <c r="C2933" s="3">
        <v>2</v>
      </c>
      <c r="D2933" s="3">
        <v>109.509</v>
      </c>
      <c r="E2933" s="3">
        <v>96.41</v>
      </c>
      <c r="F2933" s="3">
        <v>2</v>
      </c>
      <c r="G2933" s="3">
        <v>11</v>
      </c>
      <c r="H2933" s="3">
        <v>232.899</v>
      </c>
      <c r="I2933" s="3">
        <v>94.19</v>
      </c>
      <c r="J2933" s="3">
        <v>342.40800000000002</v>
      </c>
      <c r="K2933" s="3">
        <v>4468.9840000000004</v>
      </c>
      <c r="L2933" s="3">
        <v>-0.66039999999999999</v>
      </c>
      <c r="M2933" s="3">
        <v>-0.88900000000000001</v>
      </c>
      <c r="N2933" s="3">
        <v>1093.5716</v>
      </c>
      <c r="O2933" s="3">
        <v>122.858</v>
      </c>
      <c r="P2933" s="3">
        <v>1166.4950000000001</v>
      </c>
      <c r="Q2933" s="3">
        <v>248.61199999999999</v>
      </c>
      <c r="R2933" s="25">
        <v>593.70000000000005</v>
      </c>
      <c r="S2933" s="25">
        <v>514</v>
      </c>
      <c r="T2933" s="25">
        <v>1078.7840000000001</v>
      </c>
      <c r="U2933" s="25">
        <v>398</v>
      </c>
      <c r="V2933" s="25">
        <v>359</v>
      </c>
      <c r="W2933" s="25">
        <v>1230</v>
      </c>
      <c r="X2933" s="25">
        <v>295.5</v>
      </c>
    </row>
    <row r="2934" spans="1:24" x14ac:dyDescent="0.3">
      <c r="A2934" s="8">
        <v>45301</v>
      </c>
      <c r="B2934" s="3">
        <v>2</v>
      </c>
      <c r="C2934" s="3">
        <v>3</v>
      </c>
      <c r="D2934" s="3">
        <v>109.69499999999999</v>
      </c>
      <c r="E2934" s="3">
        <v>96.57</v>
      </c>
      <c r="F2934" s="3">
        <v>2</v>
      </c>
      <c r="G2934" s="3">
        <v>11</v>
      </c>
      <c r="H2934" s="3">
        <v>232.899</v>
      </c>
      <c r="I2934" s="3">
        <v>94.19</v>
      </c>
      <c r="J2934" s="3">
        <v>342.59399999999999</v>
      </c>
      <c r="K2934" s="3">
        <v>5542.5839999999998</v>
      </c>
      <c r="L2934" s="3">
        <v>-0.68579999999999997</v>
      </c>
      <c r="M2934" s="3">
        <v>-0.88900000000000001</v>
      </c>
      <c r="N2934" s="3">
        <v>1093.5462</v>
      </c>
      <c r="O2934" s="3">
        <v>123.044</v>
      </c>
      <c r="P2934" s="3">
        <v>1166.4950000000001</v>
      </c>
      <c r="Q2934" s="3">
        <v>248.61199999999999</v>
      </c>
      <c r="R2934" s="25">
        <v>663.9</v>
      </c>
      <c r="S2934" s="25">
        <v>555</v>
      </c>
      <c r="T2934" s="25">
        <v>1597.684</v>
      </c>
      <c r="U2934" s="25">
        <v>479</v>
      </c>
      <c r="V2934" s="25">
        <v>397</v>
      </c>
      <c r="W2934" s="25">
        <v>1520</v>
      </c>
      <c r="X2934" s="25">
        <v>330</v>
      </c>
    </row>
    <row r="2935" spans="1:24" x14ac:dyDescent="0.3">
      <c r="A2935" s="8">
        <v>45302</v>
      </c>
      <c r="B2935" s="3">
        <v>2</v>
      </c>
      <c r="C2935" s="3">
        <v>1.5</v>
      </c>
      <c r="D2935" s="3">
        <v>109.4165</v>
      </c>
      <c r="E2935" s="3">
        <v>96.33</v>
      </c>
      <c r="F2935" s="3">
        <v>3</v>
      </c>
      <c r="G2935" s="3">
        <v>0</v>
      </c>
      <c r="H2935" s="3">
        <v>232.488</v>
      </c>
      <c r="I2935" s="3">
        <v>94.03</v>
      </c>
      <c r="J2935" s="3">
        <v>341.90449999999998</v>
      </c>
      <c r="K2935" s="3">
        <v>5162.9160000000002</v>
      </c>
      <c r="L2935" s="3">
        <v>-0.64769999999999994</v>
      </c>
      <c r="M2935" s="3">
        <v>-0.91439999999999999</v>
      </c>
      <c r="N2935" s="3">
        <v>1093.5843</v>
      </c>
      <c r="O2935" s="3">
        <v>122.7655</v>
      </c>
      <c r="P2935" s="3">
        <v>1166.4696000000001</v>
      </c>
      <c r="Q2935" s="3">
        <v>248.20099999999999</v>
      </c>
      <c r="R2935" s="25">
        <v>607.6</v>
      </c>
      <c r="S2935" s="25">
        <v>515</v>
      </c>
      <c r="T2935" s="25">
        <v>1458.316</v>
      </c>
      <c r="U2935" s="25">
        <v>482</v>
      </c>
      <c r="V2935" s="25">
        <v>401</v>
      </c>
      <c r="W2935" s="25">
        <v>1390</v>
      </c>
      <c r="X2935" s="25">
        <v>309</v>
      </c>
    </row>
    <row r="2936" spans="1:24" x14ac:dyDescent="0.3">
      <c r="A2936" s="8">
        <v>45303</v>
      </c>
      <c r="B2936" s="3">
        <v>1</v>
      </c>
      <c r="C2936" s="3">
        <v>11.5</v>
      </c>
      <c r="D2936" s="3">
        <v>109.04600000000001</v>
      </c>
      <c r="E2936" s="3">
        <v>96</v>
      </c>
      <c r="F2936" s="3">
        <v>3</v>
      </c>
      <c r="G2936" s="3">
        <v>2</v>
      </c>
      <c r="H2936" s="3">
        <v>231.66800000000001</v>
      </c>
      <c r="I2936" s="3">
        <v>93.7</v>
      </c>
      <c r="J2936" s="3">
        <v>340.714</v>
      </c>
      <c r="K2936" s="3">
        <v>5201.116</v>
      </c>
      <c r="L2936" s="3">
        <v>-0.59689999999999999</v>
      </c>
      <c r="M2936" s="3">
        <v>-0.96519999999999995</v>
      </c>
      <c r="N2936" s="3">
        <v>1093.6351</v>
      </c>
      <c r="O2936" s="3">
        <v>122.39500000000001</v>
      </c>
      <c r="P2936" s="3">
        <v>1166.4187999999999</v>
      </c>
      <c r="Q2936" s="3">
        <v>247.381</v>
      </c>
      <c r="R2936" s="25">
        <v>526.5</v>
      </c>
      <c r="S2936" s="25">
        <v>428</v>
      </c>
      <c r="T2936" s="25">
        <v>1662.116</v>
      </c>
      <c r="U2936" s="25">
        <v>375</v>
      </c>
      <c r="V2936" s="25">
        <v>553</v>
      </c>
      <c r="W2936" s="25">
        <v>1370</v>
      </c>
      <c r="X2936" s="25">
        <v>286.5</v>
      </c>
    </row>
    <row r="2937" spans="1:24" x14ac:dyDescent="0.3">
      <c r="A2937" s="8">
        <v>45304</v>
      </c>
      <c r="B2937" s="3">
        <v>1</v>
      </c>
      <c r="C2937" s="3">
        <v>9</v>
      </c>
      <c r="D2937" s="3">
        <v>108.58199999999999</v>
      </c>
      <c r="E2937" s="3">
        <v>95.59</v>
      </c>
      <c r="F2937" s="3">
        <v>3</v>
      </c>
      <c r="G2937" s="3">
        <v>7</v>
      </c>
      <c r="H2937" s="3">
        <v>229.61700000000002</v>
      </c>
      <c r="I2937" s="3">
        <v>92.87</v>
      </c>
      <c r="J2937" s="3">
        <v>338.19900000000001</v>
      </c>
      <c r="K2937" s="3">
        <v>5995.2960000000003</v>
      </c>
      <c r="L2937" s="3">
        <v>-0.53339999999999999</v>
      </c>
      <c r="M2937" s="3">
        <v>-1.0922000000000001</v>
      </c>
      <c r="N2937" s="3">
        <v>1093.6985999999999</v>
      </c>
      <c r="O2937" s="3">
        <v>121.931</v>
      </c>
      <c r="P2937" s="3">
        <v>1166.2918</v>
      </c>
      <c r="Q2937" s="3">
        <v>245.33</v>
      </c>
      <c r="R2937" s="25">
        <v>401.2</v>
      </c>
      <c r="S2937" s="25">
        <v>411</v>
      </c>
      <c r="T2937" s="25">
        <v>2241.596</v>
      </c>
      <c r="U2937" s="25">
        <v>327</v>
      </c>
      <c r="V2937" s="25">
        <v>655</v>
      </c>
      <c r="W2937" s="25">
        <v>1610</v>
      </c>
      <c r="X2937" s="25">
        <v>349.5</v>
      </c>
    </row>
    <row r="2938" spans="1:24" x14ac:dyDescent="0.3">
      <c r="A2938" s="8">
        <v>45305</v>
      </c>
      <c r="B2938" s="3">
        <v>1</v>
      </c>
      <c r="C2938" s="3">
        <v>7</v>
      </c>
      <c r="D2938" s="3">
        <v>108.212</v>
      </c>
      <c r="E2938" s="3">
        <v>95.27</v>
      </c>
      <c r="F2938" s="3">
        <v>4</v>
      </c>
      <c r="G2938" s="3">
        <v>1</v>
      </c>
      <c r="H2938" s="3">
        <v>227.15600000000001</v>
      </c>
      <c r="I2938" s="3">
        <v>91.87</v>
      </c>
      <c r="J2938" s="3">
        <v>335.36799999999999</v>
      </c>
      <c r="K2938" s="3">
        <v>5187.5640000000003</v>
      </c>
      <c r="L2938" s="3">
        <v>-0.48259999999999997</v>
      </c>
      <c r="M2938" s="3">
        <v>-1.2445999999999999</v>
      </c>
      <c r="N2938" s="3">
        <v>1093.7493999999999</v>
      </c>
      <c r="O2938" s="3">
        <v>121.56100000000001</v>
      </c>
      <c r="P2938" s="3">
        <v>1166.1394</v>
      </c>
      <c r="Q2938" s="3">
        <v>242.869</v>
      </c>
      <c r="R2938" s="25">
        <v>597.20000000000005</v>
      </c>
      <c r="S2938" s="25">
        <v>200</v>
      </c>
      <c r="T2938" s="25">
        <v>1872.864</v>
      </c>
      <c r="U2938" s="25">
        <v>289</v>
      </c>
      <c r="V2938" s="25">
        <v>601</v>
      </c>
      <c r="W2938" s="25">
        <v>1350</v>
      </c>
      <c r="X2938" s="25">
        <v>277.5</v>
      </c>
    </row>
    <row r="2939" spans="1:24" x14ac:dyDescent="0.3">
      <c r="A2939" s="8">
        <v>45306</v>
      </c>
      <c r="B2939" s="3">
        <v>1</v>
      </c>
      <c r="C2939" s="3">
        <v>5.5</v>
      </c>
      <c r="D2939" s="3">
        <v>107.9335</v>
      </c>
      <c r="E2939" s="3">
        <v>95.02</v>
      </c>
      <c r="F2939" s="3">
        <v>4</v>
      </c>
      <c r="G2939" s="3">
        <v>6.5</v>
      </c>
      <c r="H2939" s="3">
        <v>224.89950000000002</v>
      </c>
      <c r="I2939" s="3">
        <v>90.96</v>
      </c>
      <c r="J2939" s="3">
        <v>332.83300000000003</v>
      </c>
      <c r="K2939" s="3">
        <v>5862.4089999999997</v>
      </c>
      <c r="L2939" s="3">
        <v>-0.44450000000000001</v>
      </c>
      <c r="M2939" s="3">
        <v>-1.3842999999999999</v>
      </c>
      <c r="N2939" s="3">
        <v>1093.7874999999999</v>
      </c>
      <c r="O2939" s="3">
        <v>121.2825</v>
      </c>
      <c r="P2939" s="3">
        <v>1165.9997000000001</v>
      </c>
      <c r="Q2939" s="3">
        <v>240.61250000000001</v>
      </c>
      <c r="R2939" s="25">
        <v>188.3</v>
      </c>
      <c r="S2939" s="25">
        <v>390</v>
      </c>
      <c r="T2939" s="25">
        <v>2358.1089999999999</v>
      </c>
      <c r="U2939" s="25">
        <v>256</v>
      </c>
      <c r="V2939" s="25">
        <v>831</v>
      </c>
      <c r="W2939" s="25">
        <v>1530</v>
      </c>
      <c r="X2939" s="25">
        <v>309</v>
      </c>
    </row>
    <row r="2940" spans="1:24" x14ac:dyDescent="0.3">
      <c r="A2940" s="8">
        <v>45307</v>
      </c>
      <c r="B2940" s="3">
        <v>1</v>
      </c>
      <c r="C2940" s="3">
        <v>5.5</v>
      </c>
      <c r="D2940" s="3">
        <v>107.9335</v>
      </c>
      <c r="E2940" s="3">
        <v>95.02</v>
      </c>
      <c r="F2940" s="3">
        <v>5</v>
      </c>
      <c r="G2940" s="3">
        <v>1.5</v>
      </c>
      <c r="H2940" s="3">
        <v>222.02799999999999</v>
      </c>
      <c r="I2940" s="3">
        <v>89.8</v>
      </c>
      <c r="J2940" s="3">
        <v>329.9615</v>
      </c>
      <c r="K2940" s="3">
        <v>6544.3869999999997</v>
      </c>
      <c r="L2940" s="3">
        <v>-0.44450000000000001</v>
      </c>
      <c r="M2940" s="3">
        <v>-1.5621</v>
      </c>
      <c r="N2940" s="3">
        <v>1093.7874999999999</v>
      </c>
      <c r="O2940" s="3">
        <v>121.2825</v>
      </c>
      <c r="P2940" s="3">
        <v>1165.8218999999999</v>
      </c>
      <c r="Q2940" s="3">
        <v>237.74099999999999</v>
      </c>
      <c r="R2940" s="25">
        <v>534.6</v>
      </c>
      <c r="S2940" s="25">
        <v>410</v>
      </c>
      <c r="T2940" s="25">
        <v>2393.2869999999998</v>
      </c>
      <c r="U2940" s="25">
        <v>383</v>
      </c>
      <c r="V2940" s="25">
        <v>775</v>
      </c>
      <c r="W2940" s="25">
        <v>1690</v>
      </c>
      <c r="X2940" s="25">
        <v>358.5</v>
      </c>
    </row>
    <row r="2941" spans="1:24" x14ac:dyDescent="0.3">
      <c r="A2941" s="8">
        <v>45308</v>
      </c>
      <c r="B2941" s="3">
        <v>0</v>
      </c>
      <c r="C2941" s="3">
        <v>11.5</v>
      </c>
      <c r="D2941" s="3">
        <v>106.821</v>
      </c>
      <c r="E2941" s="3">
        <v>94.04</v>
      </c>
      <c r="F2941" s="3">
        <v>5</v>
      </c>
      <c r="G2941" s="3">
        <v>10</v>
      </c>
      <c r="H2941" s="3">
        <v>218.541</v>
      </c>
      <c r="I2941" s="3">
        <v>88.39</v>
      </c>
      <c r="J2941" s="3">
        <v>325.36199999999997</v>
      </c>
      <c r="K2941" s="3">
        <v>7377.4960000000001</v>
      </c>
      <c r="L2941" s="3">
        <v>-0.29209999999999997</v>
      </c>
      <c r="M2941" s="3">
        <v>-1.778</v>
      </c>
      <c r="N2941" s="3">
        <v>1093.9399000000001</v>
      </c>
      <c r="O2941" s="3">
        <v>120.17</v>
      </c>
      <c r="P2941" s="3">
        <v>1165.606</v>
      </c>
      <c r="Q2941" s="3">
        <v>234.25399999999999</v>
      </c>
      <c r="R2941" s="25">
        <v>693.3</v>
      </c>
      <c r="S2941" s="25">
        <v>589</v>
      </c>
      <c r="T2941" s="25">
        <v>2408.1959999999999</v>
      </c>
      <c r="U2941" s="25">
        <v>536</v>
      </c>
      <c r="V2941" s="25">
        <v>806</v>
      </c>
      <c r="W2941" s="25">
        <v>1940</v>
      </c>
      <c r="X2941" s="25">
        <v>405</v>
      </c>
    </row>
    <row r="2942" spans="1:24" x14ac:dyDescent="0.3">
      <c r="A2942" s="8">
        <v>45309</v>
      </c>
      <c r="B2942" s="3">
        <v>0</v>
      </c>
      <c r="C2942" s="3">
        <v>4</v>
      </c>
      <c r="D2942" s="3">
        <v>105.431</v>
      </c>
      <c r="E2942" s="3">
        <v>92.82</v>
      </c>
      <c r="F2942" s="3">
        <v>6</v>
      </c>
      <c r="G2942" s="3">
        <v>5</v>
      </c>
      <c r="H2942" s="3">
        <v>215.67000000000002</v>
      </c>
      <c r="I2942" s="3">
        <v>87.23</v>
      </c>
      <c r="J2942" s="3">
        <v>321.101</v>
      </c>
      <c r="K2942" s="3">
        <v>7457.0479999999998</v>
      </c>
      <c r="L2942" s="3">
        <v>-0.1016</v>
      </c>
      <c r="M2942" s="3">
        <v>-1.9558</v>
      </c>
      <c r="N2942" s="3">
        <v>1094.1304</v>
      </c>
      <c r="O2942" s="3">
        <v>118.78</v>
      </c>
      <c r="P2942" s="3">
        <v>1165.4282000000001</v>
      </c>
      <c r="Q2942" s="3">
        <v>231.38300000000001</v>
      </c>
      <c r="R2942" s="25">
        <v>692.7</v>
      </c>
      <c r="S2942" s="25">
        <v>588</v>
      </c>
      <c r="T2942" s="25">
        <v>2389.848</v>
      </c>
      <c r="U2942" s="25">
        <v>589</v>
      </c>
      <c r="V2942" s="25">
        <v>834</v>
      </c>
      <c r="W2942" s="25">
        <v>1960</v>
      </c>
      <c r="X2942" s="25">
        <v>403.5</v>
      </c>
    </row>
    <row r="2943" spans="1:24" x14ac:dyDescent="0.3">
      <c r="A2943" s="8">
        <v>45310</v>
      </c>
      <c r="B2943" s="3">
        <v>0</v>
      </c>
      <c r="C2943" s="3">
        <v>3.5</v>
      </c>
      <c r="D2943" s="3">
        <v>104.04</v>
      </c>
      <c r="E2943" s="3">
        <v>91.59</v>
      </c>
      <c r="F2943" s="3">
        <v>7</v>
      </c>
      <c r="G2943" s="3">
        <v>0.5</v>
      </c>
      <c r="H2943" s="3">
        <v>212.59299999999999</v>
      </c>
      <c r="I2943" s="3">
        <v>85.98</v>
      </c>
      <c r="J2943" s="3">
        <v>316.63299999999998</v>
      </c>
      <c r="K2943" s="3">
        <v>6543.5</v>
      </c>
      <c r="L2943" s="3">
        <v>-8.8899999999999993E-2</v>
      </c>
      <c r="M2943" s="3">
        <v>-2.1463000000000001</v>
      </c>
      <c r="N2943" s="3">
        <v>1094.1431</v>
      </c>
      <c r="O2943" s="3">
        <v>117.38900000000001</v>
      </c>
      <c r="P2943" s="3">
        <v>1165.2376999999999</v>
      </c>
      <c r="Q2943" s="3">
        <v>228.30599999999998</v>
      </c>
      <c r="R2943" s="25">
        <v>594.79999999999995</v>
      </c>
      <c r="S2943" s="25">
        <v>498</v>
      </c>
      <c r="T2943" s="25">
        <v>2259.6999999999998</v>
      </c>
      <c r="U2943" s="25">
        <v>445</v>
      </c>
      <c r="V2943" s="25">
        <v>638</v>
      </c>
      <c r="W2943" s="25">
        <v>1730</v>
      </c>
      <c r="X2943" s="25">
        <v>378</v>
      </c>
    </row>
    <row r="2944" spans="1:24" x14ac:dyDescent="0.3">
      <c r="A2944" s="8">
        <v>45311</v>
      </c>
      <c r="B2944" s="3">
        <v>0</v>
      </c>
      <c r="C2944" s="3">
        <v>6.5</v>
      </c>
      <c r="D2944" s="3">
        <v>103.48399999999999</v>
      </c>
      <c r="E2944" s="3">
        <v>91.1</v>
      </c>
      <c r="F2944" s="3">
        <v>7</v>
      </c>
      <c r="G2944" s="3">
        <v>5.5</v>
      </c>
      <c r="H2944" s="3">
        <v>210.542</v>
      </c>
      <c r="I2944" s="3">
        <v>85.15</v>
      </c>
      <c r="J2944" s="3">
        <v>314.02600000000001</v>
      </c>
      <c r="K2944" s="3">
        <v>5524.4359999999997</v>
      </c>
      <c r="L2944" s="3">
        <v>-0.1651</v>
      </c>
      <c r="M2944" s="3">
        <v>-2.2732999999999999</v>
      </c>
      <c r="N2944" s="3">
        <v>1094.0669</v>
      </c>
      <c r="O2944" s="3">
        <v>116.833</v>
      </c>
      <c r="P2944" s="3">
        <v>1165.1107</v>
      </c>
      <c r="Q2944" s="3">
        <v>226.255</v>
      </c>
      <c r="R2944" s="25">
        <v>415.2</v>
      </c>
      <c r="S2944" s="25">
        <v>332</v>
      </c>
      <c r="T2944" s="25">
        <v>2028.7360000000001</v>
      </c>
      <c r="U2944" s="25">
        <v>297</v>
      </c>
      <c r="V2944" s="25">
        <v>714</v>
      </c>
      <c r="W2944" s="25">
        <v>1430</v>
      </c>
      <c r="X2944" s="25">
        <v>307.5</v>
      </c>
    </row>
    <row r="2945" spans="1:24" x14ac:dyDescent="0.3">
      <c r="A2945" s="8">
        <v>45312</v>
      </c>
      <c r="B2945" s="3">
        <v>0</v>
      </c>
      <c r="C2945" s="3">
        <v>6.5</v>
      </c>
      <c r="D2945" s="3">
        <v>103.48399999999999</v>
      </c>
      <c r="E2945" s="3">
        <v>91.1</v>
      </c>
      <c r="F2945" s="3">
        <v>7</v>
      </c>
      <c r="G2945" s="3">
        <v>10.5</v>
      </c>
      <c r="H2945" s="3">
        <v>208.49100000000001</v>
      </c>
      <c r="I2945" s="3">
        <v>84.32</v>
      </c>
      <c r="J2945" s="3">
        <v>311.97500000000002</v>
      </c>
      <c r="K2945" s="3">
        <v>5008.0959999999995</v>
      </c>
      <c r="L2945" s="3">
        <v>-0.1651</v>
      </c>
      <c r="M2945" s="3">
        <v>-2.4003000000000001</v>
      </c>
      <c r="N2945" s="3">
        <v>1094.0669</v>
      </c>
      <c r="O2945" s="3">
        <v>116.833</v>
      </c>
      <c r="P2945" s="3">
        <v>1164.9837</v>
      </c>
      <c r="Q2945" s="3">
        <v>224.20400000000001</v>
      </c>
      <c r="R2945" s="25">
        <v>327</v>
      </c>
      <c r="S2945" s="25">
        <v>287</v>
      </c>
      <c r="T2945" s="25">
        <v>1962.596</v>
      </c>
      <c r="U2945" s="25">
        <v>247</v>
      </c>
      <c r="V2945" s="25">
        <v>594</v>
      </c>
      <c r="W2945" s="25">
        <v>1310</v>
      </c>
      <c r="X2945" s="25">
        <v>280.5</v>
      </c>
    </row>
    <row r="2946" spans="1:24" x14ac:dyDescent="0.3">
      <c r="A2946" s="8">
        <v>45313</v>
      </c>
      <c r="B2946" s="3">
        <v>0</v>
      </c>
      <c r="C2946" s="3">
        <v>9</v>
      </c>
      <c r="D2946" s="3">
        <v>103.02</v>
      </c>
      <c r="E2946" s="3">
        <v>90.7</v>
      </c>
      <c r="F2946" s="3">
        <v>8</v>
      </c>
      <c r="G2946" s="3">
        <v>4.5</v>
      </c>
      <c r="H2946" s="3">
        <v>206.03</v>
      </c>
      <c r="I2946" s="3">
        <v>83.33</v>
      </c>
      <c r="J2946" s="3">
        <v>309.05</v>
      </c>
      <c r="K2946" s="3">
        <v>6826.3720000000003</v>
      </c>
      <c r="L2946" s="3">
        <v>-0.2286</v>
      </c>
      <c r="M2946" s="3">
        <v>-2.5526999999999997</v>
      </c>
      <c r="N2946" s="3">
        <v>1094.0034000000001</v>
      </c>
      <c r="O2946" s="3">
        <v>116.369</v>
      </c>
      <c r="P2946" s="3">
        <v>1164.8313000000001</v>
      </c>
      <c r="Q2946" s="3">
        <v>221.74299999999999</v>
      </c>
      <c r="R2946" s="25">
        <v>582.9</v>
      </c>
      <c r="S2946" s="25">
        <v>503</v>
      </c>
      <c r="T2946" s="25">
        <v>2333.4720000000002</v>
      </c>
      <c r="U2946" s="25">
        <v>436</v>
      </c>
      <c r="V2946" s="25">
        <v>822</v>
      </c>
      <c r="W2946" s="25">
        <v>1780</v>
      </c>
      <c r="X2946" s="25">
        <v>369</v>
      </c>
    </row>
    <row r="2947" spans="1:24" x14ac:dyDescent="0.3">
      <c r="A2947" s="8">
        <v>45314</v>
      </c>
      <c r="B2947" s="3">
        <v>1</v>
      </c>
      <c r="C2947" s="3">
        <v>3.5</v>
      </c>
      <c r="D2947" s="3">
        <v>101.8155</v>
      </c>
      <c r="E2947" s="3">
        <v>89.64</v>
      </c>
      <c r="F2947" s="3">
        <v>9</v>
      </c>
      <c r="G2947" s="3">
        <v>0</v>
      </c>
      <c r="H2947" s="3">
        <v>202.953</v>
      </c>
      <c r="I2947" s="3">
        <v>82.08</v>
      </c>
      <c r="J2947" s="3">
        <v>304.76850000000002</v>
      </c>
      <c r="K2947" s="3">
        <v>4183.1679999999997</v>
      </c>
      <c r="L2947" s="3">
        <v>-0.39369999999999999</v>
      </c>
      <c r="M2947" s="3">
        <v>-2.7431999999999999</v>
      </c>
      <c r="N2947" s="3">
        <v>1093.8382999999999</v>
      </c>
      <c r="O2947" s="3">
        <v>115.1645</v>
      </c>
      <c r="P2947" s="3">
        <v>1164.6408000000001</v>
      </c>
      <c r="Q2947" s="3">
        <v>218.666</v>
      </c>
      <c r="R2947" s="25">
        <v>425.3</v>
      </c>
      <c r="S2947" s="25">
        <v>324</v>
      </c>
      <c r="T2947" s="25">
        <v>1373.8679999999999</v>
      </c>
      <c r="U2947" s="25">
        <v>308</v>
      </c>
      <c r="V2947" s="25">
        <v>450</v>
      </c>
      <c r="W2947" s="25">
        <v>1080</v>
      </c>
      <c r="X2947" s="25">
        <v>222</v>
      </c>
    </row>
    <row r="2948" spans="1:24" x14ac:dyDescent="0.3">
      <c r="A2948" s="8">
        <v>45315</v>
      </c>
      <c r="B2948" s="3">
        <v>1</v>
      </c>
      <c r="C2948" s="3">
        <v>5.5</v>
      </c>
      <c r="D2948" s="3">
        <v>101.44449999999999</v>
      </c>
      <c r="E2948" s="3">
        <v>89.31</v>
      </c>
      <c r="F2948" s="3">
        <v>9</v>
      </c>
      <c r="G2948" s="3">
        <v>2</v>
      </c>
      <c r="H2948" s="3">
        <v>202.13300000000001</v>
      </c>
      <c r="I2948" s="3">
        <v>81.75</v>
      </c>
      <c r="J2948" s="3">
        <v>303.57749999999999</v>
      </c>
      <c r="K2948" s="3">
        <v>3459.6440000000002</v>
      </c>
      <c r="L2948" s="3">
        <v>-0.44450000000000001</v>
      </c>
      <c r="M2948" s="3">
        <v>-2.794</v>
      </c>
      <c r="N2948" s="3">
        <v>1093.7874999999999</v>
      </c>
      <c r="O2948" s="3">
        <v>114.79349999999999</v>
      </c>
      <c r="P2948" s="3">
        <v>1164.5899999999999</v>
      </c>
      <c r="Q2948" s="3">
        <v>217.846</v>
      </c>
      <c r="R2948" s="25">
        <v>392</v>
      </c>
      <c r="S2948" s="25">
        <v>296</v>
      </c>
      <c r="T2948" s="25">
        <v>1067.144</v>
      </c>
      <c r="U2948" s="25">
        <v>247</v>
      </c>
      <c r="V2948" s="25">
        <v>312</v>
      </c>
      <c r="W2948" s="25">
        <v>970</v>
      </c>
      <c r="X2948" s="25">
        <v>175.5</v>
      </c>
    </row>
    <row r="2949" spans="1:24" x14ac:dyDescent="0.3">
      <c r="A2949" s="8">
        <v>45316</v>
      </c>
      <c r="B2949" s="3">
        <v>1</v>
      </c>
      <c r="C2949" s="3">
        <v>7.5</v>
      </c>
      <c r="D2949" s="3">
        <v>101.0735</v>
      </c>
      <c r="E2949" s="3">
        <v>88.98</v>
      </c>
      <c r="F2949" s="3">
        <v>9</v>
      </c>
      <c r="G2949" s="3">
        <v>4.5</v>
      </c>
      <c r="H2949" s="3">
        <v>201.107</v>
      </c>
      <c r="I2949" s="3">
        <v>81.34</v>
      </c>
      <c r="J2949" s="3">
        <v>302.18049999999999</v>
      </c>
      <c r="K2949" s="3">
        <v>2597.42</v>
      </c>
      <c r="L2949" s="3">
        <v>-0.49529999999999996</v>
      </c>
      <c r="M2949" s="3">
        <v>-2.8574999999999999</v>
      </c>
      <c r="N2949" s="3">
        <v>1093.7366999999999</v>
      </c>
      <c r="O2949" s="3">
        <v>114.4225</v>
      </c>
      <c r="P2949" s="3">
        <v>1164.5264999999999</v>
      </c>
      <c r="Q2949" s="3">
        <v>216.82</v>
      </c>
      <c r="R2949" s="25">
        <v>287.10000000000002</v>
      </c>
      <c r="S2949" s="25">
        <v>251</v>
      </c>
      <c r="T2949" s="25">
        <v>851.32</v>
      </c>
      <c r="U2949" s="25">
        <v>147</v>
      </c>
      <c r="V2949" s="25">
        <v>189</v>
      </c>
      <c r="W2949" s="25">
        <v>740</v>
      </c>
      <c r="X2949" s="25">
        <v>132</v>
      </c>
    </row>
    <row r="2950" spans="1:24" x14ac:dyDescent="0.3">
      <c r="A2950" s="8">
        <v>45317</v>
      </c>
      <c r="B2950" s="3">
        <v>1</v>
      </c>
      <c r="C2950" s="3">
        <v>8.5</v>
      </c>
      <c r="D2950" s="3">
        <v>100.88849999999999</v>
      </c>
      <c r="E2950" s="3">
        <v>88.82</v>
      </c>
      <c r="F2950" s="3">
        <v>9</v>
      </c>
      <c r="G2950" s="3">
        <v>6</v>
      </c>
      <c r="H2950" s="3">
        <v>200.49200000000002</v>
      </c>
      <c r="I2950" s="3">
        <v>81.09</v>
      </c>
      <c r="J2950" s="3">
        <v>301.38049999999998</v>
      </c>
      <c r="K2950" s="3">
        <v>3400.6000000000004</v>
      </c>
      <c r="L2950" s="3">
        <v>-0.52069999999999994</v>
      </c>
      <c r="M2950" s="3">
        <v>-2.8956</v>
      </c>
      <c r="N2950" s="3">
        <v>1093.7112999999999</v>
      </c>
      <c r="O2950" s="3">
        <v>114.2375</v>
      </c>
      <c r="P2950" s="3">
        <v>1164.4884</v>
      </c>
      <c r="Q2950" s="3">
        <v>216.20500000000001</v>
      </c>
      <c r="R2950" s="25">
        <v>301.2</v>
      </c>
      <c r="S2950" s="25">
        <v>281</v>
      </c>
      <c r="T2950" s="25">
        <v>1104.9000000000001</v>
      </c>
      <c r="U2950" s="25">
        <v>255</v>
      </c>
      <c r="V2950" s="25">
        <v>401</v>
      </c>
      <c r="W2950" s="25">
        <v>900</v>
      </c>
      <c r="X2950" s="25">
        <v>157.5</v>
      </c>
    </row>
    <row r="2951" spans="1:24" x14ac:dyDescent="0.3">
      <c r="A2951" s="8">
        <v>45318</v>
      </c>
      <c r="B2951" s="3">
        <v>1</v>
      </c>
      <c r="C2951" s="3">
        <v>10.5</v>
      </c>
      <c r="D2951" s="3">
        <v>100.5175</v>
      </c>
      <c r="E2951" s="3">
        <v>88.49</v>
      </c>
      <c r="F2951" s="3">
        <v>9</v>
      </c>
      <c r="G2951" s="3">
        <v>9</v>
      </c>
      <c r="H2951" s="3">
        <v>199.261</v>
      </c>
      <c r="I2951" s="3">
        <v>80.59</v>
      </c>
      <c r="J2951" s="3">
        <v>299.77850000000001</v>
      </c>
      <c r="K2951" s="3">
        <v>3371.027</v>
      </c>
      <c r="L2951" s="3">
        <v>-0.57150000000000001</v>
      </c>
      <c r="M2951" s="3">
        <v>-2.9718</v>
      </c>
      <c r="N2951" s="3">
        <v>1093.6605</v>
      </c>
      <c r="O2951" s="3">
        <v>113.8665</v>
      </c>
      <c r="P2951" s="3">
        <v>1164.4122</v>
      </c>
      <c r="Q2951" s="3">
        <v>214.97399999999999</v>
      </c>
      <c r="R2951" s="25">
        <v>354.2</v>
      </c>
      <c r="S2951" s="25">
        <v>282</v>
      </c>
      <c r="T2951" s="25">
        <v>1110.327</v>
      </c>
      <c r="U2951" s="25">
        <v>238</v>
      </c>
      <c r="V2951" s="25">
        <v>274</v>
      </c>
      <c r="W2951" s="25">
        <v>940</v>
      </c>
      <c r="X2951" s="25">
        <v>172.5</v>
      </c>
    </row>
    <row r="2952" spans="1:24" x14ac:dyDescent="0.3">
      <c r="A2952" s="8">
        <v>45319</v>
      </c>
      <c r="B2952" s="3">
        <v>2</v>
      </c>
      <c r="C2952" s="3">
        <v>1</v>
      </c>
      <c r="D2952" s="3">
        <v>100.054</v>
      </c>
      <c r="E2952" s="3">
        <v>88.09</v>
      </c>
      <c r="F2952" s="3">
        <v>10</v>
      </c>
      <c r="G2952" s="3">
        <v>0</v>
      </c>
      <c r="H2952" s="3">
        <v>198.03100000000001</v>
      </c>
      <c r="I2952" s="3">
        <v>80.09</v>
      </c>
      <c r="J2952" s="3">
        <v>298.08500000000004</v>
      </c>
      <c r="K2952" s="3">
        <v>3677.4279999999999</v>
      </c>
      <c r="L2952" s="3">
        <v>-0.63500000000000001</v>
      </c>
      <c r="M2952" s="3">
        <v>-3.048</v>
      </c>
      <c r="N2952" s="3">
        <v>1093.597</v>
      </c>
      <c r="O2952" s="3">
        <v>113.40300000000001</v>
      </c>
      <c r="P2952" s="3">
        <v>1164.336</v>
      </c>
      <c r="Q2952" s="3">
        <v>213.744</v>
      </c>
      <c r="R2952" s="25">
        <v>407.6</v>
      </c>
      <c r="S2952" s="25">
        <v>312</v>
      </c>
      <c r="T2952" s="25">
        <v>1130.828</v>
      </c>
      <c r="U2952" s="25">
        <v>268</v>
      </c>
      <c r="V2952" s="25">
        <v>399</v>
      </c>
      <c r="W2952" s="25">
        <v>980</v>
      </c>
      <c r="X2952" s="25">
        <v>180</v>
      </c>
    </row>
    <row r="2953" spans="1:24" x14ac:dyDescent="0.3">
      <c r="A2953" s="8">
        <v>45320</v>
      </c>
      <c r="B2953" s="3">
        <v>2</v>
      </c>
      <c r="C2953" s="3">
        <v>4</v>
      </c>
      <c r="D2953" s="3">
        <v>99.49799999999999</v>
      </c>
      <c r="E2953" s="3">
        <v>87.6</v>
      </c>
      <c r="F2953" s="3">
        <v>10</v>
      </c>
      <c r="G2953" s="3">
        <v>2.5</v>
      </c>
      <c r="H2953" s="3">
        <v>197.00500000000002</v>
      </c>
      <c r="I2953" s="3">
        <v>79.680000000000007</v>
      </c>
      <c r="J2953" s="3">
        <v>296.50300000000004</v>
      </c>
      <c r="K2953" s="3">
        <v>3627.9119999999998</v>
      </c>
      <c r="L2953" s="3">
        <v>-0.71119999999999994</v>
      </c>
      <c r="M2953" s="3">
        <v>-3.1114999999999999</v>
      </c>
      <c r="N2953" s="3">
        <v>1093.5208</v>
      </c>
      <c r="O2953" s="3">
        <v>112.84699999999999</v>
      </c>
      <c r="P2953" s="3">
        <v>1164.2725</v>
      </c>
      <c r="Q2953" s="3">
        <v>212.71800000000002</v>
      </c>
      <c r="R2953" s="25">
        <v>406.6</v>
      </c>
      <c r="S2953" s="25">
        <v>319</v>
      </c>
      <c r="T2953" s="25">
        <v>1081.8119999999999</v>
      </c>
      <c r="U2953" s="25">
        <v>324</v>
      </c>
      <c r="V2953" s="25">
        <v>358</v>
      </c>
      <c r="W2953" s="25">
        <v>960</v>
      </c>
      <c r="X2953" s="25">
        <v>178.5</v>
      </c>
    </row>
    <row r="2954" spans="1:24" x14ac:dyDescent="0.3">
      <c r="A2954" s="8">
        <v>45321</v>
      </c>
      <c r="B2954" s="3">
        <v>2</v>
      </c>
      <c r="C2954" s="3">
        <v>8.5</v>
      </c>
      <c r="D2954" s="3">
        <v>98.663499999999999</v>
      </c>
      <c r="E2954" s="3">
        <v>86.86</v>
      </c>
      <c r="F2954" s="3">
        <v>10</v>
      </c>
      <c r="G2954" s="3">
        <v>5.5</v>
      </c>
      <c r="H2954" s="3">
        <v>195.77450000000002</v>
      </c>
      <c r="I2954" s="3">
        <v>79.180000000000007</v>
      </c>
      <c r="J2954" s="3">
        <v>294.43799999999999</v>
      </c>
      <c r="K2954" s="3">
        <v>3564.7840000000001</v>
      </c>
      <c r="L2954" s="3">
        <v>-0.82550000000000001</v>
      </c>
      <c r="M2954" s="3">
        <v>-3.1877</v>
      </c>
      <c r="N2954" s="3">
        <v>1093.4065000000001</v>
      </c>
      <c r="O2954" s="3">
        <v>112.0125</v>
      </c>
      <c r="P2954" s="3">
        <v>1164.1963000000001</v>
      </c>
      <c r="Q2954" s="3">
        <v>211.48750000000001</v>
      </c>
      <c r="R2954" s="25">
        <v>385.6</v>
      </c>
      <c r="S2954" s="25">
        <v>313</v>
      </c>
      <c r="T2954" s="25">
        <v>1108.184</v>
      </c>
      <c r="U2954" s="25">
        <v>220</v>
      </c>
      <c r="V2954" s="25">
        <v>377</v>
      </c>
      <c r="W2954" s="25">
        <v>990</v>
      </c>
      <c r="X2954" s="25">
        <v>171</v>
      </c>
    </row>
    <row r="2955" spans="1:24" x14ac:dyDescent="0.3">
      <c r="A2955" s="8">
        <v>45322</v>
      </c>
      <c r="B2955" s="3">
        <v>2</v>
      </c>
      <c r="C2955" s="3">
        <v>9</v>
      </c>
      <c r="D2955" s="3">
        <v>98.570999999999998</v>
      </c>
      <c r="E2955" s="3">
        <v>86.78</v>
      </c>
      <c r="F2955" s="3">
        <v>10</v>
      </c>
      <c r="G2955" s="3">
        <v>7.5</v>
      </c>
      <c r="H2955" s="3">
        <v>194.95400000000001</v>
      </c>
      <c r="I2955" s="3">
        <v>78.849999999999994</v>
      </c>
      <c r="J2955" s="3">
        <v>293.52499999999998</v>
      </c>
      <c r="K2955" s="3">
        <v>3620.8</v>
      </c>
      <c r="L2955" s="3">
        <v>-0.83819999999999995</v>
      </c>
      <c r="M2955" s="3">
        <v>-3.2384999999999997</v>
      </c>
      <c r="N2955" s="3">
        <v>1093.3938000000001</v>
      </c>
      <c r="O2955" s="3">
        <v>111.92</v>
      </c>
      <c r="P2955" s="3">
        <v>1164.1455000000001</v>
      </c>
      <c r="Q2955" s="3">
        <v>210.667</v>
      </c>
      <c r="R2955" s="25">
        <v>436.8</v>
      </c>
      <c r="S2955" s="25">
        <v>328</v>
      </c>
      <c r="T2955" s="25">
        <v>1081</v>
      </c>
      <c r="U2955" s="25">
        <v>313</v>
      </c>
      <c r="V2955" s="25">
        <v>311</v>
      </c>
      <c r="W2955" s="25">
        <v>950</v>
      </c>
      <c r="X2955" s="25">
        <v>201</v>
      </c>
    </row>
    <row r="2956" spans="1:24" x14ac:dyDescent="0.3">
      <c r="A2956" s="8">
        <v>45323</v>
      </c>
      <c r="B2956" s="3">
        <v>2</v>
      </c>
      <c r="C2956" s="3">
        <v>10</v>
      </c>
      <c r="D2956" s="3">
        <v>98.384999999999991</v>
      </c>
      <c r="E2956" s="3">
        <v>86.62</v>
      </c>
      <c r="F2956" s="3">
        <v>10</v>
      </c>
      <c r="G2956" s="3">
        <v>7.5</v>
      </c>
      <c r="H2956" s="3">
        <v>194.95400000000001</v>
      </c>
      <c r="I2956" s="3">
        <v>78.849999999999994</v>
      </c>
      <c r="J2956" s="3">
        <v>293.339</v>
      </c>
      <c r="K2956" s="3">
        <v>3649.7</v>
      </c>
      <c r="L2956" s="3">
        <v>-0.86359999999999992</v>
      </c>
      <c r="M2956" s="3">
        <v>-3.2384999999999997</v>
      </c>
      <c r="N2956" s="3">
        <v>1093.3684000000001</v>
      </c>
      <c r="O2956" s="3">
        <v>111.73399999999999</v>
      </c>
      <c r="P2956" s="3">
        <v>1164.1455000000001</v>
      </c>
      <c r="Q2956" s="3">
        <v>210.667</v>
      </c>
      <c r="R2956" s="25">
        <v>425.2</v>
      </c>
      <c r="S2956" s="25">
        <v>312</v>
      </c>
      <c r="T2956" s="25">
        <v>1087</v>
      </c>
      <c r="U2956" s="25">
        <v>301</v>
      </c>
      <c r="V2956" s="25">
        <v>344</v>
      </c>
      <c r="W2956" s="25">
        <v>990</v>
      </c>
      <c r="X2956" s="25">
        <v>190.5</v>
      </c>
    </row>
    <row r="2957" spans="1:24" x14ac:dyDescent="0.3">
      <c r="A2957" s="8">
        <v>45324</v>
      </c>
      <c r="B2957" s="3">
        <v>2</v>
      </c>
      <c r="C2957" s="3">
        <v>11.5</v>
      </c>
      <c r="D2957" s="3">
        <v>98.107500000000002</v>
      </c>
      <c r="E2957" s="3">
        <v>86.37</v>
      </c>
      <c r="F2957" s="3">
        <v>10</v>
      </c>
      <c r="G2957" s="3">
        <v>9.5</v>
      </c>
      <c r="H2957" s="3">
        <v>194.1335</v>
      </c>
      <c r="I2957" s="3">
        <v>78.52</v>
      </c>
      <c r="J2957" s="3">
        <v>292.24099999999999</v>
      </c>
      <c r="K2957" s="3">
        <v>3683.7</v>
      </c>
      <c r="L2957" s="3">
        <v>-0.90169999999999995</v>
      </c>
      <c r="M2957" s="3">
        <v>-3.2892999999999999</v>
      </c>
      <c r="N2957" s="3">
        <v>1093.3303000000001</v>
      </c>
      <c r="O2957" s="3">
        <v>111.45650000000001</v>
      </c>
      <c r="P2957" s="3">
        <v>1164.0947000000001</v>
      </c>
      <c r="Q2957" s="3">
        <v>209.84649999999999</v>
      </c>
      <c r="R2957" s="25">
        <v>410.6</v>
      </c>
      <c r="S2957" s="25">
        <v>297</v>
      </c>
      <c r="T2957" s="25">
        <v>1126.5999999999999</v>
      </c>
      <c r="U2957" s="25">
        <v>294</v>
      </c>
      <c r="V2957" s="25">
        <v>394</v>
      </c>
      <c r="W2957" s="25">
        <v>980</v>
      </c>
      <c r="X2957" s="25">
        <v>181.5</v>
      </c>
    </row>
    <row r="2958" spans="1:24" x14ac:dyDescent="0.3">
      <c r="A2958" s="8">
        <v>45325</v>
      </c>
      <c r="B2958" s="3">
        <v>3</v>
      </c>
      <c r="C2958" s="3">
        <v>1.5</v>
      </c>
      <c r="D2958" s="3">
        <v>97.736499999999992</v>
      </c>
      <c r="E2958" s="3">
        <v>86.04</v>
      </c>
      <c r="F2958" s="3">
        <v>11</v>
      </c>
      <c r="G2958" s="3">
        <v>0.5</v>
      </c>
      <c r="H2958" s="3">
        <v>192.90299999999999</v>
      </c>
      <c r="I2958" s="3">
        <v>78.02</v>
      </c>
      <c r="J2958" s="3">
        <v>290.6395</v>
      </c>
      <c r="K2958" s="3">
        <v>3514.0640000000003</v>
      </c>
      <c r="L2958" s="3">
        <v>-0.95250000000000001</v>
      </c>
      <c r="M2958" s="3">
        <v>-3.3654999999999999</v>
      </c>
      <c r="N2958" s="3">
        <v>1093.2794999999999</v>
      </c>
      <c r="O2958" s="3">
        <v>111.0855</v>
      </c>
      <c r="P2958" s="3">
        <v>1164.0184999999999</v>
      </c>
      <c r="Q2958" s="3">
        <v>208.61599999999999</v>
      </c>
      <c r="R2958" s="25">
        <v>389.2</v>
      </c>
      <c r="S2958" s="25">
        <v>293</v>
      </c>
      <c r="T2958" s="25">
        <v>1097.364</v>
      </c>
      <c r="U2958" s="25">
        <v>282</v>
      </c>
      <c r="V2958" s="25">
        <v>350</v>
      </c>
      <c r="W2958" s="25">
        <v>930</v>
      </c>
      <c r="X2958" s="25">
        <v>172.5</v>
      </c>
    </row>
    <row r="2959" spans="1:24" x14ac:dyDescent="0.3">
      <c r="A2959" s="8">
        <v>45326</v>
      </c>
      <c r="B2959" s="3">
        <v>3</v>
      </c>
      <c r="C2959" s="3">
        <v>4</v>
      </c>
      <c r="D2959" s="3">
        <v>97.272999999999996</v>
      </c>
      <c r="E2959" s="3">
        <v>85.64</v>
      </c>
      <c r="F2959" s="3">
        <v>11</v>
      </c>
      <c r="G2959" s="3">
        <v>3</v>
      </c>
      <c r="H2959" s="3">
        <v>191.87700000000001</v>
      </c>
      <c r="I2959" s="3">
        <v>77.599999999999994</v>
      </c>
      <c r="J2959" s="3">
        <v>289.14999999999998</v>
      </c>
      <c r="K2959" s="3">
        <v>2557.66</v>
      </c>
      <c r="L2959" s="3">
        <v>-1.016</v>
      </c>
      <c r="M2959" s="3">
        <v>-3.4289999999999998</v>
      </c>
      <c r="N2959" s="3">
        <v>1093.2159999999999</v>
      </c>
      <c r="O2959" s="3">
        <v>110.622</v>
      </c>
      <c r="P2959" s="3">
        <v>1163.9549999999999</v>
      </c>
      <c r="Q2959" s="3">
        <v>207.59</v>
      </c>
      <c r="R2959" s="25">
        <v>271.5</v>
      </c>
      <c r="S2959" s="25">
        <v>229</v>
      </c>
      <c r="T2959" s="25">
        <v>815.16</v>
      </c>
      <c r="U2959" s="25">
        <v>152</v>
      </c>
      <c r="V2959" s="25">
        <v>238</v>
      </c>
      <c r="W2959" s="25">
        <v>720</v>
      </c>
      <c r="X2959" s="25">
        <v>132</v>
      </c>
    </row>
    <row r="2960" spans="1:24" x14ac:dyDescent="0.3">
      <c r="A2960" s="8">
        <v>45327</v>
      </c>
      <c r="B2960" s="3">
        <v>3</v>
      </c>
      <c r="C2960" s="3">
        <v>4.5</v>
      </c>
      <c r="D2960" s="3">
        <v>97.180499999999995</v>
      </c>
      <c r="E2960" s="3">
        <v>85.56</v>
      </c>
      <c r="F2960" s="3">
        <v>11</v>
      </c>
      <c r="G2960" s="3">
        <v>3.5</v>
      </c>
      <c r="H2960" s="3">
        <v>191.672</v>
      </c>
      <c r="I2960" s="3">
        <v>77.52</v>
      </c>
      <c r="J2960" s="3">
        <v>288.85249999999996</v>
      </c>
      <c r="K2960" s="3">
        <v>3367.6679999999997</v>
      </c>
      <c r="L2960" s="3">
        <v>-1.0286999999999999</v>
      </c>
      <c r="M2960" s="3">
        <v>-3.4417</v>
      </c>
      <c r="N2960" s="3">
        <v>1093.2032999999999</v>
      </c>
      <c r="O2960" s="3">
        <v>110.5295</v>
      </c>
      <c r="P2960" s="3">
        <v>1163.9422999999999</v>
      </c>
      <c r="Q2960" s="3">
        <v>207.38499999999999</v>
      </c>
      <c r="R2960" s="25">
        <v>362</v>
      </c>
      <c r="S2960" s="25">
        <v>268</v>
      </c>
      <c r="T2960" s="25">
        <v>1071.6679999999999</v>
      </c>
      <c r="U2960" s="25">
        <v>247</v>
      </c>
      <c r="V2960" s="25">
        <v>357</v>
      </c>
      <c r="W2960" s="25">
        <v>900</v>
      </c>
      <c r="X2960" s="25">
        <v>162</v>
      </c>
    </row>
    <row r="2961" spans="1:24" x14ac:dyDescent="0.3">
      <c r="A2961" s="8">
        <v>45328</v>
      </c>
      <c r="B2961" s="3">
        <v>3</v>
      </c>
      <c r="C2961" s="3">
        <v>6</v>
      </c>
      <c r="D2961" s="3">
        <v>96.902000000000001</v>
      </c>
      <c r="E2961" s="3">
        <v>85.31</v>
      </c>
      <c r="F2961" s="3">
        <v>11</v>
      </c>
      <c r="G2961" s="3">
        <v>6</v>
      </c>
      <c r="H2961" s="3">
        <v>190.64700000000002</v>
      </c>
      <c r="I2961" s="3">
        <v>77.11</v>
      </c>
      <c r="J2961" s="3">
        <v>287.54900000000004</v>
      </c>
      <c r="K2961" s="3">
        <v>3839.8199999999997</v>
      </c>
      <c r="L2961" s="3">
        <v>-1.0668</v>
      </c>
      <c r="M2961" s="3">
        <v>-3.5051999999999999</v>
      </c>
      <c r="N2961" s="3">
        <v>1093.1651999999999</v>
      </c>
      <c r="O2961" s="3">
        <v>110.251</v>
      </c>
      <c r="P2961" s="3">
        <v>1163.8788</v>
      </c>
      <c r="Q2961" s="3">
        <v>206.36</v>
      </c>
      <c r="R2961" s="25">
        <v>440.8</v>
      </c>
      <c r="S2961" s="25">
        <v>332</v>
      </c>
      <c r="T2961" s="25">
        <v>1156.02</v>
      </c>
      <c r="U2961" s="25">
        <v>299</v>
      </c>
      <c r="V2961" s="25">
        <v>455</v>
      </c>
      <c r="W2961" s="25">
        <v>980</v>
      </c>
      <c r="X2961" s="25">
        <v>177</v>
      </c>
    </row>
    <row r="2962" spans="1:24" x14ac:dyDescent="0.3">
      <c r="A2962" s="8">
        <v>45329</v>
      </c>
      <c r="B2962" s="3">
        <v>3</v>
      </c>
      <c r="C2962" s="3">
        <v>11</v>
      </c>
      <c r="D2962" s="3">
        <v>95.974999999999994</v>
      </c>
      <c r="E2962" s="3">
        <v>84.49</v>
      </c>
      <c r="F2962" s="3">
        <v>11</v>
      </c>
      <c r="G2962" s="3">
        <v>11.5</v>
      </c>
      <c r="H2962" s="3">
        <v>188.3905</v>
      </c>
      <c r="I2962" s="3">
        <v>76.19</v>
      </c>
      <c r="J2962" s="3">
        <v>284.3655</v>
      </c>
      <c r="K2962" s="3">
        <v>3948.7840000000001</v>
      </c>
      <c r="L2962" s="3">
        <v>-1.1938</v>
      </c>
      <c r="M2962" s="3">
        <v>-3.6448999999999998</v>
      </c>
      <c r="N2962" s="3">
        <v>1093.0382</v>
      </c>
      <c r="O2962" s="3">
        <v>109.324</v>
      </c>
      <c r="P2962" s="3">
        <v>1163.7391</v>
      </c>
      <c r="Q2962" s="3">
        <v>204.1035</v>
      </c>
      <c r="R2962" s="25">
        <v>467.7</v>
      </c>
      <c r="S2962" s="25">
        <v>373</v>
      </c>
      <c r="T2962" s="25">
        <v>1175.5840000000001</v>
      </c>
      <c r="U2962" s="25">
        <v>333</v>
      </c>
      <c r="V2962" s="25">
        <v>330</v>
      </c>
      <c r="W2962" s="25">
        <v>1070</v>
      </c>
      <c r="X2962" s="25">
        <v>199.5</v>
      </c>
    </row>
    <row r="2963" spans="1:24" x14ac:dyDescent="0.3">
      <c r="A2963" s="8">
        <v>45330</v>
      </c>
      <c r="B2963" s="3">
        <v>4</v>
      </c>
      <c r="C2963" s="3">
        <v>3.5</v>
      </c>
      <c r="D2963" s="3">
        <v>95.141000000000005</v>
      </c>
      <c r="E2963" s="3">
        <v>83.76</v>
      </c>
      <c r="F2963" s="3">
        <v>12</v>
      </c>
      <c r="G2963" s="3">
        <v>1</v>
      </c>
      <c r="H2963" s="3">
        <v>187.77500000000001</v>
      </c>
      <c r="I2963" s="3">
        <v>75.94</v>
      </c>
      <c r="J2963" s="3">
        <v>282.916</v>
      </c>
      <c r="K2963" s="3">
        <v>4066.6039999999998</v>
      </c>
      <c r="L2963" s="3">
        <v>-1.3081</v>
      </c>
      <c r="M2963" s="3">
        <v>-3.6829999999999998</v>
      </c>
      <c r="N2963" s="3">
        <v>1092.9239</v>
      </c>
      <c r="O2963" s="3">
        <v>108.49000000000001</v>
      </c>
      <c r="P2963" s="3">
        <v>1163.701</v>
      </c>
      <c r="Q2963" s="3">
        <v>203.488</v>
      </c>
      <c r="R2963" s="25">
        <v>525.6</v>
      </c>
      <c r="S2963" s="25">
        <v>271</v>
      </c>
      <c r="T2963" s="25">
        <v>1187.5039999999999</v>
      </c>
      <c r="U2963" s="25">
        <v>332</v>
      </c>
      <c r="V2963" s="25">
        <v>471</v>
      </c>
      <c r="W2963" s="25">
        <v>1080</v>
      </c>
      <c r="X2963" s="25">
        <v>199.5</v>
      </c>
    </row>
    <row r="2964" spans="1:24" x14ac:dyDescent="0.3">
      <c r="A2964" s="8">
        <v>45331</v>
      </c>
      <c r="B2964" s="3">
        <v>4</v>
      </c>
      <c r="C2964" s="3">
        <v>10</v>
      </c>
      <c r="D2964" s="3">
        <v>93.935999999999993</v>
      </c>
      <c r="E2964" s="3">
        <v>82.7</v>
      </c>
      <c r="F2964" s="3">
        <v>12</v>
      </c>
      <c r="G2964" s="3">
        <v>5</v>
      </c>
      <c r="H2964" s="3">
        <v>185.3717</v>
      </c>
      <c r="I2964" s="3">
        <v>74.97</v>
      </c>
      <c r="J2964" s="3">
        <v>279.30770000000001</v>
      </c>
      <c r="K2964" s="3">
        <v>3908.0079999999998</v>
      </c>
      <c r="L2964" s="3">
        <v>-1.4731999999999998</v>
      </c>
      <c r="M2964" s="3">
        <v>-3.7845999999999997</v>
      </c>
      <c r="N2964" s="3">
        <v>1092.7588000000001</v>
      </c>
      <c r="O2964" s="3">
        <v>107.285</v>
      </c>
      <c r="P2964" s="3">
        <v>1163.5994000000001</v>
      </c>
      <c r="Q2964" s="3">
        <v>201.0847</v>
      </c>
      <c r="R2964" s="25">
        <v>517.79999999999995</v>
      </c>
      <c r="S2964" s="25">
        <v>329</v>
      </c>
      <c r="T2964" s="25">
        <v>1149.2080000000001</v>
      </c>
      <c r="U2964" s="25">
        <v>351</v>
      </c>
      <c r="V2964" s="25">
        <v>299</v>
      </c>
      <c r="W2964" s="25">
        <v>1070</v>
      </c>
      <c r="X2964" s="25">
        <v>192</v>
      </c>
    </row>
    <row r="2965" spans="1:24" x14ac:dyDescent="0.3">
      <c r="A2965" s="8">
        <v>45332</v>
      </c>
      <c r="B2965" s="3">
        <v>5</v>
      </c>
      <c r="C2965" s="3">
        <v>4</v>
      </c>
      <c r="D2965" s="3">
        <v>92.822999999999993</v>
      </c>
      <c r="E2965" s="3">
        <v>81.72</v>
      </c>
      <c r="F2965" s="3">
        <v>12</v>
      </c>
      <c r="G2965" s="3">
        <v>2.5</v>
      </c>
      <c r="H2965" s="3">
        <v>187.16</v>
      </c>
      <c r="I2965" s="3">
        <v>75.69</v>
      </c>
      <c r="J2965" s="3">
        <v>279.983</v>
      </c>
      <c r="K2965" s="3">
        <v>3860.5479999999998</v>
      </c>
      <c r="L2965" s="3">
        <v>-1.6255999999999999</v>
      </c>
      <c r="M2965" s="3">
        <v>-3.7210999999999999</v>
      </c>
      <c r="N2965" s="3">
        <v>1092.6063999999999</v>
      </c>
      <c r="O2965" s="3">
        <v>106.172</v>
      </c>
      <c r="P2965" s="3">
        <v>1163.6629</v>
      </c>
      <c r="Q2965" s="3">
        <v>202.87299999999999</v>
      </c>
      <c r="R2965" s="25">
        <v>429.9</v>
      </c>
      <c r="S2965" s="25">
        <v>340</v>
      </c>
      <c r="T2965" s="25">
        <v>1194.6479999999999</v>
      </c>
      <c r="U2965" s="25">
        <v>286</v>
      </c>
      <c r="V2965" s="25">
        <v>394</v>
      </c>
      <c r="W2965" s="25">
        <v>1030</v>
      </c>
      <c r="X2965" s="25">
        <v>186</v>
      </c>
    </row>
    <row r="2966" spans="1:24" x14ac:dyDescent="0.3">
      <c r="A2966" s="8">
        <v>45333</v>
      </c>
      <c r="B2966" s="3">
        <v>5</v>
      </c>
      <c r="C2966" s="3">
        <v>8.5</v>
      </c>
      <c r="D2966" s="3">
        <v>91.98899999999999</v>
      </c>
      <c r="E2966" s="3">
        <v>80.98</v>
      </c>
      <c r="F2966" s="3">
        <v>13</v>
      </c>
      <c r="G2966" s="3">
        <v>0.5</v>
      </c>
      <c r="H2966" s="3">
        <v>183.05800000000002</v>
      </c>
      <c r="I2966" s="3">
        <v>74.040000000000006</v>
      </c>
      <c r="J2966" s="3">
        <v>275.04700000000003</v>
      </c>
      <c r="K2966" s="3">
        <v>3863.6759999999999</v>
      </c>
      <c r="L2966" s="3">
        <v>-1.7399</v>
      </c>
      <c r="M2966" s="3">
        <v>-3.9750999999999999</v>
      </c>
      <c r="N2966" s="3">
        <v>1092.4920999999999</v>
      </c>
      <c r="O2966" s="3">
        <v>105.33799999999999</v>
      </c>
      <c r="P2966" s="3">
        <v>1163.4088999999999</v>
      </c>
      <c r="Q2966" s="3">
        <v>198.77100000000002</v>
      </c>
      <c r="R2966" s="25">
        <v>437.5</v>
      </c>
      <c r="S2966" s="25">
        <v>318</v>
      </c>
      <c r="T2966" s="25">
        <v>1182.1759999999999</v>
      </c>
      <c r="U2966" s="25">
        <v>301</v>
      </c>
      <c r="V2966" s="25">
        <v>396</v>
      </c>
      <c r="W2966" s="25">
        <v>1040</v>
      </c>
      <c r="X2966" s="25">
        <v>189</v>
      </c>
    </row>
    <row r="2967" spans="1:24" x14ac:dyDescent="0.3">
      <c r="A2967" s="8">
        <v>45334</v>
      </c>
      <c r="B2967" s="3">
        <v>6</v>
      </c>
      <c r="C2967" s="3">
        <v>2.5</v>
      </c>
      <c r="D2967" s="3">
        <v>90.876499999999993</v>
      </c>
      <c r="E2967" s="3">
        <v>80.010000000000005</v>
      </c>
      <c r="F2967" s="3">
        <v>13</v>
      </c>
      <c r="G2967" s="3">
        <v>3.5</v>
      </c>
      <c r="H2967" s="3">
        <v>181.82700000000003</v>
      </c>
      <c r="I2967" s="3">
        <v>73.540000000000006</v>
      </c>
      <c r="J2967" s="3">
        <v>272.70350000000002</v>
      </c>
      <c r="K2967" s="3">
        <v>3906.3919999999998</v>
      </c>
      <c r="L2967" s="3">
        <v>-1.8922999999999999</v>
      </c>
      <c r="M2967" s="3">
        <v>-4.0512999999999995</v>
      </c>
      <c r="N2967" s="3">
        <v>1092.3397</v>
      </c>
      <c r="O2967" s="3">
        <v>104.2255</v>
      </c>
      <c r="P2967" s="3">
        <v>1163.3326999999999</v>
      </c>
      <c r="Q2967" s="3">
        <v>197.54000000000002</v>
      </c>
      <c r="R2967" s="25">
        <v>488.3</v>
      </c>
      <c r="S2967" s="25">
        <v>484</v>
      </c>
      <c r="T2967" s="25">
        <v>940.59199999999998</v>
      </c>
      <c r="U2967" s="25">
        <v>409</v>
      </c>
      <c r="V2967" s="25">
        <v>330</v>
      </c>
      <c r="W2967" s="25">
        <v>1070</v>
      </c>
      <c r="X2967" s="25">
        <v>184.5</v>
      </c>
    </row>
    <row r="2968" spans="1:24" x14ac:dyDescent="0.3">
      <c r="A2968" s="8">
        <v>45335</v>
      </c>
      <c r="B2968" s="3">
        <v>6</v>
      </c>
      <c r="C2968" s="3">
        <v>8.5</v>
      </c>
      <c r="D2968" s="3">
        <v>89.764499999999998</v>
      </c>
      <c r="E2968" s="3">
        <v>79.03</v>
      </c>
      <c r="F2968" s="3">
        <v>13</v>
      </c>
      <c r="G2968" s="3">
        <v>6.5</v>
      </c>
      <c r="H2968" s="3">
        <v>180.59650000000002</v>
      </c>
      <c r="I2968" s="3">
        <v>73.040000000000006</v>
      </c>
      <c r="J2968" s="3">
        <v>270.36099999999999</v>
      </c>
      <c r="K2968" s="3">
        <v>3593.5039999999999</v>
      </c>
      <c r="L2968" s="3">
        <v>-2.0446999999999997</v>
      </c>
      <c r="M2968" s="3">
        <v>-4.1274999999999995</v>
      </c>
      <c r="N2968" s="3">
        <v>1092.1873000000001</v>
      </c>
      <c r="O2968" s="3">
        <v>103.1135</v>
      </c>
      <c r="P2968" s="3">
        <v>1163.2565</v>
      </c>
      <c r="Q2968" s="3">
        <v>196.30950000000001</v>
      </c>
      <c r="R2968" s="25">
        <v>633.79999999999995</v>
      </c>
      <c r="S2968" s="25">
        <v>538</v>
      </c>
      <c r="T2968" s="25">
        <v>561.70399999999995</v>
      </c>
      <c r="U2968" s="25">
        <v>540</v>
      </c>
      <c r="V2968" s="25">
        <v>159</v>
      </c>
      <c r="W2968" s="25">
        <v>990</v>
      </c>
      <c r="X2968" s="25">
        <v>171</v>
      </c>
    </row>
    <row r="2969" spans="1:24" x14ac:dyDescent="0.3">
      <c r="A2969" s="8">
        <v>45336</v>
      </c>
      <c r="B2969" s="3">
        <v>7</v>
      </c>
      <c r="C2969" s="3">
        <v>8.5</v>
      </c>
      <c r="D2969" s="3">
        <v>87.53949999999999</v>
      </c>
      <c r="E2969" s="3">
        <v>77.069999999999993</v>
      </c>
      <c r="F2969" s="3">
        <v>13</v>
      </c>
      <c r="G2969" s="3">
        <v>7.5</v>
      </c>
      <c r="H2969" s="3">
        <v>180.18600000000001</v>
      </c>
      <c r="I2969" s="3">
        <v>72.87</v>
      </c>
      <c r="J2969" s="3">
        <v>267.72550000000001</v>
      </c>
      <c r="K2969" s="3">
        <v>3526.252</v>
      </c>
      <c r="L2969" s="3">
        <v>-2.3494999999999999</v>
      </c>
      <c r="M2969" s="3">
        <v>-4.1528999999999998</v>
      </c>
      <c r="N2969" s="3">
        <v>1091.8824999999999</v>
      </c>
      <c r="O2969" s="3">
        <v>100.88849999999999</v>
      </c>
      <c r="P2969" s="3">
        <v>1163.2311</v>
      </c>
      <c r="Q2969" s="3">
        <v>195.899</v>
      </c>
      <c r="R2969" s="25">
        <v>634.4</v>
      </c>
      <c r="S2969" s="25">
        <v>536</v>
      </c>
      <c r="T2969" s="25">
        <v>534.35199999999998</v>
      </c>
      <c r="U2969" s="25">
        <v>526</v>
      </c>
      <c r="V2969" s="25">
        <v>120</v>
      </c>
      <c r="W2969" s="25">
        <v>1000</v>
      </c>
      <c r="X2969" s="25">
        <v>175.5</v>
      </c>
    </row>
    <row r="2970" spans="1:24" x14ac:dyDescent="0.3">
      <c r="A2970" s="8">
        <v>45337</v>
      </c>
      <c r="B2970" s="3">
        <v>8</v>
      </c>
      <c r="C2970" s="3">
        <v>5</v>
      </c>
      <c r="D2970" s="3">
        <v>85.963999999999999</v>
      </c>
      <c r="E2970" s="3">
        <v>75.680000000000007</v>
      </c>
      <c r="F2970" s="3">
        <v>13</v>
      </c>
      <c r="G2970" s="3">
        <v>7.5</v>
      </c>
      <c r="H2970" s="3">
        <v>180.18600000000001</v>
      </c>
      <c r="I2970" s="3">
        <v>72.87</v>
      </c>
      <c r="J2970" s="3">
        <v>266.14999999999998</v>
      </c>
      <c r="K2970" s="3">
        <v>3639.4560000000001</v>
      </c>
      <c r="L2970" s="3">
        <v>-2.5653999999999999</v>
      </c>
      <c r="M2970" s="3">
        <v>-4.1528999999999998</v>
      </c>
      <c r="N2970" s="3">
        <v>1091.6666</v>
      </c>
      <c r="O2970" s="3">
        <v>99.313000000000002</v>
      </c>
      <c r="P2970" s="3">
        <v>1163.2311</v>
      </c>
      <c r="Q2970" s="3">
        <v>195.899</v>
      </c>
      <c r="R2970" s="25">
        <v>624.70000000000005</v>
      </c>
      <c r="S2970" s="25">
        <v>519</v>
      </c>
      <c r="T2970" s="25">
        <v>654.25599999999997</v>
      </c>
      <c r="U2970" s="25">
        <v>520</v>
      </c>
      <c r="V2970" s="25">
        <v>196</v>
      </c>
      <c r="W2970" s="25">
        <v>950</v>
      </c>
      <c r="X2970" s="25">
        <v>175.5</v>
      </c>
    </row>
    <row r="2971" spans="1:24" x14ac:dyDescent="0.3">
      <c r="A2971" s="8">
        <v>45338</v>
      </c>
      <c r="B2971" s="3">
        <v>9</v>
      </c>
      <c r="C2971" s="3">
        <v>3.5</v>
      </c>
      <c r="D2971" s="3">
        <v>84.016999999999996</v>
      </c>
      <c r="E2971" s="3">
        <v>73.97</v>
      </c>
      <c r="F2971" s="3">
        <v>13</v>
      </c>
      <c r="G2971" s="3">
        <v>9.5</v>
      </c>
      <c r="H2971" s="3">
        <v>179.36600000000001</v>
      </c>
      <c r="I2971" s="3">
        <v>72.540000000000006</v>
      </c>
      <c r="J2971" s="3">
        <v>263.38300000000004</v>
      </c>
      <c r="K2971" s="3">
        <v>3772.4120000000003</v>
      </c>
      <c r="L2971" s="3">
        <v>-2.8321000000000001</v>
      </c>
      <c r="M2971" s="3">
        <v>-4.2036999999999995</v>
      </c>
      <c r="N2971" s="3">
        <v>1091.3998999999999</v>
      </c>
      <c r="O2971" s="3">
        <v>97.366</v>
      </c>
      <c r="P2971" s="3">
        <v>1163.1803</v>
      </c>
      <c r="Q2971" s="3">
        <v>195.07900000000001</v>
      </c>
      <c r="R2971" s="25">
        <v>607.9</v>
      </c>
      <c r="S2971" s="25">
        <v>497</v>
      </c>
      <c r="T2971" s="25">
        <v>689.01199999999994</v>
      </c>
      <c r="U2971" s="25">
        <v>483</v>
      </c>
      <c r="V2971" s="25">
        <v>325</v>
      </c>
      <c r="W2971" s="25">
        <v>980</v>
      </c>
      <c r="X2971" s="25">
        <v>190.5</v>
      </c>
    </row>
    <row r="2972" spans="1:24" x14ac:dyDescent="0.3">
      <c r="A2972" s="8">
        <v>45339</v>
      </c>
      <c r="B2972" s="3">
        <v>10</v>
      </c>
      <c r="C2972" s="3">
        <v>1</v>
      </c>
      <c r="D2972" s="3">
        <v>82.256</v>
      </c>
      <c r="E2972" s="3">
        <v>72.42</v>
      </c>
      <c r="F2972" s="3">
        <v>13</v>
      </c>
      <c r="G2972" s="3">
        <v>11.5</v>
      </c>
      <c r="H2972" s="3">
        <v>178.5455</v>
      </c>
      <c r="I2972" s="3">
        <v>72.209999999999994</v>
      </c>
      <c r="J2972" s="3">
        <v>260.80150000000003</v>
      </c>
      <c r="K2972" s="3">
        <v>3929.5520000000001</v>
      </c>
      <c r="L2972" s="3">
        <v>-3.0733999999999999</v>
      </c>
      <c r="M2972" s="3">
        <v>-4.2545000000000002</v>
      </c>
      <c r="N2972" s="3">
        <v>1091.1586</v>
      </c>
      <c r="O2972" s="3">
        <v>95.605000000000004</v>
      </c>
      <c r="P2972" s="3">
        <v>1163.1295</v>
      </c>
      <c r="Q2972" s="3">
        <v>194.2585</v>
      </c>
      <c r="R2972" s="25">
        <v>675.7</v>
      </c>
      <c r="S2972" s="25">
        <v>549</v>
      </c>
      <c r="T2972" s="25">
        <v>726.85199999999998</v>
      </c>
      <c r="U2972" s="25">
        <v>548</v>
      </c>
      <c r="V2972" s="25">
        <v>224</v>
      </c>
      <c r="W2972" s="25">
        <v>1020</v>
      </c>
      <c r="X2972" s="25">
        <v>186</v>
      </c>
    </row>
    <row r="2973" spans="1:24" x14ac:dyDescent="0.3">
      <c r="A2973" s="8">
        <v>45340</v>
      </c>
      <c r="B2973" s="3">
        <v>10</v>
      </c>
      <c r="C2973" s="3">
        <v>11</v>
      </c>
      <c r="D2973" s="3">
        <v>80.402000000000001</v>
      </c>
      <c r="E2973" s="3">
        <v>70.78</v>
      </c>
      <c r="F2973" s="3">
        <v>14</v>
      </c>
      <c r="G2973" s="3">
        <v>1.5</v>
      </c>
      <c r="H2973" s="3">
        <v>177.72499999999999</v>
      </c>
      <c r="I2973" s="3">
        <v>71.88</v>
      </c>
      <c r="J2973" s="3">
        <v>258.12700000000001</v>
      </c>
      <c r="K2973" s="3">
        <v>4747.9799999999996</v>
      </c>
      <c r="L2973" s="3">
        <v>-3.3273999999999999</v>
      </c>
      <c r="M2973" s="3">
        <v>-4.3052999999999999</v>
      </c>
      <c r="N2973" s="3">
        <v>1090.9046000000001</v>
      </c>
      <c r="O2973" s="3">
        <v>93.751000000000005</v>
      </c>
      <c r="P2973" s="3">
        <v>1163.0787</v>
      </c>
      <c r="Q2973" s="3">
        <v>193.43799999999999</v>
      </c>
      <c r="R2973" s="25">
        <v>684.4</v>
      </c>
      <c r="S2973" s="25">
        <v>575</v>
      </c>
      <c r="T2973" s="25">
        <v>1047.08</v>
      </c>
      <c r="U2973" s="25">
        <v>577</v>
      </c>
      <c r="V2973" s="25">
        <v>360</v>
      </c>
      <c r="W2973" s="25">
        <v>1260</v>
      </c>
      <c r="X2973" s="25">
        <v>244.5</v>
      </c>
    </row>
    <row r="2974" spans="1:24" x14ac:dyDescent="0.3">
      <c r="A2974" s="8">
        <v>45341</v>
      </c>
      <c r="B2974" s="3">
        <v>11</v>
      </c>
      <c r="C2974" s="3">
        <v>9</v>
      </c>
      <c r="D2974" s="3">
        <v>78.548000000000002</v>
      </c>
      <c r="E2974" s="3">
        <v>69.150000000000006</v>
      </c>
      <c r="F2974" s="3">
        <v>14</v>
      </c>
      <c r="G2974" s="3">
        <v>4</v>
      </c>
      <c r="H2974" s="3">
        <v>176.70000000000002</v>
      </c>
      <c r="I2974" s="3">
        <v>71.459999999999994</v>
      </c>
      <c r="J2974" s="3">
        <v>255.24800000000002</v>
      </c>
      <c r="K2974" s="3">
        <v>4499.18</v>
      </c>
      <c r="L2974" s="3">
        <v>-3.5813999999999999</v>
      </c>
      <c r="M2974" s="3">
        <v>-4.3688000000000002</v>
      </c>
      <c r="N2974" s="3">
        <v>1090.6505999999999</v>
      </c>
      <c r="O2974" s="3">
        <v>91.897000000000006</v>
      </c>
      <c r="P2974" s="3">
        <v>1163.0152</v>
      </c>
      <c r="Q2974" s="3">
        <v>192.41300000000001</v>
      </c>
      <c r="R2974" s="25">
        <v>658.7</v>
      </c>
      <c r="S2974" s="25">
        <v>560</v>
      </c>
      <c r="T2974" s="25">
        <v>1008.48</v>
      </c>
      <c r="U2974" s="25">
        <v>575</v>
      </c>
      <c r="V2974" s="25">
        <v>286</v>
      </c>
      <c r="W2974" s="25">
        <v>1180</v>
      </c>
      <c r="X2974" s="25">
        <v>231</v>
      </c>
    </row>
    <row r="2975" spans="1:24" x14ac:dyDescent="0.3">
      <c r="A2975" s="8">
        <v>45342</v>
      </c>
      <c r="B2975" s="3">
        <v>12</v>
      </c>
      <c r="C2975" s="3">
        <v>8</v>
      </c>
      <c r="D2975" s="3">
        <v>76.507999999999996</v>
      </c>
      <c r="E2975" s="3">
        <v>67.36</v>
      </c>
      <c r="F2975" s="3">
        <v>14</v>
      </c>
      <c r="G2975" s="3">
        <v>8</v>
      </c>
      <c r="H2975" s="3">
        <v>175.059</v>
      </c>
      <c r="I2975" s="3">
        <v>70.8</v>
      </c>
      <c r="J2975" s="3">
        <v>251.56700000000001</v>
      </c>
      <c r="K2975" s="3">
        <v>4406.2920000000004</v>
      </c>
      <c r="L2975" s="3">
        <v>-3.8607999999999998</v>
      </c>
      <c r="M2975" s="3">
        <v>-4.4703999999999997</v>
      </c>
      <c r="N2975" s="3">
        <v>1090.3712</v>
      </c>
      <c r="O2975" s="3">
        <v>89.856999999999999</v>
      </c>
      <c r="P2975" s="3">
        <v>1162.9136000000001</v>
      </c>
      <c r="Q2975" s="3">
        <v>190.77199999999999</v>
      </c>
      <c r="R2975" s="25">
        <v>657.9</v>
      </c>
      <c r="S2975" s="25">
        <v>547</v>
      </c>
      <c r="T2975" s="25">
        <v>986.89200000000005</v>
      </c>
      <c r="U2975" s="25">
        <v>528</v>
      </c>
      <c r="V2975" s="25">
        <v>293</v>
      </c>
      <c r="W2975" s="25">
        <v>1170</v>
      </c>
      <c r="X2975" s="25">
        <v>223.5</v>
      </c>
    </row>
    <row r="2976" spans="1:24" x14ac:dyDescent="0.3">
      <c r="A2976" s="8">
        <v>45343</v>
      </c>
      <c r="B2976" s="3">
        <v>13</v>
      </c>
      <c r="C2976" s="3">
        <v>9</v>
      </c>
      <c r="D2976" s="3">
        <v>74.097999999999999</v>
      </c>
      <c r="E2976" s="3">
        <v>65.23</v>
      </c>
      <c r="F2976" s="3">
        <v>14</v>
      </c>
      <c r="G2976" s="3">
        <v>10.5</v>
      </c>
      <c r="H2976" s="3">
        <v>174.03299999999999</v>
      </c>
      <c r="I2976" s="3">
        <v>70.39</v>
      </c>
      <c r="J2976" s="3">
        <v>248.13099999999997</v>
      </c>
      <c r="K2976" s="3">
        <v>4788.7280000000001</v>
      </c>
      <c r="L2976" s="3">
        <v>-4.1909999999999998</v>
      </c>
      <c r="M2976" s="3">
        <v>-4.5339</v>
      </c>
      <c r="N2976" s="3">
        <v>1090.0409999999999</v>
      </c>
      <c r="O2976" s="3">
        <v>87.447000000000003</v>
      </c>
      <c r="P2976" s="3">
        <v>1162.8501000000001</v>
      </c>
      <c r="Q2976" s="3">
        <v>189.74599999999998</v>
      </c>
      <c r="R2976" s="25">
        <v>679.5</v>
      </c>
      <c r="S2976" s="25">
        <v>584</v>
      </c>
      <c r="T2976" s="25">
        <v>1083.7280000000001</v>
      </c>
      <c r="U2976" s="25">
        <v>616</v>
      </c>
      <c r="V2976" s="25">
        <v>328</v>
      </c>
      <c r="W2976" s="25">
        <v>1250</v>
      </c>
      <c r="X2976" s="25">
        <v>247.5</v>
      </c>
    </row>
    <row r="2977" spans="1:24" x14ac:dyDescent="0.3">
      <c r="A2977" s="8">
        <v>45344</v>
      </c>
      <c r="B2977" s="3">
        <v>14</v>
      </c>
      <c r="C2977" s="3">
        <v>10</v>
      </c>
      <c r="D2977" s="3">
        <v>71.688000000000002</v>
      </c>
      <c r="E2977" s="3">
        <v>63.11</v>
      </c>
      <c r="F2977" s="3">
        <v>15</v>
      </c>
      <c r="G2977" s="3">
        <v>3.5</v>
      </c>
      <c r="H2977" s="3">
        <v>171.982</v>
      </c>
      <c r="I2977" s="3">
        <v>69.56</v>
      </c>
      <c r="J2977" s="3">
        <v>243.67000000000002</v>
      </c>
      <c r="K2977" s="3">
        <v>4698.7800000000007</v>
      </c>
      <c r="L2977" s="3">
        <v>-4.5211999999999994</v>
      </c>
      <c r="M2977" s="3">
        <v>-4.6608999999999998</v>
      </c>
      <c r="N2977" s="3">
        <v>1089.7108000000001</v>
      </c>
      <c r="O2977" s="3">
        <v>85.037000000000006</v>
      </c>
      <c r="P2977" s="3">
        <v>1162.7230999999999</v>
      </c>
      <c r="Q2977" s="3">
        <v>187.69499999999999</v>
      </c>
      <c r="R2977" s="25">
        <v>649.4</v>
      </c>
      <c r="S2977" s="25">
        <v>552</v>
      </c>
      <c r="T2977" s="25">
        <v>1106.8800000000001</v>
      </c>
      <c r="U2977" s="25">
        <v>606</v>
      </c>
      <c r="V2977" s="25">
        <v>218</v>
      </c>
      <c r="W2977" s="25">
        <v>1310</v>
      </c>
      <c r="X2977" s="25">
        <v>256.5</v>
      </c>
    </row>
    <row r="2978" spans="1:24" x14ac:dyDescent="0.3">
      <c r="A2978" s="8">
        <v>45345</v>
      </c>
      <c r="B2978" s="3">
        <v>15</v>
      </c>
      <c r="C2978" s="3">
        <v>5.5</v>
      </c>
      <c r="D2978" s="3">
        <v>70.353499999999997</v>
      </c>
      <c r="E2978" s="3">
        <v>61.94</v>
      </c>
      <c r="F2978" s="3">
        <v>15</v>
      </c>
      <c r="G2978" s="3">
        <v>5.5</v>
      </c>
      <c r="H2978" s="3">
        <v>171.16200000000001</v>
      </c>
      <c r="I2978" s="3">
        <v>69.22</v>
      </c>
      <c r="J2978" s="3">
        <v>241.5155</v>
      </c>
      <c r="K2978" s="3">
        <v>2559</v>
      </c>
      <c r="L2978" s="3">
        <v>-4.7116999999999996</v>
      </c>
      <c r="M2978" s="3">
        <v>-4.7116999999999996</v>
      </c>
      <c r="N2978" s="3">
        <v>1089.5202999999999</v>
      </c>
      <c r="O2978" s="3">
        <v>83.702500000000001</v>
      </c>
      <c r="P2978" s="3">
        <v>1162.6723</v>
      </c>
      <c r="Q2978" s="3">
        <v>186.875</v>
      </c>
      <c r="R2978" s="25">
        <v>536</v>
      </c>
      <c r="S2978" s="25">
        <v>436</v>
      </c>
      <c r="T2978" s="25">
        <v>325.5</v>
      </c>
      <c r="U2978" s="25">
        <v>438</v>
      </c>
      <c r="V2978" s="25">
        <v>0</v>
      </c>
      <c r="W2978" s="25">
        <v>690</v>
      </c>
      <c r="X2978" s="25">
        <v>133.5</v>
      </c>
    </row>
    <row r="2979" spans="1:24" x14ac:dyDescent="0.3">
      <c r="A2979" s="8">
        <v>45346</v>
      </c>
      <c r="B2979" s="3">
        <v>16</v>
      </c>
      <c r="C2979" s="3">
        <v>6</v>
      </c>
      <c r="D2979" s="3">
        <v>68.164999999999992</v>
      </c>
      <c r="E2979" s="3">
        <v>60.01</v>
      </c>
      <c r="F2979" s="3">
        <v>15</v>
      </c>
      <c r="G2979" s="3">
        <v>5.5</v>
      </c>
      <c r="H2979" s="3">
        <v>171.16200000000001</v>
      </c>
      <c r="I2979" s="3">
        <v>69.22</v>
      </c>
      <c r="J2979" s="3">
        <v>239.327</v>
      </c>
      <c r="K2979" s="3">
        <v>3263.7</v>
      </c>
      <c r="L2979" s="3">
        <v>-5.0291999999999994</v>
      </c>
      <c r="M2979" s="3">
        <v>-4.7116999999999996</v>
      </c>
      <c r="N2979" s="3">
        <v>1089.2028</v>
      </c>
      <c r="O2979" s="3">
        <v>81.513999999999996</v>
      </c>
      <c r="P2979" s="3">
        <v>1162.6723</v>
      </c>
      <c r="Q2979" s="3">
        <v>186.875</v>
      </c>
      <c r="R2979" s="25">
        <v>644.79999999999995</v>
      </c>
      <c r="S2979" s="25">
        <v>529</v>
      </c>
      <c r="T2979" s="25">
        <v>354.4</v>
      </c>
      <c r="U2979" s="25">
        <v>512</v>
      </c>
      <c r="V2979" s="25">
        <v>210</v>
      </c>
      <c r="W2979" s="25">
        <v>850</v>
      </c>
      <c r="X2979" s="25">
        <v>163.5</v>
      </c>
    </row>
    <row r="2980" spans="1:24" x14ac:dyDescent="0.3">
      <c r="A2980" s="8">
        <v>45347</v>
      </c>
      <c r="B2980" s="3">
        <v>17</v>
      </c>
      <c r="C2980" s="3">
        <v>1.5</v>
      </c>
      <c r="D2980" s="3">
        <v>66.851500000000001</v>
      </c>
      <c r="E2980" s="3">
        <v>58.85</v>
      </c>
      <c r="F2980" s="3">
        <v>15</v>
      </c>
      <c r="G2980" s="3">
        <v>5.5</v>
      </c>
      <c r="H2980" s="3">
        <v>171.16200000000001</v>
      </c>
      <c r="I2980" s="3">
        <v>69.22</v>
      </c>
      <c r="J2980" s="3">
        <v>238.01350000000002</v>
      </c>
      <c r="K2980" s="3">
        <v>2679.56</v>
      </c>
      <c r="L2980" s="3">
        <v>-5.2196999999999996</v>
      </c>
      <c r="M2980" s="3">
        <v>-4.7116999999999996</v>
      </c>
      <c r="N2980" s="3">
        <v>1089.0122999999999</v>
      </c>
      <c r="O2980" s="3">
        <v>80.200500000000005</v>
      </c>
      <c r="P2980" s="3">
        <v>1162.6723</v>
      </c>
      <c r="Q2980" s="3">
        <v>186.875</v>
      </c>
      <c r="R2980" s="25">
        <v>419</v>
      </c>
      <c r="S2980" s="25">
        <v>313</v>
      </c>
      <c r="T2980" s="25">
        <v>558.55999999999995</v>
      </c>
      <c r="U2980" s="25">
        <v>346</v>
      </c>
      <c r="V2980" s="25">
        <v>231</v>
      </c>
      <c r="W2980" s="25">
        <v>680</v>
      </c>
      <c r="X2980" s="25">
        <v>132</v>
      </c>
    </row>
    <row r="2981" spans="1:24" x14ac:dyDescent="0.3">
      <c r="A2981" s="8">
        <v>45348</v>
      </c>
      <c r="B2981" s="3">
        <v>17</v>
      </c>
      <c r="C2981" s="3">
        <v>6.5</v>
      </c>
      <c r="D2981" s="3">
        <v>65.976500000000001</v>
      </c>
      <c r="E2981" s="3">
        <v>58.08</v>
      </c>
      <c r="F2981" s="3">
        <v>15</v>
      </c>
      <c r="G2981" s="3">
        <v>8</v>
      </c>
      <c r="H2981" s="3">
        <v>170.136</v>
      </c>
      <c r="I2981" s="3">
        <v>68.81</v>
      </c>
      <c r="J2981" s="3">
        <v>236.11250000000001</v>
      </c>
      <c r="K2981" s="3">
        <v>4245.7460000000001</v>
      </c>
      <c r="L2981" s="3">
        <v>-5.3466999999999993</v>
      </c>
      <c r="M2981" s="3">
        <v>-4.7751999999999999</v>
      </c>
      <c r="N2981" s="3">
        <v>1088.8852999999999</v>
      </c>
      <c r="O2981" s="3">
        <v>79.325500000000005</v>
      </c>
      <c r="P2981" s="3">
        <v>1162.6088</v>
      </c>
      <c r="Q2981" s="3">
        <v>185.84899999999999</v>
      </c>
      <c r="R2981" s="25">
        <v>453.7</v>
      </c>
      <c r="S2981" s="25">
        <v>88</v>
      </c>
      <c r="T2981" s="25">
        <v>1621.046</v>
      </c>
      <c r="U2981" s="25">
        <v>205</v>
      </c>
      <c r="V2981" s="25">
        <v>632</v>
      </c>
      <c r="W2981" s="25">
        <v>1060</v>
      </c>
      <c r="X2981" s="25">
        <v>186</v>
      </c>
    </row>
    <row r="2982" spans="1:24" x14ac:dyDescent="0.3">
      <c r="A2982" s="8">
        <v>45349</v>
      </c>
      <c r="B2982" s="3">
        <v>18</v>
      </c>
      <c r="C2982" s="3">
        <v>0</v>
      </c>
      <c r="D2982" s="3">
        <v>65.012999999999991</v>
      </c>
      <c r="E2982" s="3">
        <v>57.24</v>
      </c>
      <c r="F2982" s="3">
        <v>16</v>
      </c>
      <c r="G2982" s="3">
        <v>5</v>
      </c>
      <c r="H2982" s="3">
        <v>166.44400000000002</v>
      </c>
      <c r="I2982" s="3">
        <v>67.319999999999993</v>
      </c>
      <c r="J2982" s="3">
        <v>231.45699999999999</v>
      </c>
      <c r="K2982" s="3">
        <v>4980.0779999999995</v>
      </c>
      <c r="L2982" s="3">
        <v>-5.4863999999999997</v>
      </c>
      <c r="M2982" s="3">
        <v>-5.0038</v>
      </c>
      <c r="N2982" s="3">
        <v>1088.7456</v>
      </c>
      <c r="O2982" s="3">
        <v>78.361999999999995</v>
      </c>
      <c r="P2982" s="3">
        <v>1162.3802000000001</v>
      </c>
      <c r="Q2982" s="3">
        <v>182.15700000000001</v>
      </c>
      <c r="R2982" s="25">
        <v>495.8</v>
      </c>
      <c r="S2982" s="25">
        <v>169</v>
      </c>
      <c r="T2982" s="25">
        <v>1950.778</v>
      </c>
      <c r="U2982" s="25">
        <v>249</v>
      </c>
      <c r="V2982" s="25">
        <v>568</v>
      </c>
      <c r="W2982" s="25">
        <v>1300</v>
      </c>
      <c r="X2982" s="25">
        <v>247.5</v>
      </c>
    </row>
    <row r="2983" spans="1:24" x14ac:dyDescent="0.3">
      <c r="A2983" s="8">
        <v>45350</v>
      </c>
      <c r="B2983" s="3">
        <v>18</v>
      </c>
      <c r="C2983" s="3">
        <v>4</v>
      </c>
      <c r="D2983" s="3">
        <v>64.313000000000002</v>
      </c>
      <c r="E2983" s="3">
        <v>56.62</v>
      </c>
      <c r="F2983" s="3">
        <v>16</v>
      </c>
      <c r="G2983" s="3">
        <v>11.5</v>
      </c>
      <c r="H2983" s="3">
        <v>163.77799999999999</v>
      </c>
      <c r="I2983" s="3">
        <v>66.239999999999995</v>
      </c>
      <c r="J2983" s="3">
        <v>228.09100000000001</v>
      </c>
      <c r="K2983" s="3">
        <v>4101.0919999999996</v>
      </c>
      <c r="L2983" s="3">
        <v>-5.5880000000000001</v>
      </c>
      <c r="M2983" s="3">
        <v>-5.1688999999999998</v>
      </c>
      <c r="N2983" s="3">
        <v>1088.644</v>
      </c>
      <c r="O2983" s="3">
        <v>77.662000000000006</v>
      </c>
      <c r="P2983" s="3">
        <v>1162.2151000000001</v>
      </c>
      <c r="Q2983" s="3">
        <v>179.49099999999999</v>
      </c>
      <c r="R2983" s="25">
        <v>400.3</v>
      </c>
      <c r="S2983" s="25">
        <v>179</v>
      </c>
      <c r="T2983" s="25">
        <v>1522.7919999999999</v>
      </c>
      <c r="U2983" s="25">
        <v>251</v>
      </c>
      <c r="V2983" s="25">
        <v>540</v>
      </c>
      <c r="W2983" s="25">
        <v>1010</v>
      </c>
      <c r="X2983" s="25">
        <v>198</v>
      </c>
    </row>
    <row r="2984" spans="1:24" x14ac:dyDescent="0.3">
      <c r="A2984" s="8">
        <v>45351</v>
      </c>
      <c r="B2984" s="3">
        <v>18</v>
      </c>
      <c r="C2984" s="3">
        <v>8.5</v>
      </c>
      <c r="D2984" s="3">
        <v>63.524999999999991</v>
      </c>
      <c r="E2984" s="3">
        <v>55.93</v>
      </c>
      <c r="F2984" s="3">
        <v>17</v>
      </c>
      <c r="G2984" s="3">
        <v>5.5</v>
      </c>
      <c r="H2984" s="3">
        <v>161.31650000000002</v>
      </c>
      <c r="I2984" s="3">
        <v>65.239999999999995</v>
      </c>
      <c r="J2984" s="3">
        <v>224.8415</v>
      </c>
      <c r="K2984" s="3">
        <v>4028.83</v>
      </c>
      <c r="L2984" s="3">
        <v>-5.7023000000000001</v>
      </c>
      <c r="M2984" s="3">
        <v>-5.3212999999999999</v>
      </c>
      <c r="N2984" s="3">
        <v>1088.5297</v>
      </c>
      <c r="O2984" s="3">
        <v>76.873999999999995</v>
      </c>
      <c r="P2984" s="3">
        <v>1162.0626999999999</v>
      </c>
      <c r="Q2984" s="3">
        <v>177.02950000000001</v>
      </c>
      <c r="R2984" s="25">
        <v>216.9</v>
      </c>
      <c r="S2984" s="25">
        <v>251</v>
      </c>
      <c r="T2984" s="25">
        <v>1524.43</v>
      </c>
      <c r="U2984" s="25">
        <v>247</v>
      </c>
      <c r="V2984" s="25">
        <v>540</v>
      </c>
      <c r="W2984" s="25">
        <v>1050</v>
      </c>
      <c r="X2984" s="25">
        <v>199.5</v>
      </c>
    </row>
    <row r="2985" spans="1:24" x14ac:dyDescent="0.3">
      <c r="A2985" s="8">
        <v>45352</v>
      </c>
      <c r="B2985" s="3">
        <v>19</v>
      </c>
      <c r="C2985" s="3">
        <v>1.5</v>
      </c>
      <c r="D2985" s="3">
        <v>62.649500000000003</v>
      </c>
      <c r="E2985" s="3">
        <v>55.16</v>
      </c>
      <c r="F2985" s="3">
        <v>17</v>
      </c>
      <c r="G2985" s="3">
        <v>11</v>
      </c>
      <c r="H2985" s="3">
        <v>159.06</v>
      </c>
      <c r="I2985" s="3">
        <v>64.33</v>
      </c>
      <c r="J2985" s="3">
        <v>221.70949999999999</v>
      </c>
      <c r="K2985" s="3">
        <v>3953.1660000000002</v>
      </c>
      <c r="L2985" s="3">
        <v>-5.8292999999999999</v>
      </c>
      <c r="M2985" s="3">
        <v>-5.4609999999999994</v>
      </c>
      <c r="N2985" s="3">
        <v>1088.4026999999999</v>
      </c>
      <c r="O2985" s="3">
        <v>75.998500000000007</v>
      </c>
      <c r="P2985" s="3">
        <v>1161.923</v>
      </c>
      <c r="Q2985" s="3">
        <v>174.773</v>
      </c>
      <c r="R2985" s="25">
        <v>427.5</v>
      </c>
      <c r="S2985" s="25">
        <v>168</v>
      </c>
      <c r="T2985" s="25">
        <v>1514.6659999999999</v>
      </c>
      <c r="U2985" s="25">
        <v>228</v>
      </c>
      <c r="V2985" s="25">
        <v>438</v>
      </c>
      <c r="W2985" s="25">
        <v>1000</v>
      </c>
      <c r="X2985" s="25">
        <v>177</v>
      </c>
    </row>
    <row r="2986" spans="1:24" x14ac:dyDescent="0.3">
      <c r="A2986" s="8">
        <v>45353</v>
      </c>
      <c r="B2986" s="3">
        <v>19</v>
      </c>
      <c r="C2986" s="3">
        <v>5</v>
      </c>
      <c r="D2986" s="3">
        <v>62.036999999999992</v>
      </c>
      <c r="E2986" s="3">
        <v>54.62</v>
      </c>
      <c r="F2986" s="3">
        <v>18</v>
      </c>
      <c r="G2986" s="3">
        <v>3.5</v>
      </c>
      <c r="H2986" s="3">
        <v>157.21450000000002</v>
      </c>
      <c r="I2986" s="3">
        <v>63.58</v>
      </c>
      <c r="J2986" s="3">
        <v>219.25150000000002</v>
      </c>
      <c r="K2986" s="3">
        <v>3716.2559999999999</v>
      </c>
      <c r="L2986" s="3">
        <v>-5.9181999999999997</v>
      </c>
      <c r="M2986" s="3">
        <v>-5.5752999999999995</v>
      </c>
      <c r="N2986" s="3">
        <v>1088.3137999999999</v>
      </c>
      <c r="O2986" s="3">
        <v>75.385999999999996</v>
      </c>
      <c r="P2986" s="3">
        <v>1161.8087</v>
      </c>
      <c r="Q2986" s="3">
        <v>172.92750000000001</v>
      </c>
      <c r="R2986" s="25">
        <v>346.1</v>
      </c>
      <c r="S2986" s="25">
        <v>118</v>
      </c>
      <c r="T2986" s="25">
        <v>1480.6559999999999</v>
      </c>
      <c r="U2986" s="25">
        <v>189</v>
      </c>
      <c r="V2986" s="25">
        <v>516</v>
      </c>
      <c r="W2986" s="25">
        <v>900</v>
      </c>
      <c r="X2986" s="25">
        <v>166.5</v>
      </c>
    </row>
    <row r="2987" spans="1:24" x14ac:dyDescent="0.3">
      <c r="A2987" s="8">
        <v>45354</v>
      </c>
      <c r="B2987" s="3">
        <v>19</v>
      </c>
      <c r="C2987" s="3">
        <v>8</v>
      </c>
      <c r="D2987" s="3">
        <v>61.510999999999996</v>
      </c>
      <c r="E2987" s="3">
        <v>54.15</v>
      </c>
      <c r="F2987" s="3">
        <v>18</v>
      </c>
      <c r="G2987" s="3">
        <v>10</v>
      </c>
      <c r="H2987" s="3">
        <v>154.548</v>
      </c>
      <c r="I2987" s="3">
        <v>62.51</v>
      </c>
      <c r="J2987" s="3">
        <v>216.059</v>
      </c>
      <c r="K2987" s="3">
        <v>3437.998</v>
      </c>
      <c r="L2987" s="3">
        <v>-5.9943999999999997</v>
      </c>
      <c r="M2987" s="3">
        <v>-5.7404000000000002</v>
      </c>
      <c r="N2987" s="3">
        <v>1088.2375999999999</v>
      </c>
      <c r="O2987" s="3">
        <v>74.86</v>
      </c>
      <c r="P2987" s="3">
        <v>1161.6436000000001</v>
      </c>
      <c r="Q2987" s="3">
        <v>170.261</v>
      </c>
      <c r="R2987" s="25">
        <v>354.6</v>
      </c>
      <c r="S2987" s="25">
        <v>156</v>
      </c>
      <c r="T2987" s="25">
        <v>1241.3979999999999</v>
      </c>
      <c r="U2987" s="25">
        <v>227</v>
      </c>
      <c r="V2987" s="25">
        <v>459</v>
      </c>
      <c r="W2987" s="25">
        <v>850</v>
      </c>
      <c r="X2987" s="25">
        <v>150</v>
      </c>
    </row>
    <row r="2988" spans="1:24" x14ac:dyDescent="0.3">
      <c r="A2988" s="8">
        <v>45355</v>
      </c>
      <c r="B2988" s="3">
        <v>20</v>
      </c>
      <c r="C2988" s="3">
        <v>0</v>
      </c>
      <c r="D2988" s="3">
        <v>60.810999999999993</v>
      </c>
      <c r="E2988" s="3">
        <v>53.54</v>
      </c>
      <c r="F2988" s="3">
        <v>19</v>
      </c>
      <c r="G2988" s="3">
        <v>3.5</v>
      </c>
      <c r="H2988" s="3">
        <v>152.334</v>
      </c>
      <c r="I2988" s="3">
        <v>61.61</v>
      </c>
      <c r="J2988" s="3">
        <v>213.14499999999998</v>
      </c>
      <c r="K2988" s="3">
        <v>3986.3180000000002</v>
      </c>
      <c r="L2988" s="3">
        <v>-6.0960000000000001</v>
      </c>
      <c r="M2988" s="3">
        <v>-5.8800999999999997</v>
      </c>
      <c r="N2988" s="3">
        <v>1088.136</v>
      </c>
      <c r="O2988" s="3">
        <v>74.16</v>
      </c>
      <c r="P2988" s="3">
        <v>1161.5038999999999</v>
      </c>
      <c r="Q2988" s="3">
        <v>168.047</v>
      </c>
      <c r="R2988" s="25">
        <v>591.20000000000005</v>
      </c>
      <c r="S2988" s="25">
        <v>247</v>
      </c>
      <c r="T2988" s="25">
        <v>1213.6179999999999</v>
      </c>
      <c r="U2988" s="25">
        <v>353</v>
      </c>
      <c r="V2988" s="25">
        <v>383</v>
      </c>
      <c r="W2988" s="25">
        <v>1020</v>
      </c>
      <c r="X2988" s="25">
        <v>178.5</v>
      </c>
    </row>
    <row r="2989" spans="1:24" x14ac:dyDescent="0.3">
      <c r="A2989" s="8">
        <v>45356</v>
      </c>
      <c r="B2989" s="3">
        <v>20</v>
      </c>
      <c r="C2989" s="3">
        <v>10</v>
      </c>
      <c r="D2989" s="3">
        <v>59.162999999999997</v>
      </c>
      <c r="E2989" s="3">
        <v>52.09</v>
      </c>
      <c r="F2989" s="3">
        <v>19</v>
      </c>
      <c r="G2989" s="3">
        <v>7.5</v>
      </c>
      <c r="H2989" s="3">
        <v>150.80449999999999</v>
      </c>
      <c r="I2989" s="3">
        <v>60.99</v>
      </c>
      <c r="J2989" s="3">
        <v>209.96749999999997</v>
      </c>
      <c r="K2989" s="3">
        <v>4670.9750000000004</v>
      </c>
      <c r="L2989" s="3">
        <v>-6.35</v>
      </c>
      <c r="M2989" s="3">
        <v>-5.9817</v>
      </c>
      <c r="N2989" s="3">
        <v>1087.8820000000001</v>
      </c>
      <c r="O2989" s="3">
        <v>72.512</v>
      </c>
      <c r="P2989" s="3">
        <v>1161.4023</v>
      </c>
      <c r="Q2989" s="3">
        <v>166.51749999999998</v>
      </c>
      <c r="R2989" s="25">
        <v>473.9</v>
      </c>
      <c r="S2989" s="25">
        <v>248</v>
      </c>
      <c r="T2989" s="25">
        <v>1700.075</v>
      </c>
      <c r="U2989" s="25">
        <v>324</v>
      </c>
      <c r="V2989" s="25">
        <v>484</v>
      </c>
      <c r="W2989" s="25">
        <v>1210</v>
      </c>
      <c r="X2989" s="25">
        <v>231</v>
      </c>
    </row>
    <row r="2990" spans="1:24" x14ac:dyDescent="0.3">
      <c r="A2990" s="8">
        <v>45357</v>
      </c>
      <c r="B2990" s="3">
        <v>21</v>
      </c>
      <c r="C2990" s="3">
        <v>3</v>
      </c>
      <c r="D2990" s="3">
        <v>58.338999999999999</v>
      </c>
      <c r="E2990" s="3">
        <v>51.36</v>
      </c>
      <c r="F2990" s="3">
        <v>20</v>
      </c>
      <c r="G2990" s="3">
        <v>1.5</v>
      </c>
      <c r="H2990" s="3">
        <v>148.483</v>
      </c>
      <c r="I2990" s="3">
        <v>60.05</v>
      </c>
      <c r="J2990" s="3">
        <v>206.822</v>
      </c>
      <c r="K2990" s="3">
        <v>4113.2730000000001</v>
      </c>
      <c r="L2990" s="3">
        <v>-6.4769999999999994</v>
      </c>
      <c r="M2990" s="3">
        <v>-6.1341000000000001</v>
      </c>
      <c r="N2990" s="3">
        <v>1087.7549999999999</v>
      </c>
      <c r="O2990" s="3">
        <v>71.688000000000002</v>
      </c>
      <c r="P2990" s="3">
        <v>1161.2499</v>
      </c>
      <c r="Q2990" s="3">
        <v>164.196</v>
      </c>
      <c r="R2990" s="25">
        <v>464.6</v>
      </c>
      <c r="S2990" s="25">
        <v>178</v>
      </c>
      <c r="T2990" s="25">
        <v>1457.673</v>
      </c>
      <c r="U2990" s="25">
        <v>272</v>
      </c>
      <c r="V2990" s="25">
        <v>525</v>
      </c>
      <c r="W2990" s="25">
        <v>1030</v>
      </c>
      <c r="X2990" s="25">
        <v>186</v>
      </c>
    </row>
    <row r="2991" spans="1:24" x14ac:dyDescent="0.3">
      <c r="A2991" s="8">
        <v>45358</v>
      </c>
      <c r="B2991" s="3">
        <v>21</v>
      </c>
      <c r="C2991" s="3">
        <v>9</v>
      </c>
      <c r="D2991" s="3">
        <v>57.349999999999994</v>
      </c>
      <c r="E2991" s="3">
        <v>50.49</v>
      </c>
      <c r="F2991" s="3">
        <v>20</v>
      </c>
      <c r="G2991" s="3">
        <v>7.5</v>
      </c>
      <c r="H2991" s="3">
        <v>146.18899999999999</v>
      </c>
      <c r="I2991" s="3">
        <v>59.12</v>
      </c>
      <c r="J2991" s="3">
        <v>203.53899999999999</v>
      </c>
      <c r="K2991" s="3">
        <v>5334.9430000000002</v>
      </c>
      <c r="L2991" s="3">
        <v>-6.6293999999999995</v>
      </c>
      <c r="M2991" s="3">
        <v>-6.2864999999999993</v>
      </c>
      <c r="N2991" s="3">
        <v>1087.6025999999999</v>
      </c>
      <c r="O2991" s="3">
        <v>70.698999999999998</v>
      </c>
      <c r="P2991" s="3">
        <v>1161.0975000000001</v>
      </c>
      <c r="Q2991" s="3">
        <v>161.90199999999999</v>
      </c>
      <c r="R2991" s="25">
        <v>340.3</v>
      </c>
      <c r="S2991" s="25">
        <v>177</v>
      </c>
      <c r="T2991" s="25">
        <v>2273.643</v>
      </c>
      <c r="U2991" s="25">
        <v>198</v>
      </c>
      <c r="V2991" s="25">
        <v>721</v>
      </c>
      <c r="W2991" s="25">
        <v>1370</v>
      </c>
      <c r="X2991" s="25">
        <v>255</v>
      </c>
    </row>
    <row r="2992" spans="1:24" x14ac:dyDescent="0.3">
      <c r="A2992" s="8">
        <v>45359</v>
      </c>
      <c r="B2992" s="3">
        <v>22</v>
      </c>
      <c r="C2992" s="3">
        <v>3</v>
      </c>
      <c r="D2992" s="3">
        <v>56.36099999999999</v>
      </c>
      <c r="E2992" s="3">
        <v>49.62</v>
      </c>
      <c r="F2992" s="3">
        <v>21</v>
      </c>
      <c r="G2992" s="3">
        <v>5</v>
      </c>
      <c r="H2992" s="3">
        <v>142.55700000000002</v>
      </c>
      <c r="I2992" s="3">
        <v>57.66</v>
      </c>
      <c r="J2992" s="3">
        <v>198.91800000000001</v>
      </c>
      <c r="K2992" s="3">
        <v>5440.7</v>
      </c>
      <c r="L2992" s="3">
        <v>-6.7817999999999996</v>
      </c>
      <c r="M2992" s="3">
        <v>-6.5278</v>
      </c>
      <c r="N2992" s="3">
        <v>1087.4502</v>
      </c>
      <c r="O2992" s="3">
        <v>69.709999999999994</v>
      </c>
      <c r="P2992" s="3">
        <v>1160.8561999999999</v>
      </c>
      <c r="Q2992" s="3">
        <v>158.27000000000001</v>
      </c>
      <c r="R2992" s="25">
        <v>546.4</v>
      </c>
      <c r="S2992" s="25">
        <v>225</v>
      </c>
      <c r="T2992" s="25">
        <v>2017.8</v>
      </c>
      <c r="U2992" s="25">
        <v>333</v>
      </c>
      <c r="V2992" s="25">
        <v>649</v>
      </c>
      <c r="W2992" s="25">
        <v>1410</v>
      </c>
      <c r="X2992" s="25">
        <v>259.5</v>
      </c>
    </row>
    <row r="2993" spans="1:24" x14ac:dyDescent="0.3">
      <c r="A2993" s="8">
        <v>45360</v>
      </c>
      <c r="B2993" s="3">
        <v>22</v>
      </c>
      <c r="C2993" s="3">
        <v>8</v>
      </c>
      <c r="D2993" s="3">
        <v>55.536999999999992</v>
      </c>
      <c r="E2993" s="3">
        <v>48.89</v>
      </c>
      <c r="F2993" s="3">
        <v>22</v>
      </c>
      <c r="G2993" s="3">
        <v>0</v>
      </c>
      <c r="H2993" s="3">
        <v>139.881</v>
      </c>
      <c r="I2993" s="3">
        <v>56.57</v>
      </c>
      <c r="J2993" s="3">
        <v>195.41800000000001</v>
      </c>
      <c r="K2993" s="3">
        <v>4259.8339999999998</v>
      </c>
      <c r="L2993" s="3">
        <v>-6.9087999999999994</v>
      </c>
      <c r="M2993" s="3">
        <v>-6.7055999999999996</v>
      </c>
      <c r="N2993" s="3">
        <v>1087.3232</v>
      </c>
      <c r="O2993" s="3">
        <v>68.885999999999996</v>
      </c>
      <c r="P2993" s="3">
        <v>1160.6784</v>
      </c>
      <c r="Q2993" s="3">
        <v>155.59399999999999</v>
      </c>
      <c r="R2993" s="25">
        <v>411.6</v>
      </c>
      <c r="S2993" s="25">
        <v>209</v>
      </c>
      <c r="T2993" s="25">
        <v>1562.2339999999999</v>
      </c>
      <c r="U2993" s="25">
        <v>258</v>
      </c>
      <c r="V2993" s="25">
        <v>587</v>
      </c>
      <c r="W2993" s="25">
        <v>1040</v>
      </c>
      <c r="X2993" s="25">
        <v>192</v>
      </c>
    </row>
    <row r="2994" spans="1:24" x14ac:dyDescent="0.3">
      <c r="A2994" s="8">
        <v>45361</v>
      </c>
      <c r="B2994" s="3">
        <v>23</v>
      </c>
      <c r="C2994" s="3">
        <v>1</v>
      </c>
      <c r="D2994" s="3">
        <v>54.73599999999999</v>
      </c>
      <c r="E2994" s="3">
        <v>48.19</v>
      </c>
      <c r="F2994" s="3">
        <v>22</v>
      </c>
      <c r="G2994" s="3">
        <v>6</v>
      </c>
      <c r="H2994" s="3">
        <v>137.95400000000001</v>
      </c>
      <c r="I2994" s="3">
        <v>55.79</v>
      </c>
      <c r="J2994" s="3">
        <v>192.69</v>
      </c>
      <c r="K2994" s="3">
        <v>3442.8440000000001</v>
      </c>
      <c r="L2994" s="3">
        <v>-7.0358000000000001</v>
      </c>
      <c r="M2994" s="3">
        <v>-6.8579999999999997</v>
      </c>
      <c r="N2994" s="3">
        <v>1087.1961999999999</v>
      </c>
      <c r="O2994" s="3">
        <v>68.084999999999994</v>
      </c>
      <c r="P2994" s="3">
        <v>1160.5260000000001</v>
      </c>
      <c r="Q2994" s="3">
        <v>153.667</v>
      </c>
      <c r="R2994" s="25">
        <v>222.6</v>
      </c>
      <c r="S2994" s="25">
        <v>112</v>
      </c>
      <c r="T2994" s="25">
        <v>1479.7439999999999</v>
      </c>
      <c r="U2994" s="25">
        <v>152</v>
      </c>
      <c r="V2994" s="25">
        <v>481</v>
      </c>
      <c r="W2994" s="25">
        <v>850</v>
      </c>
      <c r="X2994" s="25">
        <v>145.5</v>
      </c>
    </row>
    <row r="2995" spans="1:24" x14ac:dyDescent="0.3">
      <c r="A2995" s="8">
        <v>45362</v>
      </c>
      <c r="B2995" s="3">
        <v>23</v>
      </c>
      <c r="C2995" s="3">
        <v>3</v>
      </c>
      <c r="D2995" s="3">
        <v>54.384</v>
      </c>
      <c r="E2995" s="3">
        <v>47.88</v>
      </c>
      <c r="F2995" s="3">
        <v>22</v>
      </c>
      <c r="G2995" s="3">
        <v>11.5</v>
      </c>
      <c r="H2995" s="3">
        <v>136.18700000000001</v>
      </c>
      <c r="I2995" s="3">
        <v>55.08</v>
      </c>
      <c r="J2995" s="3">
        <v>190.57100000000003</v>
      </c>
      <c r="K2995" s="3">
        <v>4670.6959999999999</v>
      </c>
      <c r="L2995" s="3">
        <v>-7.0865999999999998</v>
      </c>
      <c r="M2995" s="3">
        <v>-6.9977</v>
      </c>
      <c r="N2995" s="3">
        <v>1087.1453999999999</v>
      </c>
      <c r="O2995" s="3">
        <v>67.733000000000004</v>
      </c>
      <c r="P2995" s="3">
        <v>1160.3863000000001</v>
      </c>
      <c r="Q2995" s="3">
        <v>151.9</v>
      </c>
      <c r="R2995" s="25">
        <v>417.2</v>
      </c>
      <c r="S2995" s="25">
        <v>179</v>
      </c>
      <c r="T2995" s="25">
        <v>1814.4960000000001</v>
      </c>
      <c r="U2995" s="25">
        <v>251</v>
      </c>
      <c r="V2995" s="25">
        <v>635</v>
      </c>
      <c r="W2995" s="25">
        <v>1170</v>
      </c>
      <c r="X2995" s="25">
        <v>204</v>
      </c>
    </row>
    <row r="2996" spans="1:24" x14ac:dyDescent="0.3">
      <c r="A2996" s="8">
        <v>45363</v>
      </c>
      <c r="B2996" s="3">
        <v>23</v>
      </c>
      <c r="C2996" s="3">
        <v>8</v>
      </c>
      <c r="D2996" s="3">
        <v>53.56</v>
      </c>
      <c r="E2996" s="3">
        <v>47.15</v>
      </c>
      <c r="F2996" s="3">
        <v>23</v>
      </c>
      <c r="G2996" s="3">
        <v>8</v>
      </c>
      <c r="H2996" s="3">
        <v>133.45600000000002</v>
      </c>
      <c r="I2996" s="3">
        <v>53.97</v>
      </c>
      <c r="J2996" s="3">
        <v>187.01600000000002</v>
      </c>
      <c r="K2996" s="3">
        <v>4502.0640000000003</v>
      </c>
      <c r="L2996" s="3">
        <v>-7.2135999999999996</v>
      </c>
      <c r="M2996" s="3">
        <v>-7.2135999999999996</v>
      </c>
      <c r="N2996" s="3">
        <v>1087.0183999999999</v>
      </c>
      <c r="O2996" s="3">
        <v>66.909000000000006</v>
      </c>
      <c r="P2996" s="3">
        <v>1160.1704</v>
      </c>
      <c r="Q2996" s="3">
        <v>149.16900000000001</v>
      </c>
      <c r="R2996" s="25">
        <v>349.2</v>
      </c>
      <c r="S2996" s="25">
        <v>173</v>
      </c>
      <c r="T2996" s="25">
        <v>1848.864</v>
      </c>
      <c r="U2996" s="25">
        <v>205</v>
      </c>
      <c r="V2996" s="25">
        <v>547</v>
      </c>
      <c r="W2996" s="25">
        <v>1160</v>
      </c>
      <c r="X2996" s="25">
        <v>219</v>
      </c>
    </row>
    <row r="2997" spans="1:24" x14ac:dyDescent="0.3">
      <c r="A2997" s="8">
        <v>45364</v>
      </c>
      <c r="B2997" s="3">
        <v>24</v>
      </c>
      <c r="C2997" s="3">
        <v>0.5</v>
      </c>
      <c r="D2997" s="3">
        <v>52.818499999999986</v>
      </c>
      <c r="E2997" s="3">
        <v>46.5</v>
      </c>
      <c r="F2997" s="3">
        <v>24</v>
      </c>
      <c r="G2997" s="3">
        <v>2</v>
      </c>
      <c r="H2997" s="3">
        <v>131.529</v>
      </c>
      <c r="I2997" s="3">
        <v>53.2</v>
      </c>
      <c r="J2997" s="3">
        <v>184.34749999999997</v>
      </c>
      <c r="K2997" s="3">
        <v>4307.8519999999999</v>
      </c>
      <c r="L2997" s="3">
        <v>-7.3278999999999996</v>
      </c>
      <c r="M2997" s="3">
        <v>-7.3659999999999997</v>
      </c>
      <c r="N2997" s="3">
        <v>1086.9041</v>
      </c>
      <c r="O2997" s="3">
        <v>66.16749999999999</v>
      </c>
      <c r="P2997" s="3">
        <v>1160.018</v>
      </c>
      <c r="Q2997" s="3">
        <v>147.24199999999999</v>
      </c>
      <c r="R2997" s="25">
        <v>297.10000000000002</v>
      </c>
      <c r="S2997" s="25">
        <v>149</v>
      </c>
      <c r="T2997" s="25">
        <v>1782.752</v>
      </c>
      <c r="U2997" s="25">
        <v>163</v>
      </c>
      <c r="V2997" s="25">
        <v>667</v>
      </c>
      <c r="W2997" s="25">
        <v>1060</v>
      </c>
      <c r="X2997" s="25">
        <v>189</v>
      </c>
    </row>
    <row r="2998" spans="1:24" x14ac:dyDescent="0.3">
      <c r="A2998" s="8">
        <v>45365</v>
      </c>
      <c r="B2998" s="3">
        <v>24</v>
      </c>
      <c r="C2998" s="3">
        <v>5.5</v>
      </c>
      <c r="D2998" s="3">
        <v>51.994500000000002</v>
      </c>
      <c r="E2998" s="3">
        <v>45.77</v>
      </c>
      <c r="F2998" s="3">
        <v>24</v>
      </c>
      <c r="G2998" s="3">
        <v>11</v>
      </c>
      <c r="H2998" s="3">
        <v>128.63800000000001</v>
      </c>
      <c r="I2998" s="3">
        <v>52.03</v>
      </c>
      <c r="J2998" s="3">
        <v>180.63249999999999</v>
      </c>
      <c r="K2998" s="3">
        <v>4491.8999999999996</v>
      </c>
      <c r="L2998" s="3">
        <v>-7.4548999999999994</v>
      </c>
      <c r="M2998" s="3">
        <v>-7.5945999999999998</v>
      </c>
      <c r="N2998" s="3">
        <v>1086.7771</v>
      </c>
      <c r="O2998" s="3">
        <v>65.343500000000006</v>
      </c>
      <c r="P2998" s="3">
        <v>1159.7894000000001</v>
      </c>
      <c r="Q2998" s="3">
        <v>144.351</v>
      </c>
      <c r="R2998" s="25">
        <v>368</v>
      </c>
      <c r="S2998" s="25">
        <v>88</v>
      </c>
      <c r="T2998" s="25">
        <v>1894.9</v>
      </c>
      <c r="U2998" s="25">
        <v>199</v>
      </c>
      <c r="V2998" s="25">
        <v>586</v>
      </c>
      <c r="W2998" s="25">
        <v>1140</v>
      </c>
      <c r="X2998" s="25">
        <v>216</v>
      </c>
    </row>
    <row r="2999" spans="1:24" x14ac:dyDescent="0.3">
      <c r="A2999" s="8">
        <v>45366</v>
      </c>
      <c r="B2999" s="3">
        <v>24</v>
      </c>
      <c r="C2999" s="3">
        <v>8</v>
      </c>
      <c r="D2999" s="3">
        <v>51.581999999999994</v>
      </c>
      <c r="E2999" s="3">
        <v>45.41</v>
      </c>
      <c r="F2999" s="3">
        <v>25</v>
      </c>
      <c r="G2999" s="3">
        <v>6</v>
      </c>
      <c r="H2999" s="3">
        <v>126.38900000000001</v>
      </c>
      <c r="I2999" s="3">
        <v>51.12</v>
      </c>
      <c r="J2999" s="3">
        <v>177.971</v>
      </c>
      <c r="K2999" s="3">
        <v>4496.9880000000003</v>
      </c>
      <c r="L2999" s="3">
        <v>-7.5183999999999997</v>
      </c>
      <c r="M2999" s="3">
        <v>-7.7723999999999993</v>
      </c>
      <c r="N2999" s="3">
        <v>1086.7136</v>
      </c>
      <c r="O2999" s="3">
        <v>64.930999999999997</v>
      </c>
      <c r="P2999" s="3">
        <v>1159.6116</v>
      </c>
      <c r="Q2999" s="3">
        <v>142.102</v>
      </c>
      <c r="R2999" s="25">
        <v>284.3</v>
      </c>
      <c r="S2999" s="25">
        <v>120</v>
      </c>
      <c r="T2999" s="25">
        <v>1948.1880000000001</v>
      </c>
      <c r="U2999" s="25">
        <v>138</v>
      </c>
      <c r="V2999" s="25">
        <v>680</v>
      </c>
      <c r="W2999" s="25">
        <v>1130</v>
      </c>
      <c r="X2999" s="25">
        <v>196.5</v>
      </c>
    </row>
    <row r="3000" spans="1:24" x14ac:dyDescent="0.3">
      <c r="A3000" s="8">
        <v>45367</v>
      </c>
      <c r="B3000" s="3">
        <v>24</v>
      </c>
      <c r="C3000" s="3">
        <v>11</v>
      </c>
      <c r="D3000" s="3">
        <v>51.087999999999994</v>
      </c>
      <c r="E3000" s="3">
        <v>44.98</v>
      </c>
      <c r="F3000" s="3">
        <v>26</v>
      </c>
      <c r="G3000" s="3">
        <v>2.5</v>
      </c>
      <c r="H3000" s="3">
        <v>123.71549999999999</v>
      </c>
      <c r="I3000" s="3">
        <v>50.04</v>
      </c>
      <c r="J3000" s="3">
        <v>174.80349999999999</v>
      </c>
      <c r="K3000" s="3">
        <v>3942.7719999999999</v>
      </c>
      <c r="L3000" s="3">
        <v>-7.5945999999999998</v>
      </c>
      <c r="M3000" s="3">
        <v>-7.9882999999999997</v>
      </c>
      <c r="N3000" s="3">
        <v>1086.6374000000001</v>
      </c>
      <c r="O3000" s="3">
        <v>64.436999999999998</v>
      </c>
      <c r="P3000" s="3">
        <v>1159.3957</v>
      </c>
      <c r="Q3000" s="3">
        <v>139.42849999999999</v>
      </c>
      <c r="R3000" s="25">
        <v>280.8</v>
      </c>
      <c r="S3000" s="25">
        <v>125</v>
      </c>
      <c r="T3000" s="25">
        <v>1689.472</v>
      </c>
      <c r="U3000" s="25">
        <v>177</v>
      </c>
      <c r="V3000" s="25">
        <v>521</v>
      </c>
      <c r="W3000" s="25">
        <v>980</v>
      </c>
      <c r="X3000" s="25">
        <v>169.5</v>
      </c>
    </row>
    <row r="3001" spans="1:24" x14ac:dyDescent="0.3">
      <c r="A3001" s="8">
        <v>45368</v>
      </c>
      <c r="B3001" s="3">
        <v>25</v>
      </c>
      <c r="C3001" s="3">
        <v>1</v>
      </c>
      <c r="D3001" s="3">
        <v>50.768000000000001</v>
      </c>
      <c r="E3001" s="3">
        <v>44.69</v>
      </c>
      <c r="F3001" s="3">
        <v>26</v>
      </c>
      <c r="G3001" s="3">
        <v>8.5</v>
      </c>
      <c r="H3001" s="3">
        <v>121.92449999999999</v>
      </c>
      <c r="I3001" s="3">
        <v>49.31</v>
      </c>
      <c r="J3001" s="3">
        <v>172.6925</v>
      </c>
      <c r="K3001" s="3">
        <v>3544.6</v>
      </c>
      <c r="L3001" s="3">
        <v>-7.6453999999999995</v>
      </c>
      <c r="M3001" s="3">
        <v>-8.1406999999999989</v>
      </c>
      <c r="N3001" s="3">
        <v>1086.5865999999999</v>
      </c>
      <c r="O3001" s="3">
        <v>64.117000000000004</v>
      </c>
      <c r="P3001" s="3">
        <v>1159.2433000000001</v>
      </c>
      <c r="Q3001" s="3">
        <v>137.63749999999999</v>
      </c>
      <c r="R3001" s="25">
        <v>290.60000000000002</v>
      </c>
      <c r="S3001" s="25">
        <v>126</v>
      </c>
      <c r="T3001" s="25">
        <v>1457</v>
      </c>
      <c r="U3001" s="25">
        <v>159</v>
      </c>
      <c r="V3001" s="25">
        <v>489</v>
      </c>
      <c r="W3001" s="25">
        <v>870</v>
      </c>
      <c r="X3001" s="25">
        <v>153</v>
      </c>
    </row>
    <row r="3002" spans="1:24" x14ac:dyDescent="0.3">
      <c r="A3002" s="8">
        <v>45369</v>
      </c>
      <c r="B3002" s="3">
        <v>25</v>
      </c>
      <c r="C3002" s="3">
        <v>3</v>
      </c>
      <c r="D3002" s="3">
        <v>50.459000000000003</v>
      </c>
      <c r="E3002" s="3">
        <v>44.42</v>
      </c>
      <c r="F3002" s="3">
        <v>27</v>
      </c>
      <c r="G3002" s="3">
        <v>3.5</v>
      </c>
      <c r="H3002" s="3">
        <v>119.83450000000002</v>
      </c>
      <c r="I3002" s="3">
        <v>48.47</v>
      </c>
      <c r="J3002" s="3">
        <v>170.29350000000002</v>
      </c>
      <c r="K3002" s="3">
        <v>4701.96</v>
      </c>
      <c r="L3002" s="3">
        <v>-7.6961999999999993</v>
      </c>
      <c r="M3002" s="3">
        <v>-8.3185000000000002</v>
      </c>
      <c r="N3002" s="3">
        <v>1086.5357999999999</v>
      </c>
      <c r="O3002" s="3">
        <v>63.808000000000007</v>
      </c>
      <c r="P3002" s="3">
        <v>1159.0654999999999</v>
      </c>
      <c r="Q3002" s="3">
        <v>135.54750000000001</v>
      </c>
      <c r="R3002" s="25">
        <v>289.10000000000002</v>
      </c>
      <c r="S3002" s="25">
        <v>129</v>
      </c>
      <c r="T3002" s="25">
        <v>2003.36</v>
      </c>
      <c r="U3002" s="25">
        <v>166</v>
      </c>
      <c r="V3002" s="25">
        <v>720</v>
      </c>
      <c r="W3002" s="25">
        <v>1180</v>
      </c>
      <c r="X3002" s="25">
        <v>214.5</v>
      </c>
    </row>
    <row r="3003" spans="1:24" x14ac:dyDescent="0.3">
      <c r="A3003" s="8">
        <v>45370</v>
      </c>
      <c r="B3003" s="3">
        <v>25</v>
      </c>
      <c r="C3003" s="3">
        <v>7.5</v>
      </c>
      <c r="D3003" s="3">
        <v>49.763999999999996</v>
      </c>
      <c r="E3003" s="3">
        <v>43.81</v>
      </c>
      <c r="F3003" s="3">
        <v>28</v>
      </c>
      <c r="G3003" s="3">
        <v>1</v>
      </c>
      <c r="H3003" s="3">
        <v>116.999</v>
      </c>
      <c r="I3003" s="3">
        <v>47.32</v>
      </c>
      <c r="J3003" s="3">
        <v>166.76299999999998</v>
      </c>
      <c r="K3003" s="3">
        <v>4714.616</v>
      </c>
      <c r="L3003" s="3">
        <v>-7.8104999999999993</v>
      </c>
      <c r="M3003" s="3">
        <v>-8.5597999999999992</v>
      </c>
      <c r="N3003" s="3">
        <v>1086.4214999999999</v>
      </c>
      <c r="O3003" s="3">
        <v>63.113</v>
      </c>
      <c r="P3003" s="3">
        <v>1158.8242</v>
      </c>
      <c r="Q3003" s="3">
        <v>132.71199999999999</v>
      </c>
      <c r="R3003" s="25">
        <v>332.6</v>
      </c>
      <c r="S3003" s="25">
        <v>143</v>
      </c>
      <c r="T3003" s="25">
        <v>1957.5160000000001</v>
      </c>
      <c r="U3003" s="25">
        <v>203</v>
      </c>
      <c r="V3003" s="25">
        <v>642</v>
      </c>
      <c r="W3003" s="25">
        <v>1210</v>
      </c>
      <c r="X3003" s="25">
        <v>226.5</v>
      </c>
    </row>
    <row r="3004" spans="1:24" x14ac:dyDescent="0.3">
      <c r="A3004" s="8">
        <v>45371</v>
      </c>
      <c r="B3004" s="3">
        <v>26</v>
      </c>
      <c r="C3004" s="3">
        <v>1</v>
      </c>
      <c r="D3004" s="3">
        <v>48.914000000000001</v>
      </c>
      <c r="E3004" s="3">
        <v>43.06</v>
      </c>
      <c r="F3004" s="3">
        <v>28</v>
      </c>
      <c r="G3004" s="3">
        <v>8</v>
      </c>
      <c r="H3004" s="3">
        <v>114.90900000000002</v>
      </c>
      <c r="I3004" s="3">
        <v>46.47</v>
      </c>
      <c r="J3004" s="3">
        <v>163.82300000000004</v>
      </c>
      <c r="K3004" s="3">
        <v>3977.0439999999999</v>
      </c>
      <c r="L3004" s="3">
        <v>-7.9501999999999997</v>
      </c>
      <c r="M3004" s="3">
        <v>-8.7376000000000005</v>
      </c>
      <c r="N3004" s="3">
        <v>1086.2818</v>
      </c>
      <c r="O3004" s="3">
        <v>62.263000000000005</v>
      </c>
      <c r="P3004" s="3">
        <v>1158.6464000000001</v>
      </c>
      <c r="Q3004" s="3">
        <v>130.62200000000001</v>
      </c>
      <c r="R3004" s="25">
        <v>262.7</v>
      </c>
      <c r="S3004" s="25">
        <v>123</v>
      </c>
      <c r="T3004" s="25">
        <v>1715.8440000000001</v>
      </c>
      <c r="U3004" s="25">
        <v>164</v>
      </c>
      <c r="V3004" s="25">
        <v>556</v>
      </c>
      <c r="W3004" s="25">
        <v>980</v>
      </c>
      <c r="X3004" s="25">
        <v>175.5</v>
      </c>
    </row>
    <row r="3005" spans="1:24" x14ac:dyDescent="0.3">
      <c r="A3005" s="8">
        <v>45372</v>
      </c>
      <c r="B3005" s="3">
        <v>26</v>
      </c>
      <c r="C3005" s="3">
        <v>3</v>
      </c>
      <c r="D3005" s="3">
        <v>48.605000000000004</v>
      </c>
      <c r="E3005" s="3">
        <v>42.79</v>
      </c>
      <c r="F3005" s="3">
        <v>29</v>
      </c>
      <c r="G3005" s="3">
        <v>4.5</v>
      </c>
      <c r="H3005" s="3">
        <v>112.3715</v>
      </c>
      <c r="I3005" s="3">
        <v>45.45</v>
      </c>
      <c r="J3005" s="3">
        <v>160.97649999999999</v>
      </c>
      <c r="K3005" s="3">
        <v>4078.5</v>
      </c>
      <c r="L3005" s="3">
        <v>-8.0009999999999994</v>
      </c>
      <c r="M3005" s="3">
        <v>-8.9535</v>
      </c>
      <c r="N3005" s="3">
        <v>1086.231</v>
      </c>
      <c r="O3005" s="3">
        <v>61.954000000000008</v>
      </c>
      <c r="P3005" s="3">
        <v>1158.4304999999999</v>
      </c>
      <c r="Q3005" s="3">
        <v>128.08449999999999</v>
      </c>
      <c r="R3005" s="25">
        <v>213.5</v>
      </c>
      <c r="S3005" s="25">
        <v>129</v>
      </c>
      <c r="T3005" s="25">
        <v>1760</v>
      </c>
      <c r="U3005" s="25">
        <v>133</v>
      </c>
      <c r="V3005" s="25">
        <v>600</v>
      </c>
      <c r="W3005" s="25">
        <v>1060</v>
      </c>
      <c r="X3005" s="25">
        <v>183</v>
      </c>
    </row>
    <row r="3006" spans="1:24" x14ac:dyDescent="0.3">
      <c r="A3006" s="8">
        <v>45373</v>
      </c>
      <c r="B3006" s="3">
        <v>26</v>
      </c>
      <c r="C3006" s="3">
        <v>6</v>
      </c>
      <c r="D3006" s="3">
        <v>48.141999999999996</v>
      </c>
      <c r="E3006" s="3">
        <v>42.38</v>
      </c>
      <c r="F3006" s="3">
        <v>29</v>
      </c>
      <c r="G3006" s="3">
        <v>11</v>
      </c>
      <c r="H3006" s="3">
        <v>110.43100000000001</v>
      </c>
      <c r="I3006" s="3">
        <v>44.66</v>
      </c>
      <c r="J3006" s="3">
        <v>158.57300000000001</v>
      </c>
      <c r="K3006" s="3">
        <v>3305.5079999999998</v>
      </c>
      <c r="L3006" s="3">
        <v>-8.0771999999999995</v>
      </c>
      <c r="M3006" s="3">
        <v>-9.1185999999999989</v>
      </c>
      <c r="N3006" s="3">
        <v>1086.1548</v>
      </c>
      <c r="O3006" s="3">
        <v>61.491</v>
      </c>
      <c r="P3006" s="3">
        <v>1158.2654</v>
      </c>
      <c r="Q3006" s="3">
        <v>126.14400000000001</v>
      </c>
      <c r="R3006" s="25">
        <v>249.1</v>
      </c>
      <c r="S3006" s="25">
        <v>118</v>
      </c>
      <c r="T3006" s="25">
        <v>1348.4079999999999</v>
      </c>
      <c r="U3006" s="25">
        <v>166</v>
      </c>
      <c r="V3006" s="25">
        <v>450</v>
      </c>
      <c r="W3006" s="25">
        <v>830</v>
      </c>
      <c r="X3006" s="25">
        <v>144</v>
      </c>
    </row>
    <row r="3007" spans="1:24" x14ac:dyDescent="0.3">
      <c r="A3007" s="8">
        <v>45374</v>
      </c>
      <c r="B3007" s="3">
        <v>26</v>
      </c>
      <c r="C3007" s="3">
        <v>4</v>
      </c>
      <c r="D3007" s="3">
        <v>48.450999999999993</v>
      </c>
      <c r="E3007" s="3">
        <v>42.66</v>
      </c>
      <c r="F3007" s="3">
        <v>30</v>
      </c>
      <c r="G3007" s="3">
        <v>1.5</v>
      </c>
      <c r="H3007" s="3">
        <v>109.685</v>
      </c>
      <c r="I3007" s="3">
        <v>44.36</v>
      </c>
      <c r="J3007" s="3">
        <v>158.136</v>
      </c>
      <c r="K3007" s="3">
        <v>3247.3379999999997</v>
      </c>
      <c r="L3007" s="3">
        <v>-8.0263999999999989</v>
      </c>
      <c r="M3007" s="3">
        <v>-9.1821000000000002</v>
      </c>
      <c r="N3007" s="3">
        <v>1086.2056</v>
      </c>
      <c r="O3007" s="3">
        <v>61.8</v>
      </c>
      <c r="P3007" s="3">
        <v>1158.2019</v>
      </c>
      <c r="Q3007" s="3">
        <v>125.398</v>
      </c>
      <c r="R3007" s="25">
        <v>283.7</v>
      </c>
      <c r="S3007" s="25">
        <v>115</v>
      </c>
      <c r="T3007" s="25">
        <v>1377.1379999999999</v>
      </c>
      <c r="U3007" s="25">
        <v>132</v>
      </c>
      <c r="V3007" s="25">
        <v>409</v>
      </c>
      <c r="W3007" s="25">
        <v>800</v>
      </c>
      <c r="X3007" s="25">
        <v>130.5</v>
      </c>
    </row>
    <row r="3008" spans="1:24" x14ac:dyDescent="0.3">
      <c r="A3008" s="8">
        <v>45375</v>
      </c>
      <c r="B3008" s="3">
        <v>26</v>
      </c>
      <c r="C3008" s="3">
        <v>6</v>
      </c>
      <c r="D3008" s="3">
        <v>48.141999999999996</v>
      </c>
      <c r="E3008" s="3">
        <v>42.38</v>
      </c>
      <c r="F3008" s="3">
        <v>30</v>
      </c>
      <c r="G3008" s="3">
        <v>6</v>
      </c>
      <c r="H3008" s="3">
        <v>108.34200000000001</v>
      </c>
      <c r="I3008" s="3">
        <v>43.82</v>
      </c>
      <c r="J3008" s="3">
        <v>156.48400000000001</v>
      </c>
      <c r="K3008" s="3">
        <v>2646.7</v>
      </c>
      <c r="L3008" s="3">
        <v>-8.0771999999999995</v>
      </c>
      <c r="M3008" s="3">
        <v>-9.2964000000000002</v>
      </c>
      <c r="N3008" s="3">
        <v>1086.1548</v>
      </c>
      <c r="O3008" s="3">
        <v>61.491</v>
      </c>
      <c r="P3008" s="3">
        <v>1158.0876000000001</v>
      </c>
      <c r="Q3008" s="3">
        <v>124.05500000000001</v>
      </c>
      <c r="R3008" s="25">
        <v>238.3</v>
      </c>
      <c r="S3008" s="25">
        <v>103</v>
      </c>
      <c r="T3008" s="25">
        <v>1126.9000000000001</v>
      </c>
      <c r="U3008" s="25">
        <v>117</v>
      </c>
      <c r="V3008" s="25">
        <v>295</v>
      </c>
      <c r="W3008" s="25">
        <v>660</v>
      </c>
      <c r="X3008" s="25">
        <v>106.5</v>
      </c>
    </row>
    <row r="3009" spans="1:24" x14ac:dyDescent="0.3">
      <c r="A3009" s="8">
        <v>45376</v>
      </c>
      <c r="B3009" s="3">
        <v>26</v>
      </c>
      <c r="C3009" s="3">
        <v>1</v>
      </c>
      <c r="D3009" s="3">
        <v>48.914000000000001</v>
      </c>
      <c r="E3009" s="3">
        <v>43.06</v>
      </c>
      <c r="F3009" s="3">
        <v>30</v>
      </c>
      <c r="G3009" s="3">
        <v>7.5</v>
      </c>
      <c r="H3009" s="3">
        <v>108.3935</v>
      </c>
      <c r="I3009" s="3">
        <v>43.84</v>
      </c>
      <c r="J3009" s="3">
        <v>157.3075</v>
      </c>
      <c r="K3009" s="3">
        <v>3196.0239999999999</v>
      </c>
      <c r="L3009" s="3">
        <v>-7.9501999999999997</v>
      </c>
      <c r="M3009" s="3">
        <v>-9.3345000000000002</v>
      </c>
      <c r="N3009" s="3">
        <v>1086.2818</v>
      </c>
      <c r="O3009" s="3">
        <v>62.263000000000005</v>
      </c>
      <c r="P3009" s="3">
        <v>1158.0495000000001</v>
      </c>
      <c r="Q3009" s="3">
        <v>124.1065</v>
      </c>
      <c r="R3009" s="25">
        <v>183.6</v>
      </c>
      <c r="S3009" s="25">
        <v>102</v>
      </c>
      <c r="T3009" s="25">
        <v>1418.424</v>
      </c>
      <c r="U3009" s="25">
        <v>124</v>
      </c>
      <c r="V3009" s="25">
        <v>424</v>
      </c>
      <c r="W3009" s="25">
        <v>800</v>
      </c>
      <c r="X3009" s="25">
        <v>144</v>
      </c>
    </row>
    <row r="3010" spans="1:24" x14ac:dyDescent="0.3">
      <c r="A3010" s="8">
        <v>45377</v>
      </c>
      <c r="B3010" s="3">
        <v>26</v>
      </c>
      <c r="C3010" s="3">
        <v>1.5</v>
      </c>
      <c r="D3010" s="3">
        <v>48.837000000000003</v>
      </c>
      <c r="E3010" s="3">
        <v>42.99</v>
      </c>
      <c r="F3010" s="3">
        <v>31</v>
      </c>
      <c r="G3010" s="3">
        <v>1.5</v>
      </c>
      <c r="H3010" s="3">
        <v>106.10250000000001</v>
      </c>
      <c r="I3010" s="3">
        <v>42.91</v>
      </c>
      <c r="J3010" s="3">
        <v>154.93950000000001</v>
      </c>
      <c r="K3010" s="3">
        <v>3571.72</v>
      </c>
      <c r="L3010" s="3">
        <v>-7.9628999999999994</v>
      </c>
      <c r="M3010" s="3">
        <v>-9.4869000000000003</v>
      </c>
      <c r="N3010" s="3">
        <v>1086.2691</v>
      </c>
      <c r="O3010" s="3">
        <v>62.186000000000007</v>
      </c>
      <c r="P3010" s="3">
        <v>1157.8970999999999</v>
      </c>
      <c r="Q3010" s="3">
        <v>121.8155</v>
      </c>
      <c r="R3010" s="25">
        <v>263.89999999999998</v>
      </c>
      <c r="S3010" s="25">
        <v>111</v>
      </c>
      <c r="T3010" s="25">
        <v>1508.32</v>
      </c>
      <c r="U3010" s="25">
        <v>139</v>
      </c>
      <c r="V3010" s="25">
        <v>535</v>
      </c>
      <c r="W3010" s="25">
        <v>860</v>
      </c>
      <c r="X3010" s="25">
        <v>154.5</v>
      </c>
    </row>
    <row r="3011" spans="1:24" x14ac:dyDescent="0.3">
      <c r="A3011" s="8">
        <v>45378</v>
      </c>
      <c r="B3011" s="3">
        <v>26</v>
      </c>
      <c r="C3011" s="3">
        <v>3.5</v>
      </c>
      <c r="D3011" s="3">
        <v>48.527999999999992</v>
      </c>
      <c r="E3011" s="3">
        <v>42.72</v>
      </c>
      <c r="F3011" s="3">
        <v>31</v>
      </c>
      <c r="G3011" s="3">
        <v>6.5</v>
      </c>
      <c r="H3011" s="3">
        <v>104.61000000000001</v>
      </c>
      <c r="I3011" s="3">
        <v>42.31</v>
      </c>
      <c r="J3011" s="3">
        <v>153.13800000000001</v>
      </c>
      <c r="K3011" s="3">
        <v>3355.54</v>
      </c>
      <c r="L3011" s="3">
        <v>-8.0137</v>
      </c>
      <c r="M3011" s="3">
        <v>-9.6138999999999992</v>
      </c>
      <c r="N3011" s="3">
        <v>1086.2183</v>
      </c>
      <c r="O3011" s="3">
        <v>61.876999999999995</v>
      </c>
      <c r="P3011" s="3">
        <v>1157.7701</v>
      </c>
      <c r="Q3011" s="3">
        <v>120.32300000000001</v>
      </c>
      <c r="R3011" s="25">
        <v>215.1</v>
      </c>
      <c r="S3011" s="25">
        <v>95</v>
      </c>
      <c r="T3011" s="25">
        <v>1447.94</v>
      </c>
      <c r="U3011" s="25">
        <v>522</v>
      </c>
      <c r="V3011" s="25">
        <v>145</v>
      </c>
      <c r="W3011" s="25">
        <v>800</v>
      </c>
      <c r="X3011" s="25">
        <v>130.5</v>
      </c>
    </row>
    <row r="3012" spans="1:24" x14ac:dyDescent="0.3">
      <c r="A3012" s="8">
        <v>45379</v>
      </c>
      <c r="B3012" s="3">
        <v>26</v>
      </c>
      <c r="C3012" s="3">
        <v>5</v>
      </c>
      <c r="D3012" s="3">
        <v>48.296000000000006</v>
      </c>
      <c r="E3012" s="3">
        <v>42.52</v>
      </c>
      <c r="F3012" s="3">
        <v>32</v>
      </c>
      <c r="G3012" s="3">
        <v>1</v>
      </c>
      <c r="H3012" s="3">
        <v>102.67</v>
      </c>
      <c r="I3012" s="3">
        <v>41.52</v>
      </c>
      <c r="J3012" s="3">
        <v>150.96600000000001</v>
      </c>
      <c r="K3012" s="3">
        <v>3452.6040000000003</v>
      </c>
      <c r="L3012" s="3">
        <v>-8.0518000000000001</v>
      </c>
      <c r="M3012" s="3">
        <v>-9.7789999999999999</v>
      </c>
      <c r="N3012" s="3">
        <v>1086.1802</v>
      </c>
      <c r="O3012" s="3">
        <v>61.64500000000001</v>
      </c>
      <c r="P3012" s="3">
        <v>1157.605</v>
      </c>
      <c r="Q3012" s="3">
        <v>118.383</v>
      </c>
      <c r="R3012" s="25">
        <v>249.5</v>
      </c>
      <c r="S3012" s="25">
        <v>0</v>
      </c>
      <c r="T3012" s="25">
        <v>1624.104</v>
      </c>
      <c r="U3012" s="25">
        <v>75</v>
      </c>
      <c r="V3012" s="25">
        <v>471</v>
      </c>
      <c r="W3012" s="25">
        <v>880</v>
      </c>
      <c r="X3012" s="25">
        <v>153</v>
      </c>
    </row>
    <row r="3013" spans="1:24" x14ac:dyDescent="0.3">
      <c r="A3013" s="8">
        <v>45380</v>
      </c>
      <c r="B3013" s="3">
        <v>26</v>
      </c>
      <c r="C3013" s="3">
        <v>3</v>
      </c>
      <c r="D3013" s="3">
        <v>48.605000000000004</v>
      </c>
      <c r="E3013" s="3">
        <v>42.79</v>
      </c>
      <c r="F3013" s="3">
        <v>32</v>
      </c>
      <c r="G3013" s="3">
        <v>6</v>
      </c>
      <c r="H3013" s="3">
        <v>101.17700000000001</v>
      </c>
      <c r="I3013" s="3">
        <v>40.92</v>
      </c>
      <c r="J3013" s="3">
        <v>149.78200000000001</v>
      </c>
      <c r="K3013" s="3">
        <v>3183.9</v>
      </c>
      <c r="L3013" s="3">
        <v>-8.0009999999999994</v>
      </c>
      <c r="M3013" s="3">
        <v>-9.9059999999999988</v>
      </c>
      <c r="N3013" s="3">
        <v>1086.231</v>
      </c>
      <c r="O3013" s="3">
        <v>61.954000000000008</v>
      </c>
      <c r="P3013" s="3">
        <v>1157.4780000000001</v>
      </c>
      <c r="Q3013" s="3">
        <v>116.89</v>
      </c>
      <c r="R3013" s="25">
        <v>215</v>
      </c>
      <c r="S3013" s="25">
        <v>0</v>
      </c>
      <c r="T3013" s="25">
        <v>1503.4</v>
      </c>
      <c r="U3013" s="25">
        <v>67</v>
      </c>
      <c r="V3013" s="25">
        <v>512</v>
      </c>
      <c r="W3013" s="25">
        <v>750</v>
      </c>
      <c r="X3013" s="25">
        <v>136.5</v>
      </c>
    </row>
    <row r="3014" spans="1:24" x14ac:dyDescent="0.3">
      <c r="A3014" s="8">
        <v>45381</v>
      </c>
      <c r="B3014" s="3">
        <v>26</v>
      </c>
      <c r="C3014" s="3">
        <v>2.5</v>
      </c>
      <c r="D3014" s="3">
        <v>48.682500000000005</v>
      </c>
      <c r="E3014" s="3">
        <v>42.86</v>
      </c>
      <c r="F3014" s="3">
        <v>33</v>
      </c>
      <c r="G3014" s="3">
        <v>1</v>
      </c>
      <c r="H3014" s="3">
        <v>99.087000000000003</v>
      </c>
      <c r="I3014" s="3">
        <v>40.07</v>
      </c>
      <c r="J3014" s="3">
        <v>147.76949999999999</v>
      </c>
      <c r="K3014" s="3">
        <v>3193.1790000000001</v>
      </c>
      <c r="L3014" s="3">
        <v>-7.9882999999999997</v>
      </c>
      <c r="M3014" s="3">
        <v>-10.0838</v>
      </c>
      <c r="N3014" s="3">
        <v>1086.2437</v>
      </c>
      <c r="O3014" s="3">
        <v>62.031500000000008</v>
      </c>
      <c r="P3014" s="3">
        <v>1157.3001999999999</v>
      </c>
      <c r="Q3014" s="3">
        <v>114.8</v>
      </c>
      <c r="R3014" s="25">
        <v>314.5</v>
      </c>
      <c r="S3014" s="25">
        <v>0</v>
      </c>
      <c r="T3014" s="25">
        <v>1522.1790000000001</v>
      </c>
      <c r="U3014" s="25">
        <v>137</v>
      </c>
      <c r="V3014" s="25">
        <v>224</v>
      </c>
      <c r="W3014" s="25">
        <v>850</v>
      </c>
      <c r="X3014" s="25">
        <v>145.5</v>
      </c>
    </row>
    <row r="3015" spans="1:24" x14ac:dyDescent="0.3">
      <c r="A3015" s="8">
        <v>45382</v>
      </c>
      <c r="B3015" s="3">
        <v>26</v>
      </c>
      <c r="C3015" s="3">
        <v>3</v>
      </c>
      <c r="D3015" s="3">
        <v>48.605000000000004</v>
      </c>
      <c r="E3015" s="3">
        <v>42.79</v>
      </c>
      <c r="F3015" s="3">
        <v>33</v>
      </c>
      <c r="G3015" s="3">
        <v>2.5</v>
      </c>
      <c r="H3015" s="3">
        <v>98.639499999999998</v>
      </c>
      <c r="I3015" s="3">
        <v>39.89</v>
      </c>
      <c r="J3015" s="3">
        <v>147.24450000000002</v>
      </c>
      <c r="K3015" s="3">
        <v>2159.6120000000001</v>
      </c>
      <c r="L3015" s="3">
        <v>-8.0009999999999994</v>
      </c>
      <c r="M3015" s="3">
        <v>-10.1219</v>
      </c>
      <c r="N3015" s="3">
        <v>1086.231</v>
      </c>
      <c r="O3015" s="3">
        <v>61.954000000000008</v>
      </c>
      <c r="P3015" s="3">
        <v>1157.2620999999999</v>
      </c>
      <c r="Q3015" s="3">
        <v>114.35249999999999</v>
      </c>
      <c r="R3015" s="25">
        <v>481.2</v>
      </c>
      <c r="S3015" s="25">
        <v>0</v>
      </c>
      <c r="T3015" s="25">
        <v>564.91200000000003</v>
      </c>
      <c r="U3015" s="25">
        <v>184</v>
      </c>
      <c r="V3015" s="25">
        <v>371</v>
      </c>
      <c r="W3015" s="25">
        <v>470</v>
      </c>
      <c r="X3015" s="25">
        <v>88.5</v>
      </c>
    </row>
    <row r="3016" spans="1:24" x14ac:dyDescent="0.3">
      <c r="A3016" s="8">
        <v>45383</v>
      </c>
      <c r="B3016" s="3">
        <v>26</v>
      </c>
      <c r="C3016" s="3">
        <v>6</v>
      </c>
      <c r="D3016" s="3">
        <v>48.141999999999996</v>
      </c>
      <c r="E3016" s="3">
        <v>42.38</v>
      </c>
      <c r="F3016" s="3">
        <v>33</v>
      </c>
      <c r="G3016" s="3">
        <v>7.5</v>
      </c>
      <c r="H3016" s="3">
        <v>97.147000000000006</v>
      </c>
      <c r="I3016" s="3">
        <v>39.29</v>
      </c>
      <c r="J3016" s="3">
        <v>145.28899999999999</v>
      </c>
      <c r="K3016" s="3">
        <v>3382.12</v>
      </c>
      <c r="L3016" s="3">
        <v>-8.0771999999999995</v>
      </c>
      <c r="M3016" s="3">
        <v>-10.248899999999999</v>
      </c>
      <c r="N3016" s="3">
        <v>1086.1548</v>
      </c>
      <c r="O3016" s="3">
        <v>61.491</v>
      </c>
      <c r="P3016" s="3">
        <v>1157.1351</v>
      </c>
      <c r="Q3016" s="3">
        <v>112.86</v>
      </c>
      <c r="R3016" s="25">
        <v>365.8</v>
      </c>
      <c r="S3016" s="25">
        <v>0</v>
      </c>
      <c r="T3016" s="25">
        <v>1474.82</v>
      </c>
      <c r="U3016" s="25">
        <v>122</v>
      </c>
      <c r="V3016" s="25">
        <v>418</v>
      </c>
      <c r="W3016" s="25">
        <v>850</v>
      </c>
      <c r="X3016" s="25">
        <v>151.5</v>
      </c>
    </row>
    <row r="3017" spans="1:24" x14ac:dyDescent="0.3">
      <c r="A3017" s="8">
        <v>45384</v>
      </c>
      <c r="B3017" s="3">
        <v>26</v>
      </c>
      <c r="C3017" s="3">
        <v>0</v>
      </c>
      <c r="D3017" s="3">
        <v>49.069000000000003</v>
      </c>
      <c r="E3017" s="3">
        <v>43.2</v>
      </c>
      <c r="F3017" s="3">
        <v>33</v>
      </c>
      <c r="G3017" s="3">
        <v>6.5</v>
      </c>
      <c r="H3017" s="3">
        <v>97.44550000000001</v>
      </c>
      <c r="I3017" s="3">
        <v>39.409999999999997</v>
      </c>
      <c r="J3017" s="3">
        <v>146.5145</v>
      </c>
      <c r="K3017" s="3">
        <v>3207.0680000000002</v>
      </c>
      <c r="L3017" s="3">
        <v>-7.9247999999999994</v>
      </c>
      <c r="M3017" s="3">
        <v>-10.2235</v>
      </c>
      <c r="N3017" s="3">
        <v>1086.3072</v>
      </c>
      <c r="O3017" s="3">
        <v>62.418000000000006</v>
      </c>
      <c r="P3017" s="3">
        <v>1157.1605</v>
      </c>
      <c r="Q3017" s="3">
        <v>113.1585</v>
      </c>
      <c r="R3017" s="25">
        <v>213.5</v>
      </c>
      <c r="S3017" s="25">
        <v>0</v>
      </c>
      <c r="T3017" s="25">
        <v>1493.568</v>
      </c>
      <c r="U3017" s="25">
        <v>78</v>
      </c>
      <c r="V3017" s="25">
        <v>504</v>
      </c>
      <c r="W3017" s="25">
        <v>780</v>
      </c>
      <c r="X3017" s="25">
        <v>138</v>
      </c>
    </row>
    <row r="3018" spans="1:24" x14ac:dyDescent="0.3">
      <c r="A3018" s="8">
        <v>45385</v>
      </c>
      <c r="B3018" s="3">
        <v>25</v>
      </c>
      <c r="C3018" s="3">
        <v>7</v>
      </c>
      <c r="D3018" s="3">
        <v>49.840999999999994</v>
      </c>
      <c r="E3018" s="3">
        <v>43.88</v>
      </c>
      <c r="F3018" s="3">
        <v>33</v>
      </c>
      <c r="G3018" s="3">
        <v>10</v>
      </c>
      <c r="H3018" s="3">
        <v>96.40100000000001</v>
      </c>
      <c r="I3018" s="3">
        <v>38.99</v>
      </c>
      <c r="J3018" s="3">
        <v>146.24200000000002</v>
      </c>
      <c r="K3018" s="3">
        <v>3060.0280000000002</v>
      </c>
      <c r="L3018" s="3">
        <v>-7.7977999999999996</v>
      </c>
      <c r="M3018" s="3">
        <v>-10.3124</v>
      </c>
      <c r="N3018" s="3">
        <v>1086.4341999999999</v>
      </c>
      <c r="O3018" s="3">
        <v>63.19</v>
      </c>
      <c r="P3018" s="3">
        <v>1157.0716</v>
      </c>
      <c r="Q3018" s="3">
        <v>112.114</v>
      </c>
      <c r="R3018" s="25">
        <v>243.1</v>
      </c>
      <c r="S3018" s="25">
        <v>0</v>
      </c>
      <c r="T3018" s="25">
        <v>1407.4280000000001</v>
      </c>
      <c r="U3018" s="25">
        <v>93</v>
      </c>
      <c r="V3018" s="25">
        <v>455</v>
      </c>
      <c r="W3018" s="25">
        <v>740</v>
      </c>
      <c r="X3018" s="25">
        <v>121.5</v>
      </c>
    </row>
    <row r="3019" spans="1:24" x14ac:dyDescent="0.3">
      <c r="A3019" s="8">
        <v>45386</v>
      </c>
      <c r="B3019" s="3">
        <v>25</v>
      </c>
      <c r="C3019" s="3">
        <v>8</v>
      </c>
      <c r="D3019" s="3">
        <v>49.686999999999998</v>
      </c>
      <c r="E3019" s="3">
        <v>43.74</v>
      </c>
      <c r="F3019" s="3">
        <v>34</v>
      </c>
      <c r="G3019" s="3">
        <v>3.5</v>
      </c>
      <c r="H3019" s="3">
        <v>94.758499999999998</v>
      </c>
      <c r="I3019" s="3">
        <v>38.32</v>
      </c>
      <c r="J3019" s="3">
        <v>144.44549999999998</v>
      </c>
      <c r="K3019" s="3">
        <v>3609</v>
      </c>
      <c r="L3019" s="3">
        <v>-7.8231999999999999</v>
      </c>
      <c r="M3019" s="3">
        <v>-10.4521</v>
      </c>
      <c r="N3019" s="3">
        <v>1086.4087999999999</v>
      </c>
      <c r="O3019" s="3">
        <v>63.036000000000001</v>
      </c>
      <c r="P3019" s="3">
        <v>1156.9319</v>
      </c>
      <c r="Q3019" s="3">
        <v>110.47149999999999</v>
      </c>
      <c r="R3019" s="25">
        <v>378.3</v>
      </c>
      <c r="S3019" s="25">
        <v>0</v>
      </c>
      <c r="T3019" s="25">
        <v>1504.7</v>
      </c>
      <c r="U3019" s="25">
        <v>159</v>
      </c>
      <c r="V3019" s="25">
        <v>512</v>
      </c>
      <c r="W3019" s="25">
        <v>890</v>
      </c>
      <c r="X3019" s="25">
        <v>165</v>
      </c>
    </row>
    <row r="3020" spans="1:24" x14ac:dyDescent="0.3">
      <c r="A3020" s="8">
        <v>45387</v>
      </c>
      <c r="B3020" s="3">
        <v>25</v>
      </c>
      <c r="C3020" s="3">
        <v>5</v>
      </c>
      <c r="D3020" s="3">
        <v>50.150000000000006</v>
      </c>
      <c r="E3020" s="3">
        <v>44.15</v>
      </c>
      <c r="F3020" s="3">
        <v>34</v>
      </c>
      <c r="G3020" s="3">
        <v>3.5</v>
      </c>
      <c r="H3020" s="3">
        <v>94.758499999999998</v>
      </c>
      <c r="I3020" s="3">
        <v>38.32</v>
      </c>
      <c r="J3020" s="3">
        <v>144.9085</v>
      </c>
      <c r="K3020" s="3">
        <v>3189.4</v>
      </c>
      <c r="L3020" s="3">
        <v>-7.7469999999999999</v>
      </c>
      <c r="M3020" s="3">
        <v>-10.4521</v>
      </c>
      <c r="N3020" s="3">
        <v>1086.4849999999999</v>
      </c>
      <c r="O3020" s="3">
        <v>63.499000000000009</v>
      </c>
      <c r="P3020" s="3">
        <v>1156.9319</v>
      </c>
      <c r="Q3020" s="3">
        <v>110.47149999999999</v>
      </c>
      <c r="R3020" s="25">
        <v>337.4</v>
      </c>
      <c r="S3020" s="25">
        <v>0</v>
      </c>
      <c r="T3020" s="25">
        <v>1440</v>
      </c>
      <c r="U3020" s="25">
        <v>115</v>
      </c>
      <c r="V3020" s="25">
        <v>433</v>
      </c>
      <c r="W3020" s="25">
        <v>720</v>
      </c>
      <c r="X3020" s="25">
        <v>144</v>
      </c>
    </row>
    <row r="3021" spans="1:24" x14ac:dyDescent="0.3">
      <c r="A3021" s="8">
        <v>45388</v>
      </c>
      <c r="B3021" s="3">
        <v>25</v>
      </c>
      <c r="C3021" s="3">
        <v>7</v>
      </c>
      <c r="D3021" s="3">
        <v>49.840999999999994</v>
      </c>
      <c r="E3021" s="3">
        <v>43.88</v>
      </c>
      <c r="F3021" s="3">
        <v>35</v>
      </c>
      <c r="G3021" s="3">
        <v>1</v>
      </c>
      <c r="H3021" s="3">
        <v>91.927000000000007</v>
      </c>
      <c r="I3021" s="3">
        <v>37.18</v>
      </c>
      <c r="J3021" s="3">
        <v>141.768</v>
      </c>
      <c r="K3021" s="3">
        <v>3370.0370000000003</v>
      </c>
      <c r="L3021" s="3">
        <v>-7.7977999999999996</v>
      </c>
      <c r="M3021" s="3">
        <v>-10.693399999999999</v>
      </c>
      <c r="N3021" s="3">
        <v>1086.4341999999999</v>
      </c>
      <c r="O3021" s="3">
        <v>63.19</v>
      </c>
      <c r="P3021" s="3">
        <v>1156.6905999999999</v>
      </c>
      <c r="Q3021" s="3">
        <v>107.64</v>
      </c>
      <c r="R3021" s="25">
        <v>335.5</v>
      </c>
      <c r="S3021" s="25">
        <v>0</v>
      </c>
      <c r="T3021" s="25">
        <v>1464.037</v>
      </c>
      <c r="U3021" s="25">
        <v>131</v>
      </c>
      <c r="V3021" s="25">
        <v>454</v>
      </c>
      <c r="W3021" s="25">
        <v>840</v>
      </c>
      <c r="X3021" s="25">
        <v>145.5</v>
      </c>
    </row>
    <row r="3022" spans="1:24" x14ac:dyDescent="0.3">
      <c r="A3022" s="8">
        <v>45389</v>
      </c>
      <c r="B3022" s="3">
        <v>25</v>
      </c>
      <c r="C3022" s="3">
        <v>7.5</v>
      </c>
      <c r="D3022" s="3">
        <v>49.763999999999996</v>
      </c>
      <c r="E3022" s="3">
        <v>43.81</v>
      </c>
      <c r="F3022" s="3">
        <v>35</v>
      </c>
      <c r="G3022" s="3">
        <v>7.5</v>
      </c>
      <c r="H3022" s="3">
        <v>90.015000000000015</v>
      </c>
      <c r="I3022" s="3">
        <v>36.409999999999997</v>
      </c>
      <c r="J3022" s="3">
        <v>139.779</v>
      </c>
      <c r="K3022" s="3">
        <v>3407.66</v>
      </c>
      <c r="L3022" s="3">
        <v>-7.8104999999999993</v>
      </c>
      <c r="M3022" s="3">
        <v>-10.858499999999999</v>
      </c>
      <c r="N3022" s="3">
        <v>1086.4214999999999</v>
      </c>
      <c r="O3022" s="3">
        <v>63.113</v>
      </c>
      <c r="P3022" s="3">
        <v>1156.5255</v>
      </c>
      <c r="Q3022" s="3">
        <v>105.72800000000001</v>
      </c>
      <c r="R3022" s="25">
        <v>321.89999999999998</v>
      </c>
      <c r="S3022" s="25">
        <v>0</v>
      </c>
      <c r="T3022" s="25">
        <v>1502.76</v>
      </c>
      <c r="U3022" s="25">
        <v>124</v>
      </c>
      <c r="V3022" s="25">
        <v>476</v>
      </c>
      <c r="W3022" s="25">
        <v>830</v>
      </c>
      <c r="X3022" s="25">
        <v>153</v>
      </c>
    </row>
    <row r="3023" spans="1:24" x14ac:dyDescent="0.3">
      <c r="A3023" s="8">
        <v>45390</v>
      </c>
      <c r="B3023" s="3">
        <v>25</v>
      </c>
      <c r="C3023" s="3">
        <v>9.5</v>
      </c>
      <c r="D3023" s="3">
        <v>49.454999999999998</v>
      </c>
      <c r="E3023" s="3">
        <v>43.54</v>
      </c>
      <c r="F3023" s="3">
        <v>36</v>
      </c>
      <c r="G3023" s="3">
        <v>0.5</v>
      </c>
      <c r="H3023" s="3">
        <v>88.544000000000011</v>
      </c>
      <c r="I3023" s="3">
        <v>35.81</v>
      </c>
      <c r="J3023" s="3">
        <v>137.99900000000002</v>
      </c>
      <c r="K3023" s="3">
        <v>4459.9679999999998</v>
      </c>
      <c r="L3023" s="3">
        <v>-7.8613</v>
      </c>
      <c r="M3023" s="3">
        <v>-10.9855</v>
      </c>
      <c r="N3023" s="3">
        <v>1086.3706999999999</v>
      </c>
      <c r="O3023" s="3">
        <v>62.804000000000002</v>
      </c>
      <c r="P3023" s="3">
        <v>1156.3985</v>
      </c>
      <c r="Q3023" s="3">
        <v>104.25700000000001</v>
      </c>
      <c r="R3023" s="25">
        <v>408</v>
      </c>
      <c r="S3023" s="25">
        <v>0</v>
      </c>
      <c r="T3023" s="25">
        <v>1932.9680000000001</v>
      </c>
      <c r="U3023" s="25">
        <v>150</v>
      </c>
      <c r="V3023" s="25">
        <v>648</v>
      </c>
      <c r="W3023" s="25">
        <v>1120</v>
      </c>
      <c r="X3023" s="25">
        <v>201</v>
      </c>
    </row>
    <row r="3024" spans="1:24" x14ac:dyDescent="0.3">
      <c r="A3024" s="8">
        <v>45391</v>
      </c>
      <c r="B3024" s="3">
        <v>26</v>
      </c>
      <c r="C3024" s="3">
        <v>0</v>
      </c>
      <c r="D3024" s="3">
        <v>49.069000000000003</v>
      </c>
      <c r="E3024" s="3">
        <v>43.2</v>
      </c>
      <c r="F3024" s="3">
        <v>36</v>
      </c>
      <c r="G3024" s="3">
        <v>10</v>
      </c>
      <c r="H3024" s="3">
        <v>85.749000000000009</v>
      </c>
      <c r="I3024" s="3">
        <v>34.68</v>
      </c>
      <c r="J3024" s="3">
        <v>134.81800000000001</v>
      </c>
      <c r="K3024" s="3">
        <v>3681.32</v>
      </c>
      <c r="L3024" s="3">
        <v>-7.9247999999999994</v>
      </c>
      <c r="M3024" s="3">
        <v>-11.226799999999999</v>
      </c>
      <c r="N3024" s="3">
        <v>1086.3072</v>
      </c>
      <c r="O3024" s="3">
        <v>62.418000000000006</v>
      </c>
      <c r="P3024" s="3">
        <v>1156.1572000000001</v>
      </c>
      <c r="Q3024" s="3">
        <v>101.462</v>
      </c>
      <c r="R3024" s="25">
        <v>348.6</v>
      </c>
      <c r="S3024" s="25">
        <v>99</v>
      </c>
      <c r="T3024" s="25">
        <v>1499.22</v>
      </c>
      <c r="U3024" s="25">
        <v>190</v>
      </c>
      <c r="V3024" s="25">
        <v>458</v>
      </c>
      <c r="W3024" s="25">
        <v>920</v>
      </c>
      <c r="X3024" s="25">
        <v>166.5</v>
      </c>
    </row>
    <row r="3025" spans="1:24" x14ac:dyDescent="0.3">
      <c r="A3025" s="8">
        <v>45392</v>
      </c>
      <c r="B3025" s="3">
        <v>26</v>
      </c>
      <c r="C3025" s="3">
        <v>3.5</v>
      </c>
      <c r="D3025" s="3">
        <v>48.527999999999992</v>
      </c>
      <c r="E3025" s="3">
        <v>42.72</v>
      </c>
      <c r="F3025" s="3">
        <v>37</v>
      </c>
      <c r="G3025" s="3">
        <v>4.5</v>
      </c>
      <c r="H3025" s="3">
        <v>83.837000000000018</v>
      </c>
      <c r="I3025" s="3">
        <v>33.909999999999997</v>
      </c>
      <c r="J3025" s="3">
        <v>132.36500000000001</v>
      </c>
      <c r="K3025" s="3">
        <v>3346.8</v>
      </c>
      <c r="L3025" s="3">
        <v>-8.0137</v>
      </c>
      <c r="M3025" s="3">
        <v>-11.3919</v>
      </c>
      <c r="N3025" s="3">
        <v>1086.2183</v>
      </c>
      <c r="O3025" s="3">
        <v>61.876999999999995</v>
      </c>
      <c r="P3025" s="3">
        <v>1155.9920999999999</v>
      </c>
      <c r="Q3025" s="3">
        <v>99.550000000000011</v>
      </c>
      <c r="R3025" s="25">
        <v>230.8</v>
      </c>
      <c r="S3025" s="25">
        <v>120</v>
      </c>
      <c r="T3025" s="25">
        <v>1514.5</v>
      </c>
      <c r="U3025" s="25">
        <v>89</v>
      </c>
      <c r="V3025" s="25">
        <v>433</v>
      </c>
      <c r="W3025" s="25">
        <v>820</v>
      </c>
      <c r="X3025" s="25">
        <v>139.5</v>
      </c>
    </row>
    <row r="3026" spans="1:24" x14ac:dyDescent="0.3">
      <c r="A3026" s="8">
        <v>45393</v>
      </c>
      <c r="B3026" s="3">
        <v>26</v>
      </c>
      <c r="C3026" s="3">
        <v>3.5</v>
      </c>
      <c r="D3026" s="3">
        <v>48.527999999999992</v>
      </c>
      <c r="E3026" s="3">
        <v>42.72</v>
      </c>
      <c r="F3026" s="3">
        <v>37</v>
      </c>
      <c r="G3026" s="3">
        <v>10.5</v>
      </c>
      <c r="H3026" s="3">
        <v>82.071500000000015</v>
      </c>
      <c r="I3026" s="3">
        <v>33.19</v>
      </c>
      <c r="J3026" s="3">
        <v>130.59950000000001</v>
      </c>
      <c r="K3026" s="3">
        <v>2875.3</v>
      </c>
      <c r="L3026" s="3">
        <v>-8.0137</v>
      </c>
      <c r="M3026" s="3">
        <v>-11.5443</v>
      </c>
      <c r="N3026" s="3">
        <v>1086.2183</v>
      </c>
      <c r="O3026" s="3">
        <v>61.876999999999995</v>
      </c>
      <c r="P3026" s="3">
        <v>1155.8397</v>
      </c>
      <c r="Q3026" s="3">
        <v>97.784500000000008</v>
      </c>
      <c r="R3026" s="25">
        <v>237.8</v>
      </c>
      <c r="S3026" s="25">
        <v>194</v>
      </c>
      <c r="T3026" s="25">
        <v>1077</v>
      </c>
      <c r="U3026" s="25">
        <v>185</v>
      </c>
      <c r="V3026" s="25">
        <v>331</v>
      </c>
      <c r="W3026" s="25">
        <v>720</v>
      </c>
      <c r="X3026" s="25">
        <v>130.5</v>
      </c>
    </row>
    <row r="3027" spans="1:24" x14ac:dyDescent="0.3">
      <c r="A3027" s="8">
        <v>45394</v>
      </c>
      <c r="B3027" s="3">
        <v>26</v>
      </c>
      <c r="C3027" s="3">
        <v>4</v>
      </c>
      <c r="D3027" s="3">
        <v>48.450999999999993</v>
      </c>
      <c r="E3027" s="3">
        <v>42.66</v>
      </c>
      <c r="F3027" s="3">
        <v>38</v>
      </c>
      <c r="G3027" s="3">
        <v>1</v>
      </c>
      <c r="H3027" s="3">
        <v>81.336000000000013</v>
      </c>
      <c r="I3027" s="3">
        <v>32.9</v>
      </c>
      <c r="J3027" s="3">
        <v>129.78700000000001</v>
      </c>
      <c r="K3027" s="3">
        <v>3827.848</v>
      </c>
      <c r="L3027" s="3">
        <v>-8.0263999999999989</v>
      </c>
      <c r="M3027" s="3">
        <v>-11.607799999999999</v>
      </c>
      <c r="N3027" s="3">
        <v>1086.2056</v>
      </c>
      <c r="O3027" s="3">
        <v>61.8</v>
      </c>
      <c r="P3027" s="3">
        <v>1155.7762</v>
      </c>
      <c r="Q3027" s="3">
        <v>97.049000000000007</v>
      </c>
      <c r="R3027" s="25">
        <v>298.5</v>
      </c>
      <c r="S3027" s="25">
        <v>274</v>
      </c>
      <c r="T3027" s="25">
        <v>1393.348</v>
      </c>
      <c r="U3027" s="25">
        <v>275</v>
      </c>
      <c r="V3027" s="25">
        <v>499</v>
      </c>
      <c r="W3027" s="25">
        <v>920</v>
      </c>
      <c r="X3027" s="25">
        <v>168</v>
      </c>
    </row>
    <row r="3028" spans="1:24" x14ac:dyDescent="0.3">
      <c r="A3028" s="8">
        <v>45395</v>
      </c>
      <c r="B3028" s="3">
        <v>26</v>
      </c>
      <c r="C3028" s="3">
        <v>9</v>
      </c>
      <c r="D3028" s="3">
        <v>47.677999999999997</v>
      </c>
      <c r="E3028" s="3">
        <v>41.97</v>
      </c>
      <c r="F3028" s="3">
        <v>38</v>
      </c>
      <c r="G3028" s="3">
        <v>9.5</v>
      </c>
      <c r="H3028" s="3">
        <v>78.835000000000008</v>
      </c>
      <c r="I3028" s="3">
        <v>31.88</v>
      </c>
      <c r="J3028" s="3">
        <v>126.51300000000001</v>
      </c>
      <c r="K3028" s="3">
        <v>3943.1210000000001</v>
      </c>
      <c r="L3028" s="3">
        <v>-8.1533999999999995</v>
      </c>
      <c r="M3028" s="3">
        <v>-11.823699999999999</v>
      </c>
      <c r="N3028" s="3">
        <v>1086.0786000000001</v>
      </c>
      <c r="O3028" s="3">
        <v>61.027000000000001</v>
      </c>
      <c r="P3028" s="3">
        <v>1155.5603000000001</v>
      </c>
      <c r="Q3028" s="3">
        <v>94.548000000000002</v>
      </c>
      <c r="R3028" s="25">
        <v>265</v>
      </c>
      <c r="S3028" s="25">
        <v>232</v>
      </c>
      <c r="T3028" s="25">
        <v>1580.6210000000001</v>
      </c>
      <c r="U3028" s="25">
        <v>180</v>
      </c>
      <c r="V3028" s="25">
        <v>505</v>
      </c>
      <c r="W3028" s="25">
        <v>990</v>
      </c>
      <c r="X3028" s="25">
        <v>190.5</v>
      </c>
    </row>
    <row r="3029" spans="1:24" x14ac:dyDescent="0.3">
      <c r="A3029" s="8">
        <v>45396</v>
      </c>
      <c r="B3029" s="3">
        <v>27</v>
      </c>
      <c r="C3029" s="3">
        <v>1</v>
      </c>
      <c r="D3029" s="3">
        <v>47.06</v>
      </c>
      <c r="E3029" s="3">
        <v>41.43</v>
      </c>
      <c r="F3029" s="3">
        <v>39</v>
      </c>
      <c r="G3029" s="3">
        <v>3</v>
      </c>
      <c r="H3029" s="3">
        <v>77.217000000000013</v>
      </c>
      <c r="I3029" s="3">
        <v>31.23</v>
      </c>
      <c r="J3029" s="3">
        <v>124.27700000000002</v>
      </c>
      <c r="K3029" s="3">
        <v>3088.7190000000001</v>
      </c>
      <c r="L3029" s="3">
        <v>-8.254999999999999</v>
      </c>
      <c r="M3029" s="3">
        <v>-11.9634</v>
      </c>
      <c r="N3029" s="3">
        <v>1085.9769999999999</v>
      </c>
      <c r="O3029" s="3">
        <v>60.409000000000006</v>
      </c>
      <c r="P3029" s="3">
        <v>1155.4205999999999</v>
      </c>
      <c r="Q3029" s="3">
        <v>92.93</v>
      </c>
      <c r="R3029" s="25">
        <v>215</v>
      </c>
      <c r="S3029" s="25">
        <v>201</v>
      </c>
      <c r="T3029" s="25">
        <v>1239.7190000000001</v>
      </c>
      <c r="U3029" s="25">
        <v>156</v>
      </c>
      <c r="V3029" s="25">
        <v>353</v>
      </c>
      <c r="W3029" s="25">
        <v>780</v>
      </c>
      <c r="X3029" s="25">
        <v>144</v>
      </c>
    </row>
    <row r="3030" spans="1:24" x14ac:dyDescent="0.3">
      <c r="A3030" s="8">
        <v>45397</v>
      </c>
      <c r="B3030" s="3">
        <v>27</v>
      </c>
      <c r="C3030" s="3">
        <v>2</v>
      </c>
      <c r="D3030" s="3">
        <v>46.906000000000006</v>
      </c>
      <c r="E3030" s="3">
        <v>41.29</v>
      </c>
      <c r="F3030" s="3">
        <v>39</v>
      </c>
      <c r="G3030" s="3">
        <v>5.5</v>
      </c>
      <c r="H3030" s="3">
        <v>76.481999999999999</v>
      </c>
      <c r="I3030" s="3">
        <v>30.93</v>
      </c>
      <c r="J3030" s="3">
        <v>123.38800000000001</v>
      </c>
      <c r="K3030" s="3">
        <v>4131.8420000000006</v>
      </c>
      <c r="L3030" s="3">
        <v>-8.2804000000000002</v>
      </c>
      <c r="M3030" s="3">
        <v>-12.026899999999999</v>
      </c>
      <c r="N3030" s="3">
        <v>1085.9515999999999</v>
      </c>
      <c r="O3030" s="3">
        <v>60.25500000000001</v>
      </c>
      <c r="P3030" s="3">
        <v>1155.3570999999999</v>
      </c>
      <c r="Q3030" s="3">
        <v>92.194999999999993</v>
      </c>
      <c r="R3030" s="25">
        <v>494.4</v>
      </c>
      <c r="S3030" s="25">
        <v>406</v>
      </c>
      <c r="T3030" s="25">
        <v>1211.442</v>
      </c>
      <c r="U3030" s="25">
        <v>337</v>
      </c>
      <c r="V3030" s="25">
        <v>464</v>
      </c>
      <c r="W3030" s="25">
        <v>1030</v>
      </c>
      <c r="X3030" s="25">
        <v>189</v>
      </c>
    </row>
    <row r="3031" spans="1:24" x14ac:dyDescent="0.3">
      <c r="A3031" s="8">
        <v>45398</v>
      </c>
      <c r="B3031" s="3">
        <v>28</v>
      </c>
      <c r="C3031" s="3">
        <v>3</v>
      </c>
      <c r="D3031" s="3">
        <v>44.897000000000006</v>
      </c>
      <c r="E3031" s="3">
        <v>39.53</v>
      </c>
      <c r="F3031" s="3">
        <v>39</v>
      </c>
      <c r="G3031" s="3">
        <v>9.5</v>
      </c>
      <c r="H3031" s="3">
        <v>75.305000000000007</v>
      </c>
      <c r="I3031" s="3">
        <v>30.46</v>
      </c>
      <c r="J3031" s="3">
        <v>120.20200000000001</v>
      </c>
      <c r="K3031" s="3">
        <v>4291.6620000000003</v>
      </c>
      <c r="L3031" s="3">
        <v>-8.6105999999999998</v>
      </c>
      <c r="M3031" s="3">
        <v>-12.128499999999999</v>
      </c>
      <c r="N3031" s="3">
        <v>1085.6214</v>
      </c>
      <c r="O3031" s="3">
        <v>58.246000000000009</v>
      </c>
      <c r="P3031" s="3">
        <v>1155.2555</v>
      </c>
      <c r="Q3031" s="3">
        <v>91.018000000000001</v>
      </c>
      <c r="R3031" s="25">
        <v>494.2</v>
      </c>
      <c r="S3031" s="25">
        <v>410</v>
      </c>
      <c r="T3031" s="25">
        <v>1218.962</v>
      </c>
      <c r="U3031" s="25">
        <v>356</v>
      </c>
      <c r="V3031" s="25">
        <v>520</v>
      </c>
      <c r="W3031" s="25">
        <v>1090</v>
      </c>
      <c r="X3031" s="25">
        <v>202.5</v>
      </c>
    </row>
    <row r="3032" spans="1:24" x14ac:dyDescent="0.3">
      <c r="A3032" s="8">
        <v>45399</v>
      </c>
      <c r="B3032" s="3">
        <v>28</v>
      </c>
      <c r="C3032" s="3">
        <v>11</v>
      </c>
      <c r="D3032" s="3">
        <v>43.661000000000001</v>
      </c>
      <c r="E3032" s="3">
        <v>38.44</v>
      </c>
      <c r="F3032" s="3">
        <v>40</v>
      </c>
      <c r="G3032" s="3">
        <v>4</v>
      </c>
      <c r="H3032" s="3">
        <v>73.393000000000001</v>
      </c>
      <c r="I3032" s="3">
        <v>29.68</v>
      </c>
      <c r="J3032" s="3">
        <v>117.054</v>
      </c>
      <c r="K3032" s="3">
        <v>4185.2839999999997</v>
      </c>
      <c r="L3032" s="3">
        <v>-8.8138000000000005</v>
      </c>
      <c r="M3032" s="3">
        <v>-12.2936</v>
      </c>
      <c r="N3032" s="3">
        <v>1085.4182000000001</v>
      </c>
      <c r="O3032" s="3">
        <v>57.010000000000005</v>
      </c>
      <c r="P3032" s="3">
        <v>1155.0904</v>
      </c>
      <c r="Q3032" s="3">
        <v>89.105999999999995</v>
      </c>
      <c r="R3032" s="25">
        <v>447</v>
      </c>
      <c r="S3032" s="25">
        <v>422</v>
      </c>
      <c r="T3032" s="25">
        <v>1288.2840000000001</v>
      </c>
      <c r="U3032" s="25">
        <v>395</v>
      </c>
      <c r="V3032" s="25">
        <v>375</v>
      </c>
      <c r="W3032" s="25">
        <v>1060</v>
      </c>
      <c r="X3032" s="25">
        <v>198</v>
      </c>
    </row>
    <row r="3033" spans="1:24" x14ac:dyDescent="0.3">
      <c r="A3033" s="8">
        <v>45400</v>
      </c>
      <c r="B3033" s="3">
        <v>29</v>
      </c>
      <c r="C3033" s="3">
        <v>5.5</v>
      </c>
      <c r="D3033" s="3">
        <v>42.656999999999996</v>
      </c>
      <c r="E3033" s="3">
        <v>37.549999999999997</v>
      </c>
      <c r="F3033" s="3">
        <v>40</v>
      </c>
      <c r="G3033" s="3">
        <v>7</v>
      </c>
      <c r="H3033" s="3">
        <v>72.510000000000005</v>
      </c>
      <c r="I3033" s="3">
        <v>29.33</v>
      </c>
      <c r="J3033" s="3">
        <v>115.167</v>
      </c>
      <c r="K3033" s="3">
        <v>4607.3760000000002</v>
      </c>
      <c r="L3033" s="3">
        <v>-8.9788999999999994</v>
      </c>
      <c r="M3033" s="3">
        <v>-12.3698</v>
      </c>
      <c r="N3033" s="3">
        <v>1085.2530999999999</v>
      </c>
      <c r="O3033" s="3">
        <v>56.006</v>
      </c>
      <c r="P3033" s="3">
        <v>1155.0142000000001</v>
      </c>
      <c r="Q3033" s="3">
        <v>88.222999999999999</v>
      </c>
      <c r="R3033" s="25">
        <v>527.6</v>
      </c>
      <c r="S3033" s="25">
        <v>485</v>
      </c>
      <c r="T3033" s="25">
        <v>1306.2760000000001</v>
      </c>
      <c r="U3033" s="25">
        <v>464</v>
      </c>
      <c r="V3033" s="25">
        <v>450</v>
      </c>
      <c r="W3033" s="25">
        <v>1160</v>
      </c>
      <c r="X3033" s="25">
        <v>214.5</v>
      </c>
    </row>
    <row r="3034" spans="1:24" x14ac:dyDescent="0.3">
      <c r="A3034" s="8">
        <v>45401</v>
      </c>
      <c r="B3034" s="3">
        <v>30</v>
      </c>
      <c r="C3034" s="3">
        <v>3.5</v>
      </c>
      <c r="D3034" s="3">
        <v>41.147999999999996</v>
      </c>
      <c r="E3034" s="3">
        <v>36.229999999999997</v>
      </c>
      <c r="F3034" s="3">
        <v>41</v>
      </c>
      <c r="G3034" s="3">
        <v>0</v>
      </c>
      <c r="H3034" s="3">
        <v>71.039000000000001</v>
      </c>
      <c r="I3034" s="3">
        <v>28.73</v>
      </c>
      <c r="J3034" s="3">
        <v>112.187</v>
      </c>
      <c r="K3034" s="3">
        <v>5123.7139999999999</v>
      </c>
      <c r="L3034" s="3">
        <v>-9.232899999999999</v>
      </c>
      <c r="M3034" s="3">
        <v>-12.4968</v>
      </c>
      <c r="N3034" s="3">
        <v>1084.9991</v>
      </c>
      <c r="O3034" s="3">
        <v>54.497</v>
      </c>
      <c r="P3034" s="3">
        <v>1154.8872000000001</v>
      </c>
      <c r="Q3034" s="3">
        <v>86.751999999999995</v>
      </c>
      <c r="R3034" s="25">
        <v>436</v>
      </c>
      <c r="S3034" s="25">
        <v>505</v>
      </c>
      <c r="T3034" s="25">
        <v>1738.7139999999999</v>
      </c>
      <c r="U3034" s="25">
        <v>382</v>
      </c>
      <c r="V3034" s="25">
        <v>464</v>
      </c>
      <c r="W3034" s="25">
        <v>1350</v>
      </c>
      <c r="X3034" s="25">
        <v>248</v>
      </c>
    </row>
    <row r="3035" spans="1:24" x14ac:dyDescent="0.3">
      <c r="A3035" s="8">
        <v>45402</v>
      </c>
      <c r="B3035" s="3">
        <v>31</v>
      </c>
      <c r="C3035" s="3">
        <v>3</v>
      </c>
      <c r="D3035" s="3">
        <v>39.489999999999995</v>
      </c>
      <c r="E3035" s="3">
        <v>34.770000000000003</v>
      </c>
      <c r="F3035" s="3">
        <v>41</v>
      </c>
      <c r="G3035" s="3">
        <v>6</v>
      </c>
      <c r="H3035" s="3">
        <v>69.274000000000001</v>
      </c>
      <c r="I3035" s="3">
        <v>28.02</v>
      </c>
      <c r="J3035" s="3">
        <v>108.764</v>
      </c>
      <c r="K3035" s="3">
        <v>5157.07</v>
      </c>
      <c r="L3035" s="3">
        <v>-9.5250000000000004</v>
      </c>
      <c r="M3035" s="3">
        <v>-12.649199999999999</v>
      </c>
      <c r="N3035" s="3">
        <v>1084.7069999999999</v>
      </c>
      <c r="O3035" s="3">
        <v>52.838999999999999</v>
      </c>
      <c r="P3035" s="3">
        <v>1154.7348</v>
      </c>
      <c r="Q3035" s="3">
        <v>84.986999999999995</v>
      </c>
      <c r="R3035" s="25">
        <v>530.4</v>
      </c>
      <c r="S3035" s="25">
        <v>549</v>
      </c>
      <c r="T3035" s="25">
        <v>1476.67</v>
      </c>
      <c r="U3035" s="25">
        <v>487</v>
      </c>
      <c r="V3035" s="25">
        <v>520</v>
      </c>
      <c r="W3035" s="25">
        <v>1330</v>
      </c>
      <c r="X3035" s="25">
        <v>264</v>
      </c>
    </row>
    <row r="3036" spans="1:24" x14ac:dyDescent="0.3">
      <c r="A3036" s="8">
        <v>45403</v>
      </c>
      <c r="B3036" s="3">
        <v>32</v>
      </c>
      <c r="C3036" s="3">
        <v>0</v>
      </c>
      <c r="D3036" s="3">
        <v>38.191999999999993</v>
      </c>
      <c r="E3036" s="3">
        <v>33.619999999999997</v>
      </c>
      <c r="F3036" s="3">
        <v>42</v>
      </c>
      <c r="G3036" s="3">
        <v>1.5</v>
      </c>
      <c r="H3036" s="3">
        <v>67.104000000000013</v>
      </c>
      <c r="I3036" s="3">
        <v>27.14</v>
      </c>
      <c r="J3036" s="3">
        <v>105.29600000000001</v>
      </c>
      <c r="K3036" s="3">
        <v>5323.1859999999997</v>
      </c>
      <c r="L3036" s="3">
        <v>-9.7535999999999987</v>
      </c>
      <c r="M3036" s="3">
        <v>-12.839699999999999</v>
      </c>
      <c r="N3036" s="3">
        <v>1084.4784</v>
      </c>
      <c r="O3036" s="3">
        <v>51.540999999999997</v>
      </c>
      <c r="P3036" s="3">
        <v>1154.5443</v>
      </c>
      <c r="Q3036" s="3">
        <v>82.817000000000007</v>
      </c>
      <c r="R3036" s="25">
        <v>553.6</v>
      </c>
      <c r="S3036" s="25">
        <v>450</v>
      </c>
      <c r="T3036" s="25">
        <v>1699.586</v>
      </c>
      <c r="U3036" s="25">
        <v>442</v>
      </c>
      <c r="V3036" s="25">
        <v>522</v>
      </c>
      <c r="W3036" s="25">
        <v>1380</v>
      </c>
      <c r="X3036" s="25">
        <v>276</v>
      </c>
    </row>
    <row r="3037" spans="1:24" x14ac:dyDescent="0.3">
      <c r="A3037" s="8">
        <v>45404</v>
      </c>
      <c r="B3037" s="3">
        <v>32</v>
      </c>
      <c r="C3037" s="3">
        <v>10</v>
      </c>
      <c r="D3037" s="3">
        <v>36.75</v>
      </c>
      <c r="E3037" s="3">
        <v>32.35</v>
      </c>
      <c r="F3037" s="3">
        <v>42</v>
      </c>
      <c r="G3037" s="3">
        <v>7.5</v>
      </c>
      <c r="H3037" s="3">
        <v>65.379000000000005</v>
      </c>
      <c r="I3037" s="3">
        <v>26.44</v>
      </c>
      <c r="J3037" s="3">
        <v>102.129</v>
      </c>
      <c r="K3037" s="3">
        <v>6271.99</v>
      </c>
      <c r="L3037" s="3">
        <v>-10.0076</v>
      </c>
      <c r="M3037" s="3">
        <v>-12.992099999999999</v>
      </c>
      <c r="N3037" s="3">
        <v>1084.2244000000001</v>
      </c>
      <c r="O3037" s="3">
        <v>50.099000000000004</v>
      </c>
      <c r="P3037" s="3">
        <v>1154.3919000000001</v>
      </c>
      <c r="Q3037" s="3">
        <v>81.091999999999999</v>
      </c>
      <c r="R3037" s="25">
        <v>587.20000000000005</v>
      </c>
      <c r="S3037" s="25">
        <v>564</v>
      </c>
      <c r="T3037" s="25">
        <v>2062.79</v>
      </c>
      <c r="U3037" s="25">
        <v>486</v>
      </c>
      <c r="V3037" s="25">
        <v>623</v>
      </c>
      <c r="W3037" s="25">
        <v>1640</v>
      </c>
      <c r="X3037" s="25">
        <v>309</v>
      </c>
    </row>
    <row r="3038" spans="1:24" x14ac:dyDescent="0.3">
      <c r="A3038" s="8">
        <v>45405</v>
      </c>
      <c r="B3038" s="3">
        <v>33</v>
      </c>
      <c r="C3038" s="3">
        <v>8.5</v>
      </c>
      <c r="D3038" s="3">
        <v>35.23599999999999</v>
      </c>
      <c r="E3038" s="3">
        <v>31.02</v>
      </c>
      <c r="F3038" s="3">
        <v>43</v>
      </c>
      <c r="G3038" s="3">
        <v>5.5</v>
      </c>
      <c r="H3038" s="3">
        <v>62.503499999999995</v>
      </c>
      <c r="I3038" s="3">
        <v>25.28</v>
      </c>
      <c r="J3038" s="3">
        <v>97.739499999999992</v>
      </c>
      <c r="K3038" s="3">
        <v>4055.9719999999998</v>
      </c>
      <c r="L3038" s="3">
        <v>-10.2743</v>
      </c>
      <c r="M3038" s="3">
        <v>-13.2461</v>
      </c>
      <c r="N3038" s="3">
        <v>1083.9576999999999</v>
      </c>
      <c r="O3038" s="3">
        <v>48.584999999999994</v>
      </c>
      <c r="P3038" s="3">
        <v>1154.1378999999999</v>
      </c>
      <c r="Q3038" s="3">
        <v>78.216499999999996</v>
      </c>
      <c r="R3038" s="25">
        <v>523.9</v>
      </c>
      <c r="S3038" s="25">
        <v>430</v>
      </c>
      <c r="T3038" s="25">
        <v>1043.0719999999999</v>
      </c>
      <c r="U3038" s="25">
        <v>399</v>
      </c>
      <c r="V3038" s="25">
        <v>433</v>
      </c>
      <c r="W3038" s="25">
        <v>1020</v>
      </c>
      <c r="X3038" s="25">
        <v>207</v>
      </c>
    </row>
    <row r="3039" spans="1:24" x14ac:dyDescent="0.3">
      <c r="A3039" s="8">
        <v>45406</v>
      </c>
      <c r="B3039" s="3">
        <v>34</v>
      </c>
      <c r="C3039" s="3">
        <v>2</v>
      </c>
      <c r="D3039" s="3">
        <v>34.442999999999998</v>
      </c>
      <c r="E3039" s="3">
        <v>30.32</v>
      </c>
      <c r="F3039" s="3">
        <v>43</v>
      </c>
      <c r="G3039" s="3">
        <v>4.5</v>
      </c>
      <c r="H3039" s="3">
        <v>62.79099999999999</v>
      </c>
      <c r="I3039" s="3">
        <v>25.4</v>
      </c>
      <c r="J3039" s="3">
        <v>97.23399999999998</v>
      </c>
      <c r="K3039" s="3">
        <v>5007.8600000000006</v>
      </c>
      <c r="L3039" s="3">
        <v>-10.414</v>
      </c>
      <c r="M3039" s="3">
        <v>-13.220699999999999</v>
      </c>
      <c r="N3039" s="3">
        <v>1083.818</v>
      </c>
      <c r="O3039" s="3">
        <v>47.792000000000002</v>
      </c>
      <c r="P3039" s="3">
        <v>1154.1632999999999</v>
      </c>
      <c r="Q3039" s="3">
        <v>78.503999999999991</v>
      </c>
      <c r="R3039" s="25">
        <v>460.1</v>
      </c>
      <c r="S3039" s="25">
        <v>504</v>
      </c>
      <c r="T3039" s="25">
        <v>1589.76</v>
      </c>
      <c r="U3039" s="25">
        <v>427</v>
      </c>
      <c r="V3039" s="25">
        <v>504</v>
      </c>
      <c r="W3039" s="25">
        <v>1280</v>
      </c>
      <c r="X3039" s="25">
        <v>243</v>
      </c>
    </row>
    <row r="3040" spans="1:24" x14ac:dyDescent="0.3">
      <c r="A3040" s="8">
        <v>45407</v>
      </c>
      <c r="B3040" s="3">
        <v>34</v>
      </c>
      <c r="C3040" s="3">
        <v>10</v>
      </c>
      <c r="D3040" s="3">
        <v>33.289000000000001</v>
      </c>
      <c r="E3040" s="3">
        <v>29.31</v>
      </c>
      <c r="F3040" s="3">
        <v>43</v>
      </c>
      <c r="G3040" s="3">
        <v>11.5</v>
      </c>
      <c r="H3040" s="3">
        <v>60.777999999999999</v>
      </c>
      <c r="I3040" s="3">
        <v>24.58</v>
      </c>
      <c r="J3040" s="3">
        <v>94.067000000000007</v>
      </c>
      <c r="K3040" s="3">
        <v>4524.1319999999996</v>
      </c>
      <c r="L3040" s="3">
        <v>-10.6172</v>
      </c>
      <c r="M3040" s="3">
        <v>-13.3985</v>
      </c>
      <c r="N3040" s="3">
        <v>1083.6148000000001</v>
      </c>
      <c r="O3040" s="3">
        <v>46.638000000000005</v>
      </c>
      <c r="P3040" s="3">
        <v>1153.9855</v>
      </c>
      <c r="Q3040" s="3">
        <v>76.491</v>
      </c>
      <c r="R3040" s="25">
        <v>511.7</v>
      </c>
      <c r="S3040" s="25">
        <v>533</v>
      </c>
      <c r="T3040" s="25">
        <v>1225.432</v>
      </c>
      <c r="U3040" s="25">
        <v>424</v>
      </c>
      <c r="V3040" s="25">
        <v>437</v>
      </c>
      <c r="W3040" s="25">
        <v>1180</v>
      </c>
      <c r="X3040" s="25">
        <v>213</v>
      </c>
    </row>
    <row r="3041" spans="1:24" x14ac:dyDescent="0.3">
      <c r="A3041" s="8">
        <v>45408</v>
      </c>
      <c r="B3041" s="3">
        <v>35</v>
      </c>
      <c r="C3041" s="3">
        <v>11</v>
      </c>
      <c r="D3041" s="3">
        <v>31.528000000000002</v>
      </c>
      <c r="E3041" s="3">
        <v>27.76</v>
      </c>
      <c r="F3041" s="3">
        <v>44</v>
      </c>
      <c r="G3041" s="3">
        <v>4.5</v>
      </c>
      <c r="H3041" s="3">
        <v>59.340499999999999</v>
      </c>
      <c r="I3041" s="3">
        <v>24</v>
      </c>
      <c r="J3041" s="3">
        <v>90.868499999999997</v>
      </c>
      <c r="K3041" s="3">
        <v>5124.2</v>
      </c>
      <c r="L3041" s="3">
        <v>-10.9474</v>
      </c>
      <c r="M3041" s="3">
        <v>-13.525499999999999</v>
      </c>
      <c r="N3041" s="3">
        <v>1083.2846</v>
      </c>
      <c r="O3041" s="3">
        <v>44.877000000000002</v>
      </c>
      <c r="P3041" s="3">
        <v>1153.8585</v>
      </c>
      <c r="Q3041" s="3">
        <v>75.0535</v>
      </c>
      <c r="R3041" s="25">
        <v>571.1</v>
      </c>
      <c r="S3041" s="25">
        <v>505</v>
      </c>
      <c r="T3041" s="25">
        <v>1550.6</v>
      </c>
      <c r="U3041" s="25">
        <v>498</v>
      </c>
      <c r="V3041" s="25">
        <v>447</v>
      </c>
      <c r="W3041" s="25">
        <v>1320</v>
      </c>
      <c r="X3041" s="25">
        <v>232.5</v>
      </c>
    </row>
    <row r="3042" spans="1:24" x14ac:dyDescent="0.3">
      <c r="A3042" s="8">
        <v>45409</v>
      </c>
      <c r="B3042" s="3">
        <v>36</v>
      </c>
      <c r="C3042" s="3">
        <v>11</v>
      </c>
      <c r="D3042" s="3">
        <v>29.921000000000003</v>
      </c>
      <c r="E3042" s="3">
        <v>26.34</v>
      </c>
      <c r="F3042" s="3">
        <v>45</v>
      </c>
      <c r="G3042" s="3">
        <v>1</v>
      </c>
      <c r="H3042" s="3">
        <v>56.916999999999994</v>
      </c>
      <c r="I3042" s="3">
        <v>23.02</v>
      </c>
      <c r="J3042" s="3">
        <v>86.837999999999994</v>
      </c>
      <c r="K3042" s="3">
        <v>5194.6350000000002</v>
      </c>
      <c r="L3042" s="3">
        <v>-11.2522</v>
      </c>
      <c r="M3042" s="3">
        <v>-13.741399999999999</v>
      </c>
      <c r="N3042" s="3">
        <v>1082.9798000000001</v>
      </c>
      <c r="O3042" s="3">
        <v>43.27</v>
      </c>
      <c r="P3042" s="3">
        <v>1153.6426000000001</v>
      </c>
      <c r="Q3042" s="3">
        <v>72.63</v>
      </c>
      <c r="R3042" s="25">
        <v>539.4</v>
      </c>
      <c r="S3042" s="25">
        <v>444</v>
      </c>
      <c r="T3042" s="25">
        <v>1700.7349999999999</v>
      </c>
      <c r="U3042" s="25">
        <v>342</v>
      </c>
      <c r="V3042" s="25">
        <v>532</v>
      </c>
      <c r="W3042" s="25">
        <v>1380</v>
      </c>
      <c r="X3042" s="25">
        <v>256.5</v>
      </c>
    </row>
    <row r="3043" spans="1:24" x14ac:dyDescent="0.3">
      <c r="A3043" s="8">
        <v>45410</v>
      </c>
      <c r="B3043" s="3">
        <v>37</v>
      </c>
      <c r="C3043" s="3">
        <v>8</v>
      </c>
      <c r="D3043" s="3">
        <v>28.715999999999998</v>
      </c>
      <c r="E3043" s="3">
        <v>25.28</v>
      </c>
      <c r="F3043" s="3">
        <v>45</v>
      </c>
      <c r="G3043" s="3">
        <v>5</v>
      </c>
      <c r="H3043" s="3">
        <v>55.848999999999997</v>
      </c>
      <c r="I3043" s="3">
        <v>22.59</v>
      </c>
      <c r="J3043" s="3">
        <v>84.564999999999998</v>
      </c>
      <c r="K3043" s="3">
        <v>3680.38</v>
      </c>
      <c r="L3043" s="3">
        <v>-11.4808</v>
      </c>
      <c r="M3043" s="3">
        <v>-13.843</v>
      </c>
      <c r="N3043" s="3">
        <v>1082.7511999999999</v>
      </c>
      <c r="O3043" s="3">
        <v>42.064999999999998</v>
      </c>
      <c r="P3043" s="3">
        <v>1153.5409999999999</v>
      </c>
      <c r="Q3043" s="3">
        <v>71.561999999999998</v>
      </c>
      <c r="R3043" s="25">
        <v>357.7</v>
      </c>
      <c r="S3043" s="25">
        <v>326</v>
      </c>
      <c r="T3043" s="25">
        <v>1244.68</v>
      </c>
      <c r="U3043" s="25">
        <v>302</v>
      </c>
      <c r="V3043" s="25">
        <v>359</v>
      </c>
      <c r="W3043" s="25">
        <v>920</v>
      </c>
      <c r="X3043" s="25">
        <v>171</v>
      </c>
    </row>
    <row r="3044" spans="1:24" x14ac:dyDescent="0.3">
      <c r="A3044" s="8">
        <v>45411</v>
      </c>
      <c r="B3044" s="3">
        <v>38</v>
      </c>
      <c r="C3044" s="3">
        <v>7</v>
      </c>
      <c r="D3044" s="3">
        <v>27.242999999999999</v>
      </c>
      <c r="E3044" s="3">
        <v>23.98</v>
      </c>
      <c r="F3044" s="3">
        <v>45</v>
      </c>
      <c r="G3044" s="3">
        <v>9</v>
      </c>
      <c r="H3044" s="3">
        <v>54.780999999999999</v>
      </c>
      <c r="I3044" s="3">
        <v>22.16</v>
      </c>
      <c r="J3044" s="3">
        <v>82.024000000000001</v>
      </c>
      <c r="K3044" s="3">
        <v>4090.9839999999999</v>
      </c>
      <c r="L3044" s="3">
        <v>-11.760199999999999</v>
      </c>
      <c r="M3044" s="3">
        <v>-13.944599999999999</v>
      </c>
      <c r="N3044" s="3">
        <v>1082.4718</v>
      </c>
      <c r="O3044" s="3">
        <v>40.591999999999999</v>
      </c>
      <c r="P3044" s="3">
        <v>1153.4394</v>
      </c>
      <c r="Q3044" s="3">
        <v>70.494</v>
      </c>
      <c r="R3044" s="25">
        <v>424.6</v>
      </c>
      <c r="S3044" s="25">
        <v>402</v>
      </c>
      <c r="T3044" s="25">
        <v>1787.384</v>
      </c>
      <c r="U3044" s="25">
        <v>310</v>
      </c>
      <c r="V3044" s="25">
        <v>546</v>
      </c>
      <c r="W3044" s="25">
        <v>360</v>
      </c>
      <c r="X3044" s="25">
        <v>261</v>
      </c>
    </row>
    <row r="3045" spans="1:24" x14ac:dyDescent="0.3">
      <c r="A3045" s="8">
        <v>45412</v>
      </c>
      <c r="B3045" s="3">
        <v>38</v>
      </c>
      <c r="C3045" s="3">
        <v>10.5</v>
      </c>
      <c r="D3045" s="3">
        <v>26.775000000000002</v>
      </c>
      <c r="E3045" s="3">
        <v>23.57</v>
      </c>
      <c r="F3045" s="3">
        <v>46</v>
      </c>
      <c r="G3045" s="3">
        <v>5</v>
      </c>
      <c r="H3045" s="3">
        <v>52.645000000000003</v>
      </c>
      <c r="I3045" s="3">
        <v>21.29</v>
      </c>
      <c r="J3045" s="3">
        <v>79.42</v>
      </c>
      <c r="K3045" s="3">
        <v>2911.7</v>
      </c>
      <c r="L3045" s="3">
        <v>-11.8491</v>
      </c>
      <c r="M3045" s="3">
        <v>-14.1478</v>
      </c>
      <c r="N3045" s="3">
        <v>1082.3829000000001</v>
      </c>
      <c r="O3045" s="3">
        <v>40.124000000000002</v>
      </c>
      <c r="P3045" s="3">
        <v>1153.2362000000001</v>
      </c>
      <c r="Q3045" s="3">
        <v>68.358000000000004</v>
      </c>
      <c r="R3045" s="25">
        <v>229.9</v>
      </c>
      <c r="S3045" s="25">
        <v>300</v>
      </c>
      <c r="T3045" s="25">
        <v>982.3</v>
      </c>
      <c r="U3045" s="25">
        <v>232</v>
      </c>
      <c r="V3045" s="25">
        <v>372</v>
      </c>
      <c r="W3045" s="25">
        <v>680</v>
      </c>
      <c r="X3045" s="25">
        <v>115.5</v>
      </c>
    </row>
    <row r="3046" spans="1:24" x14ac:dyDescent="0.3">
      <c r="A3046" s="8">
        <v>45413</v>
      </c>
      <c r="B3046" s="3">
        <v>39</v>
      </c>
      <c r="C3046" s="3">
        <v>1</v>
      </c>
      <c r="D3046" s="3">
        <v>26.44</v>
      </c>
      <c r="E3046" s="3">
        <v>23.28</v>
      </c>
      <c r="F3046" s="3">
        <v>46</v>
      </c>
      <c r="G3046" s="3">
        <v>6</v>
      </c>
      <c r="H3046" s="3">
        <v>52.377999999999993</v>
      </c>
      <c r="I3046" s="3">
        <v>21.18</v>
      </c>
      <c r="J3046" s="3">
        <v>78.817999999999998</v>
      </c>
      <c r="K3046" s="3">
        <v>2441.0819999999999</v>
      </c>
      <c r="L3046" s="3">
        <v>-11.912599999999999</v>
      </c>
      <c r="M3046" s="3">
        <v>-14.1732</v>
      </c>
      <c r="N3046" s="3">
        <v>1082.3193999999999</v>
      </c>
      <c r="O3046" s="3">
        <v>39.789000000000001</v>
      </c>
      <c r="P3046" s="3">
        <v>1153.2108000000001</v>
      </c>
      <c r="Q3046" s="3">
        <v>68.090999999999994</v>
      </c>
      <c r="R3046" s="25">
        <v>191.2</v>
      </c>
      <c r="S3046" s="25">
        <v>215</v>
      </c>
      <c r="T3046" s="25">
        <v>920.38199999999995</v>
      </c>
      <c r="U3046" s="25">
        <v>173</v>
      </c>
      <c r="V3046" s="25">
        <v>265</v>
      </c>
      <c r="W3046" s="25">
        <v>570</v>
      </c>
      <c r="X3046" s="25">
        <v>106.5</v>
      </c>
    </row>
    <row r="3047" spans="1:24" x14ac:dyDescent="0.3">
      <c r="A3047" s="8">
        <v>45414</v>
      </c>
      <c r="B3047" s="3">
        <v>39</v>
      </c>
      <c r="C3047" s="3">
        <v>3.5</v>
      </c>
      <c r="D3047" s="3">
        <v>26.105</v>
      </c>
      <c r="E3047" s="3">
        <v>22.98</v>
      </c>
      <c r="F3047" s="3">
        <v>46</v>
      </c>
      <c r="G3047" s="3">
        <v>9.5</v>
      </c>
      <c r="H3047" s="3">
        <v>51.443499999999993</v>
      </c>
      <c r="I3047" s="3">
        <v>20.81</v>
      </c>
      <c r="J3047" s="3">
        <v>77.54849999999999</v>
      </c>
      <c r="K3047" s="3">
        <v>2858.2</v>
      </c>
      <c r="L3047" s="3">
        <v>-11.976099999999999</v>
      </c>
      <c r="M3047" s="3">
        <v>-14.2621</v>
      </c>
      <c r="N3047" s="3">
        <v>1082.2558999999999</v>
      </c>
      <c r="O3047" s="3">
        <v>39.454000000000001</v>
      </c>
      <c r="P3047" s="3">
        <v>1153.1219000000001</v>
      </c>
      <c r="Q3047" s="3">
        <v>67.156499999999994</v>
      </c>
      <c r="R3047" s="25">
        <v>237.4</v>
      </c>
      <c r="S3047" s="25">
        <v>239</v>
      </c>
      <c r="T3047" s="25">
        <v>1015.8</v>
      </c>
      <c r="U3047" s="25">
        <v>213</v>
      </c>
      <c r="V3047" s="25">
        <v>365</v>
      </c>
      <c r="W3047" s="25">
        <v>680</v>
      </c>
      <c r="X3047" s="25">
        <v>108</v>
      </c>
    </row>
    <row r="3048" spans="1:24" x14ac:dyDescent="0.3">
      <c r="A3048" s="8">
        <v>45415</v>
      </c>
      <c r="B3048" s="3">
        <v>39</v>
      </c>
      <c r="C3048" s="3">
        <v>10</v>
      </c>
      <c r="D3048" s="3">
        <v>25.235000000000003</v>
      </c>
      <c r="E3048" s="3">
        <v>22.22</v>
      </c>
      <c r="F3048" s="3">
        <v>47</v>
      </c>
      <c r="G3048" s="3">
        <v>2.5</v>
      </c>
      <c r="H3048" s="3">
        <v>50.108499999999999</v>
      </c>
      <c r="I3048" s="3">
        <v>20.27</v>
      </c>
      <c r="J3048" s="3">
        <v>75.343500000000006</v>
      </c>
      <c r="K3048" s="3">
        <v>3641.768</v>
      </c>
      <c r="L3048" s="3">
        <v>-12.1412</v>
      </c>
      <c r="M3048" s="3">
        <v>-14.389099999999999</v>
      </c>
      <c r="N3048" s="3">
        <v>1082.0907999999999</v>
      </c>
      <c r="O3048" s="3">
        <v>38.584000000000003</v>
      </c>
      <c r="P3048" s="3">
        <v>1152.9948999999999</v>
      </c>
      <c r="Q3048" s="3">
        <v>65.8215</v>
      </c>
      <c r="R3048" s="25">
        <v>287.8</v>
      </c>
      <c r="S3048" s="25">
        <v>261</v>
      </c>
      <c r="T3048" s="25">
        <v>1334.9680000000001</v>
      </c>
      <c r="U3048" s="25">
        <v>234</v>
      </c>
      <c r="V3048" s="25">
        <v>420</v>
      </c>
      <c r="W3048" s="25">
        <v>930</v>
      </c>
      <c r="X3048" s="25">
        <v>174</v>
      </c>
    </row>
    <row r="3049" spans="1:24" x14ac:dyDescent="0.3">
      <c r="A3049" s="8">
        <v>45416</v>
      </c>
      <c r="B3049" s="3">
        <v>40</v>
      </c>
      <c r="C3049" s="3">
        <v>4</v>
      </c>
      <c r="D3049" s="3">
        <v>24.431000000000001</v>
      </c>
      <c r="E3049" s="3">
        <v>21.51</v>
      </c>
      <c r="F3049" s="3">
        <v>47</v>
      </c>
      <c r="G3049" s="3">
        <v>9</v>
      </c>
      <c r="H3049" s="3">
        <v>48.372999999999998</v>
      </c>
      <c r="I3049" s="3">
        <v>19.559999999999999</v>
      </c>
      <c r="J3049" s="3">
        <v>72.804000000000002</v>
      </c>
      <c r="K3049" s="3">
        <v>3037.3599999999997</v>
      </c>
      <c r="L3049" s="3">
        <v>-12.2936</v>
      </c>
      <c r="M3049" s="3">
        <v>-14.5542</v>
      </c>
      <c r="N3049" s="3">
        <v>1081.9384</v>
      </c>
      <c r="O3049" s="3">
        <v>37.78</v>
      </c>
      <c r="P3049" s="3">
        <v>1152.8298</v>
      </c>
      <c r="Q3049" s="3">
        <v>64.085999999999999</v>
      </c>
      <c r="R3049" s="25">
        <v>241.5</v>
      </c>
      <c r="S3049" s="25">
        <v>258</v>
      </c>
      <c r="T3049" s="25">
        <v>1123.3599999999999</v>
      </c>
      <c r="U3049" s="25">
        <v>185</v>
      </c>
      <c r="V3049" s="25">
        <v>343</v>
      </c>
      <c r="W3049" s="25">
        <v>750</v>
      </c>
      <c r="X3049" s="25">
        <v>136.5</v>
      </c>
    </row>
    <row r="3050" spans="1:24" x14ac:dyDescent="0.3">
      <c r="A3050" s="8">
        <v>45417</v>
      </c>
      <c r="B3050" s="3">
        <v>40</v>
      </c>
      <c r="C3050" s="3">
        <v>8</v>
      </c>
      <c r="D3050" s="3">
        <v>23.895999999999997</v>
      </c>
      <c r="E3050" s="3">
        <v>21.04</v>
      </c>
      <c r="F3050" s="3">
        <v>47</v>
      </c>
      <c r="G3050" s="3">
        <v>11</v>
      </c>
      <c r="H3050" s="3">
        <v>47.838999999999999</v>
      </c>
      <c r="I3050" s="3">
        <v>19.350000000000001</v>
      </c>
      <c r="J3050" s="3">
        <v>71.734999999999999</v>
      </c>
      <c r="K3050" s="3">
        <v>2215.0950000000003</v>
      </c>
      <c r="L3050" s="3">
        <v>-12.395199999999999</v>
      </c>
      <c r="M3050" s="3">
        <v>-14.604999999999999</v>
      </c>
      <c r="N3050" s="3">
        <v>1081.8368</v>
      </c>
      <c r="O3050" s="3">
        <v>37.244999999999997</v>
      </c>
      <c r="P3050" s="3">
        <v>1152.779</v>
      </c>
      <c r="Q3050" s="3">
        <v>63.552</v>
      </c>
      <c r="R3050" s="25">
        <v>218.4</v>
      </c>
      <c r="S3050" s="25">
        <v>203</v>
      </c>
      <c r="T3050" s="25">
        <v>742.19500000000005</v>
      </c>
      <c r="U3050" s="25">
        <v>235</v>
      </c>
      <c r="V3050" s="25">
        <v>198</v>
      </c>
      <c r="W3050" s="25">
        <v>530</v>
      </c>
      <c r="X3050" s="25">
        <v>88.5</v>
      </c>
    </row>
    <row r="3051" spans="1:24" x14ac:dyDescent="0.3">
      <c r="A3051" s="8">
        <v>45418</v>
      </c>
      <c r="B3051" s="3">
        <v>40</v>
      </c>
      <c r="C3051" s="3">
        <v>11</v>
      </c>
      <c r="D3051" s="3">
        <v>23.494000000000003</v>
      </c>
      <c r="E3051" s="3">
        <v>20.68</v>
      </c>
      <c r="F3051" s="3">
        <v>48</v>
      </c>
      <c r="G3051" s="3">
        <v>1</v>
      </c>
      <c r="H3051" s="3">
        <v>47.305</v>
      </c>
      <c r="I3051" s="3">
        <v>19.13</v>
      </c>
      <c r="J3051" s="3">
        <v>70.799000000000007</v>
      </c>
      <c r="K3051" s="3">
        <v>3188.4450000000002</v>
      </c>
      <c r="L3051" s="3">
        <v>-12.471399999999999</v>
      </c>
      <c r="M3051" s="3">
        <v>-14.655799999999999</v>
      </c>
      <c r="N3051" s="3">
        <v>1081.7606000000001</v>
      </c>
      <c r="O3051" s="3">
        <v>36.843000000000004</v>
      </c>
      <c r="P3051" s="3">
        <v>1152.7282</v>
      </c>
      <c r="Q3051" s="3">
        <v>63.018000000000001</v>
      </c>
      <c r="R3051" s="25">
        <v>288.60000000000002</v>
      </c>
      <c r="S3051" s="25">
        <v>231</v>
      </c>
      <c r="T3051" s="25">
        <v>1226.345</v>
      </c>
      <c r="U3051" s="25">
        <v>146</v>
      </c>
      <c r="V3051" s="25">
        <v>377</v>
      </c>
      <c r="W3051" s="25">
        <v>780</v>
      </c>
      <c r="X3051" s="25">
        <v>139.5</v>
      </c>
    </row>
    <row r="3052" spans="1:24" x14ac:dyDescent="0.3">
      <c r="A3052" s="8">
        <v>45419</v>
      </c>
      <c r="B3052" s="3">
        <v>41</v>
      </c>
      <c r="C3052" s="3">
        <v>2</v>
      </c>
      <c r="D3052" s="3">
        <v>23.092000000000002</v>
      </c>
      <c r="E3052" s="3">
        <v>20.329999999999998</v>
      </c>
      <c r="F3052" s="3">
        <v>48</v>
      </c>
      <c r="G3052" s="3">
        <v>4.5</v>
      </c>
      <c r="H3052" s="3">
        <v>46.3705</v>
      </c>
      <c r="I3052" s="3">
        <v>18.75</v>
      </c>
      <c r="J3052" s="3">
        <v>69.462500000000006</v>
      </c>
      <c r="K3052" s="3">
        <v>3037.7</v>
      </c>
      <c r="L3052" s="3">
        <v>-12.547599999999999</v>
      </c>
      <c r="M3052" s="3">
        <v>-14.7447</v>
      </c>
      <c r="N3052" s="3">
        <v>1081.6843999999999</v>
      </c>
      <c r="O3052" s="3">
        <v>36.441000000000003</v>
      </c>
      <c r="P3052" s="3">
        <v>1152.6393</v>
      </c>
      <c r="Q3052" s="3">
        <v>62.083500000000001</v>
      </c>
      <c r="R3052" s="25">
        <v>260.60000000000002</v>
      </c>
      <c r="S3052" s="25">
        <v>258</v>
      </c>
      <c r="T3052" s="25">
        <v>1068.5999999999999</v>
      </c>
      <c r="U3052" s="25">
        <v>184</v>
      </c>
      <c r="V3052" s="25">
        <v>383</v>
      </c>
      <c r="W3052" s="25">
        <v>750</v>
      </c>
      <c r="X3052" s="25">
        <v>133.5</v>
      </c>
    </row>
    <row r="3053" spans="1:24" x14ac:dyDescent="0.3">
      <c r="A3053" s="8">
        <v>45420</v>
      </c>
      <c r="B3053" s="3">
        <v>41</v>
      </c>
      <c r="C3053" s="3">
        <v>5</v>
      </c>
      <c r="D3053" s="3">
        <v>22.690999999999999</v>
      </c>
      <c r="E3053" s="3">
        <v>19.98</v>
      </c>
      <c r="F3053" s="3">
        <v>48</v>
      </c>
      <c r="G3053" s="3">
        <v>9.5</v>
      </c>
      <c r="H3053" s="3">
        <v>45.115500000000004</v>
      </c>
      <c r="I3053" s="3">
        <v>18.25</v>
      </c>
      <c r="J3053" s="3">
        <v>67.8065</v>
      </c>
      <c r="K3053" s="3">
        <v>3196.1</v>
      </c>
      <c r="L3053" s="3">
        <v>-12.623799999999999</v>
      </c>
      <c r="M3053" s="3">
        <v>-14.871699999999999</v>
      </c>
      <c r="N3053" s="3">
        <v>1081.6081999999999</v>
      </c>
      <c r="O3053" s="3">
        <v>36.04</v>
      </c>
      <c r="P3053" s="3">
        <v>1152.5123000000001</v>
      </c>
      <c r="Q3053" s="3">
        <v>60.828500000000005</v>
      </c>
      <c r="R3053" s="25">
        <v>287.5</v>
      </c>
      <c r="S3053" s="25">
        <v>262</v>
      </c>
      <c r="T3053" s="25">
        <v>1146.5999999999999</v>
      </c>
      <c r="U3053" s="25">
        <v>242</v>
      </c>
      <c r="V3053" s="25">
        <v>313</v>
      </c>
      <c r="W3053" s="25">
        <v>810</v>
      </c>
      <c r="X3053" s="25">
        <v>135</v>
      </c>
    </row>
    <row r="3054" spans="1:24" x14ac:dyDescent="0.3">
      <c r="A3054" s="8">
        <v>45421</v>
      </c>
      <c r="B3054" s="3">
        <v>41</v>
      </c>
      <c r="C3054" s="3">
        <v>7.5</v>
      </c>
      <c r="D3054" s="3">
        <v>22.355999999999998</v>
      </c>
      <c r="E3054" s="3">
        <v>19.68</v>
      </c>
      <c r="F3054" s="3">
        <v>49</v>
      </c>
      <c r="G3054" s="3">
        <v>0.5</v>
      </c>
      <c r="H3054" s="3">
        <v>44.35</v>
      </c>
      <c r="I3054" s="3">
        <v>17.940000000000001</v>
      </c>
      <c r="J3054" s="3">
        <v>66.706000000000003</v>
      </c>
      <c r="K3054" s="3">
        <v>2902.306</v>
      </c>
      <c r="L3054" s="3">
        <v>-12.687299999999999</v>
      </c>
      <c r="M3054" s="3">
        <v>-14.947899999999999</v>
      </c>
      <c r="N3054" s="3">
        <v>1081.5446999999999</v>
      </c>
      <c r="O3054" s="3">
        <v>35.704999999999998</v>
      </c>
      <c r="P3054" s="3">
        <v>1152.4361000000001</v>
      </c>
      <c r="Q3054" s="3">
        <v>60.063000000000002</v>
      </c>
      <c r="R3054" s="25">
        <v>283.89999999999998</v>
      </c>
      <c r="S3054" s="25">
        <v>230</v>
      </c>
      <c r="T3054" s="25">
        <v>1003.9059999999999</v>
      </c>
      <c r="U3054" s="25">
        <v>211</v>
      </c>
      <c r="V3054" s="25">
        <v>388</v>
      </c>
      <c r="W3054" s="25">
        <v>670</v>
      </c>
      <c r="X3054" s="25">
        <v>115.5</v>
      </c>
    </row>
    <row r="3055" spans="1:24" x14ac:dyDescent="0.3">
      <c r="A3055" s="8">
        <v>45422</v>
      </c>
      <c r="B3055" s="3">
        <v>41</v>
      </c>
      <c r="C3055" s="3">
        <v>11</v>
      </c>
      <c r="D3055" s="3">
        <v>21.886999999999997</v>
      </c>
      <c r="E3055" s="3">
        <v>19.27</v>
      </c>
      <c r="F3055" s="3">
        <v>49</v>
      </c>
      <c r="G3055" s="3">
        <v>5</v>
      </c>
      <c r="H3055" s="3">
        <v>43.228999999999999</v>
      </c>
      <c r="I3055" s="3">
        <v>17.48</v>
      </c>
      <c r="J3055" s="3">
        <v>65.116</v>
      </c>
      <c r="K3055" s="3">
        <v>2771.4859999999999</v>
      </c>
      <c r="L3055" s="3">
        <v>-12.776199999999999</v>
      </c>
      <c r="M3055" s="3">
        <v>-15.062199999999999</v>
      </c>
      <c r="N3055" s="3">
        <v>1081.4558</v>
      </c>
      <c r="O3055" s="3">
        <v>35.235999999999997</v>
      </c>
      <c r="P3055" s="3">
        <v>1152.3217999999999</v>
      </c>
      <c r="Q3055" s="3">
        <v>58.942</v>
      </c>
      <c r="R3055" s="25">
        <v>264</v>
      </c>
      <c r="S3055" s="25">
        <v>224</v>
      </c>
      <c r="T3055" s="25">
        <v>1039.9860000000001</v>
      </c>
      <c r="U3055" s="25">
        <v>139</v>
      </c>
      <c r="V3055" s="25">
        <v>233</v>
      </c>
      <c r="W3055" s="25">
        <v>720</v>
      </c>
      <c r="X3055" s="25">
        <v>151.5</v>
      </c>
    </row>
    <row r="3056" spans="1:24" x14ac:dyDescent="0.3">
      <c r="A3056" s="8">
        <v>45423</v>
      </c>
      <c r="B3056" s="3">
        <v>41</v>
      </c>
      <c r="C3056" s="3">
        <v>1</v>
      </c>
      <c r="D3056" s="3">
        <v>23.226000000000003</v>
      </c>
      <c r="E3056" s="3">
        <v>20.45</v>
      </c>
      <c r="F3056" s="3">
        <v>48</v>
      </c>
      <c r="G3056" s="3">
        <v>11.5</v>
      </c>
      <c r="H3056" s="3">
        <v>44.608499999999999</v>
      </c>
      <c r="I3056" s="3">
        <v>18.04</v>
      </c>
      <c r="J3056" s="3">
        <v>67.834500000000006</v>
      </c>
      <c r="K3056" s="3">
        <v>2420.4160000000002</v>
      </c>
      <c r="L3056" s="3">
        <v>-12.5222</v>
      </c>
      <c r="M3056" s="3">
        <v>-14.922499999999999</v>
      </c>
      <c r="N3056" s="3">
        <v>1081.7097999999999</v>
      </c>
      <c r="O3056" s="3">
        <v>36.575000000000003</v>
      </c>
      <c r="P3056" s="3">
        <v>1152.4615000000001</v>
      </c>
      <c r="Q3056" s="3">
        <v>60.3215</v>
      </c>
      <c r="R3056" s="25">
        <v>249.9</v>
      </c>
      <c r="S3056" s="25">
        <v>218</v>
      </c>
      <c r="T3056" s="25">
        <v>788.01599999999996</v>
      </c>
      <c r="U3056" s="25">
        <v>218</v>
      </c>
      <c r="V3056" s="25">
        <v>187</v>
      </c>
      <c r="W3056" s="25">
        <v>620</v>
      </c>
      <c r="X3056" s="25">
        <v>139.5</v>
      </c>
    </row>
    <row r="3057" spans="1:24" x14ac:dyDescent="0.3">
      <c r="A3057" s="8">
        <v>45424</v>
      </c>
      <c r="B3057" s="3">
        <v>41</v>
      </c>
      <c r="C3057" s="3">
        <v>0</v>
      </c>
      <c r="D3057" s="3">
        <v>23.360000000000003</v>
      </c>
      <c r="E3057" s="3">
        <v>20.57</v>
      </c>
      <c r="F3057" s="3">
        <v>48</v>
      </c>
      <c r="G3057" s="3">
        <v>10</v>
      </c>
      <c r="H3057" s="3">
        <v>44.991</v>
      </c>
      <c r="I3057" s="3">
        <v>18.2</v>
      </c>
      <c r="J3057" s="3">
        <v>68.350999999999999</v>
      </c>
      <c r="K3057" s="3">
        <v>2425.6759999999999</v>
      </c>
      <c r="L3057" s="3">
        <v>-12.4968</v>
      </c>
      <c r="M3057" s="3">
        <v>-14.884399999999999</v>
      </c>
      <c r="N3057" s="3">
        <v>1081.7352000000001</v>
      </c>
      <c r="O3057" s="3">
        <v>36.709000000000003</v>
      </c>
      <c r="P3057" s="3">
        <v>1152.4996000000001</v>
      </c>
      <c r="Q3057" s="3">
        <v>60.704000000000001</v>
      </c>
      <c r="R3057" s="25">
        <v>251.2</v>
      </c>
      <c r="S3057" s="25">
        <v>224</v>
      </c>
      <c r="T3057" s="25">
        <v>796.476</v>
      </c>
      <c r="U3057" s="25">
        <v>112</v>
      </c>
      <c r="V3057" s="25">
        <v>239</v>
      </c>
      <c r="W3057" s="25">
        <v>650</v>
      </c>
      <c r="X3057" s="25">
        <v>153</v>
      </c>
    </row>
    <row r="3058" spans="1:24" x14ac:dyDescent="0.3">
      <c r="A3058" s="8">
        <v>45425</v>
      </c>
      <c r="B3058" s="3">
        <v>39</v>
      </c>
      <c r="C3058" s="3">
        <v>11.5</v>
      </c>
      <c r="D3058" s="3">
        <v>25.034000000000002</v>
      </c>
      <c r="E3058" s="3">
        <v>22.04</v>
      </c>
      <c r="F3058" s="3">
        <v>48</v>
      </c>
      <c r="G3058" s="3">
        <v>8.5</v>
      </c>
      <c r="H3058" s="3">
        <v>45.3645</v>
      </c>
      <c r="I3058" s="3">
        <v>18.350000000000001</v>
      </c>
      <c r="J3058" s="3">
        <v>70.398499999999999</v>
      </c>
      <c r="K3058" s="3">
        <v>3302.6</v>
      </c>
      <c r="L3058" s="3">
        <v>-12.1793</v>
      </c>
      <c r="M3058" s="3">
        <v>-14.846299999999999</v>
      </c>
      <c r="N3058" s="3">
        <v>1082.0527</v>
      </c>
      <c r="O3058" s="3">
        <v>38.383000000000003</v>
      </c>
      <c r="P3058" s="3">
        <v>1152.5377000000001</v>
      </c>
      <c r="Q3058" s="3">
        <v>61.077500000000001</v>
      </c>
      <c r="R3058" s="25">
        <v>216.1</v>
      </c>
      <c r="S3058" s="25">
        <v>206</v>
      </c>
      <c r="T3058" s="25">
        <v>1239</v>
      </c>
      <c r="U3058" s="25">
        <v>161</v>
      </c>
      <c r="V3058" s="25">
        <v>399</v>
      </c>
      <c r="W3058" s="25">
        <v>800</v>
      </c>
      <c r="X3058" s="25">
        <v>281.5</v>
      </c>
    </row>
    <row r="3059" spans="1:24" x14ac:dyDescent="0.3">
      <c r="A3059" s="8">
        <v>45426</v>
      </c>
      <c r="B3059" s="3">
        <v>39</v>
      </c>
      <c r="C3059" s="3">
        <v>1</v>
      </c>
      <c r="D3059" s="3">
        <v>26.44</v>
      </c>
      <c r="E3059" s="3">
        <v>23.28</v>
      </c>
      <c r="F3059" s="3">
        <v>48</v>
      </c>
      <c r="G3059" s="3">
        <v>2</v>
      </c>
      <c r="H3059" s="3">
        <v>47.037999999999997</v>
      </c>
      <c r="I3059" s="3">
        <v>19.02</v>
      </c>
      <c r="J3059" s="3">
        <v>73.477999999999994</v>
      </c>
      <c r="K3059" s="3">
        <v>2635.5369999999998</v>
      </c>
      <c r="L3059" s="3">
        <v>-11.912599999999999</v>
      </c>
      <c r="M3059" s="3">
        <v>-14.681199999999999</v>
      </c>
      <c r="N3059" s="3">
        <v>1082.3193999999999</v>
      </c>
      <c r="O3059" s="3">
        <v>39.789000000000001</v>
      </c>
      <c r="P3059" s="3">
        <v>1152.7028</v>
      </c>
      <c r="Q3059" s="3">
        <v>62.750999999999998</v>
      </c>
      <c r="R3059" s="25">
        <v>277.3</v>
      </c>
      <c r="S3059" s="25">
        <v>261</v>
      </c>
      <c r="T3059" s="25">
        <v>829.73699999999997</v>
      </c>
      <c r="U3059" s="25">
        <v>121</v>
      </c>
      <c r="V3059" s="25">
        <v>318</v>
      </c>
      <c r="W3059" s="25">
        <v>680</v>
      </c>
      <c r="X3059" s="25">
        <v>148.5</v>
      </c>
    </row>
    <row r="3060" spans="1:24" x14ac:dyDescent="0.3">
      <c r="A3060" s="8">
        <v>45427</v>
      </c>
      <c r="B3060" s="3">
        <v>38</v>
      </c>
      <c r="C3060" s="3">
        <v>7</v>
      </c>
      <c r="D3060" s="3">
        <v>27.242999999999999</v>
      </c>
      <c r="E3060" s="3">
        <v>23.98</v>
      </c>
      <c r="F3060" s="3">
        <v>49</v>
      </c>
      <c r="G3060" s="3">
        <v>0.5</v>
      </c>
      <c r="H3060" s="3">
        <v>44.35</v>
      </c>
      <c r="I3060" s="3">
        <v>17.940000000000001</v>
      </c>
      <c r="J3060" s="3">
        <v>71.593000000000004</v>
      </c>
      <c r="K3060" s="3">
        <v>2994.1280000000002</v>
      </c>
      <c r="L3060" s="3">
        <v>-11.760199999999999</v>
      </c>
      <c r="M3060" s="3">
        <v>-14.947899999999999</v>
      </c>
      <c r="N3060" s="3">
        <v>1082.4718</v>
      </c>
      <c r="O3060" s="3">
        <v>40.591999999999999</v>
      </c>
      <c r="P3060" s="3">
        <v>1152.4361000000001</v>
      </c>
      <c r="Q3060" s="3">
        <v>60.063000000000002</v>
      </c>
      <c r="R3060" s="25">
        <v>314.7</v>
      </c>
      <c r="S3060" s="25">
        <v>217</v>
      </c>
      <c r="T3060" s="25">
        <v>1022.928</v>
      </c>
      <c r="U3060" s="25">
        <v>285</v>
      </c>
      <c r="V3060" s="25">
        <v>261</v>
      </c>
      <c r="W3060" s="25">
        <v>730</v>
      </c>
      <c r="X3060" s="25">
        <v>163.5</v>
      </c>
    </row>
    <row r="3061" spans="1:24" x14ac:dyDescent="0.3">
      <c r="A3061" s="8">
        <v>45428</v>
      </c>
      <c r="B3061" s="3">
        <v>38</v>
      </c>
      <c r="C3061" s="3">
        <v>4</v>
      </c>
      <c r="D3061" s="3">
        <v>27.645</v>
      </c>
      <c r="E3061" s="3">
        <v>24.34</v>
      </c>
      <c r="F3061" s="3">
        <v>49</v>
      </c>
      <c r="G3061" s="3">
        <v>2</v>
      </c>
      <c r="H3061" s="3">
        <v>43.975999999999999</v>
      </c>
      <c r="I3061" s="3">
        <v>17.79</v>
      </c>
      <c r="J3061" s="3">
        <v>71.620999999999995</v>
      </c>
      <c r="K3061" s="3">
        <v>3350.4479999999999</v>
      </c>
      <c r="L3061" s="3">
        <v>-11.683999999999999</v>
      </c>
      <c r="M3061" s="3">
        <v>-14.985999999999999</v>
      </c>
      <c r="N3061" s="3">
        <v>1082.548</v>
      </c>
      <c r="O3061" s="3">
        <v>40.994</v>
      </c>
      <c r="P3061" s="3">
        <v>1152.3979999999999</v>
      </c>
      <c r="Q3061" s="3">
        <v>59.689</v>
      </c>
      <c r="R3061" s="25">
        <v>280.8</v>
      </c>
      <c r="S3061" s="25">
        <v>229</v>
      </c>
      <c r="T3061" s="25">
        <v>1254.1479999999999</v>
      </c>
      <c r="U3061" s="25">
        <v>157</v>
      </c>
      <c r="V3061" s="25">
        <v>372</v>
      </c>
      <c r="W3061" s="25">
        <v>870</v>
      </c>
      <c r="X3061" s="25">
        <v>187.5</v>
      </c>
    </row>
    <row r="3062" spans="1:24" x14ac:dyDescent="0.3">
      <c r="A3062" s="8">
        <v>45429</v>
      </c>
      <c r="B3062" s="3">
        <v>37</v>
      </c>
      <c r="C3062" s="3">
        <v>6</v>
      </c>
      <c r="D3062" s="3">
        <v>28.983999999999998</v>
      </c>
      <c r="E3062" s="3">
        <v>25.52</v>
      </c>
      <c r="F3062" s="3">
        <v>49</v>
      </c>
      <c r="G3062" s="3">
        <v>1.5</v>
      </c>
      <c r="H3062" s="3">
        <v>44.100500000000004</v>
      </c>
      <c r="I3062" s="3">
        <v>17.84</v>
      </c>
      <c r="J3062" s="3">
        <v>73.084500000000006</v>
      </c>
      <c r="K3062" s="3">
        <v>3380.06</v>
      </c>
      <c r="L3062" s="3">
        <v>-11.43</v>
      </c>
      <c r="M3062" s="3">
        <v>-14.9733</v>
      </c>
      <c r="N3062" s="3">
        <v>1082.8019999999999</v>
      </c>
      <c r="O3062" s="3">
        <v>42.332999999999998</v>
      </c>
      <c r="P3062" s="3">
        <v>1152.4106999999999</v>
      </c>
      <c r="Q3062" s="3">
        <v>59.813500000000005</v>
      </c>
      <c r="R3062" s="25">
        <v>265.2</v>
      </c>
      <c r="S3062" s="25">
        <v>235</v>
      </c>
      <c r="T3062" s="25">
        <v>1264.8599999999999</v>
      </c>
      <c r="U3062" s="25">
        <v>190</v>
      </c>
      <c r="V3062" s="25">
        <v>391</v>
      </c>
      <c r="W3062" s="25">
        <v>860</v>
      </c>
      <c r="X3062" s="25">
        <v>174</v>
      </c>
    </row>
    <row r="3063" spans="1:24" x14ac:dyDescent="0.3">
      <c r="A3063" s="8">
        <v>45430</v>
      </c>
      <c r="B3063" s="3">
        <v>37</v>
      </c>
      <c r="C3063" s="3">
        <v>3</v>
      </c>
      <c r="D3063" s="3">
        <v>29.385999999999999</v>
      </c>
      <c r="E3063" s="3">
        <v>25.87</v>
      </c>
      <c r="F3063" s="3">
        <v>49</v>
      </c>
      <c r="G3063" s="3">
        <v>5.5</v>
      </c>
      <c r="H3063" s="3">
        <v>43.103999999999999</v>
      </c>
      <c r="I3063" s="3">
        <v>17.43</v>
      </c>
      <c r="J3063" s="3">
        <v>72.489999999999995</v>
      </c>
      <c r="K3063" s="3">
        <v>2981.4679999999998</v>
      </c>
      <c r="L3063" s="3">
        <v>-11.3538</v>
      </c>
      <c r="M3063" s="3">
        <v>-15.0749</v>
      </c>
      <c r="N3063" s="3">
        <v>1082.8781999999999</v>
      </c>
      <c r="O3063" s="3">
        <v>42.734999999999999</v>
      </c>
      <c r="P3063" s="3">
        <v>1152.3090999999999</v>
      </c>
      <c r="Q3063" s="3">
        <v>58.817</v>
      </c>
      <c r="R3063" s="25">
        <v>280.10000000000002</v>
      </c>
      <c r="S3063" s="25">
        <v>240</v>
      </c>
      <c r="T3063" s="25">
        <v>1067.8679999999999</v>
      </c>
      <c r="U3063" s="25">
        <v>206</v>
      </c>
      <c r="V3063" s="25">
        <v>286</v>
      </c>
      <c r="W3063" s="25">
        <v>750</v>
      </c>
      <c r="X3063" s="25">
        <v>151.5</v>
      </c>
    </row>
    <row r="3064" spans="1:24" x14ac:dyDescent="0.3">
      <c r="A3064" s="8">
        <v>45431</v>
      </c>
      <c r="B3064" s="3">
        <v>37</v>
      </c>
      <c r="C3064" s="3">
        <v>5</v>
      </c>
      <c r="D3064" s="3">
        <v>29.117999999999999</v>
      </c>
      <c r="E3064" s="3">
        <v>25.63</v>
      </c>
      <c r="F3064" s="3">
        <v>49</v>
      </c>
      <c r="G3064" s="3">
        <v>9</v>
      </c>
      <c r="H3064" s="3">
        <v>42.231999999999999</v>
      </c>
      <c r="I3064" s="3">
        <v>17.079999999999998</v>
      </c>
      <c r="J3064" s="3">
        <v>71.349999999999994</v>
      </c>
      <c r="K3064" s="3">
        <v>2668.5280000000002</v>
      </c>
      <c r="L3064" s="3">
        <v>-11.4046</v>
      </c>
      <c r="M3064" s="3">
        <v>-15.1638</v>
      </c>
      <c r="N3064" s="3">
        <v>1082.8273999999999</v>
      </c>
      <c r="O3064" s="3">
        <v>42.466999999999999</v>
      </c>
      <c r="P3064" s="3">
        <v>1152.2202</v>
      </c>
      <c r="Q3064" s="3">
        <v>57.945</v>
      </c>
      <c r="R3064" s="25">
        <v>320.7</v>
      </c>
      <c r="S3064" s="25">
        <v>285</v>
      </c>
      <c r="T3064" s="25">
        <v>798.32799999999997</v>
      </c>
      <c r="U3064" s="25">
        <v>207</v>
      </c>
      <c r="V3064" s="25">
        <v>226</v>
      </c>
      <c r="W3064" s="25">
        <v>680</v>
      </c>
      <c r="X3064" s="25">
        <v>151.5</v>
      </c>
    </row>
    <row r="3065" spans="1:24" x14ac:dyDescent="0.3">
      <c r="A3065" s="8">
        <v>45432</v>
      </c>
      <c r="B3065" s="3">
        <v>37</v>
      </c>
      <c r="C3065" s="3">
        <v>3</v>
      </c>
      <c r="D3065" s="3">
        <v>29.385999999999999</v>
      </c>
      <c r="E3065" s="3">
        <v>25.87</v>
      </c>
      <c r="F3065" s="3">
        <v>49</v>
      </c>
      <c r="G3065" s="3">
        <v>6.5</v>
      </c>
      <c r="H3065" s="3">
        <v>42.854499999999994</v>
      </c>
      <c r="I3065" s="3">
        <v>17.329999999999998</v>
      </c>
      <c r="J3065" s="3">
        <v>72.240499999999997</v>
      </c>
      <c r="K3065" s="3">
        <v>3632.1</v>
      </c>
      <c r="L3065" s="3">
        <v>-11.3538</v>
      </c>
      <c r="M3065" s="3">
        <v>-15.100299999999999</v>
      </c>
      <c r="N3065" s="3">
        <v>1082.8781999999999</v>
      </c>
      <c r="O3065" s="3">
        <v>42.734999999999999</v>
      </c>
      <c r="P3065" s="3">
        <v>1152.2837</v>
      </c>
      <c r="Q3065" s="3">
        <v>58.567499999999995</v>
      </c>
      <c r="R3065" s="25">
        <v>359</v>
      </c>
      <c r="S3065" s="25">
        <v>355</v>
      </c>
      <c r="T3065" s="25">
        <v>1225.5999999999999</v>
      </c>
      <c r="U3065" s="25">
        <v>88</v>
      </c>
      <c r="V3065" s="25">
        <v>128</v>
      </c>
      <c r="W3065" s="25">
        <v>1130</v>
      </c>
      <c r="X3065" s="25">
        <v>346.5</v>
      </c>
    </row>
    <row r="3066" spans="1:24" x14ac:dyDescent="0.3">
      <c r="A3066" s="8">
        <v>45433</v>
      </c>
      <c r="B3066" s="3">
        <v>36</v>
      </c>
      <c r="C3066" s="3">
        <v>1.5</v>
      </c>
      <c r="D3066" s="3">
        <v>31.193000000000001</v>
      </c>
      <c r="E3066" s="3">
        <v>27.46</v>
      </c>
      <c r="F3066" s="3">
        <v>48</v>
      </c>
      <c r="G3066" s="3">
        <v>4.5</v>
      </c>
      <c r="H3066" s="3">
        <v>46.3705</v>
      </c>
      <c r="I3066" s="3">
        <v>18.75</v>
      </c>
      <c r="J3066" s="3">
        <v>77.563500000000005</v>
      </c>
      <c r="K3066" s="3">
        <v>4239.3279999999995</v>
      </c>
      <c r="L3066" s="3">
        <v>-11.010899999999999</v>
      </c>
      <c r="M3066" s="3">
        <v>-14.7447</v>
      </c>
      <c r="N3066" s="3">
        <v>1083.2211</v>
      </c>
      <c r="O3066" s="3">
        <v>44.542000000000002</v>
      </c>
      <c r="P3066" s="3">
        <v>1152.6393</v>
      </c>
      <c r="Q3066" s="3">
        <v>62.083500000000001</v>
      </c>
      <c r="R3066" s="25">
        <v>397.3</v>
      </c>
      <c r="S3066" s="25">
        <v>288</v>
      </c>
      <c r="T3066" s="25">
        <v>1406.528</v>
      </c>
      <c r="U3066" s="25">
        <v>244</v>
      </c>
      <c r="V3066" s="25">
        <v>230</v>
      </c>
      <c r="W3066" s="25">
        <v>1300</v>
      </c>
      <c r="X3066" s="25">
        <v>373.5</v>
      </c>
    </row>
    <row r="3067" spans="1:24" x14ac:dyDescent="0.3">
      <c r="A3067" s="8">
        <v>45434</v>
      </c>
      <c r="B3067" s="3">
        <v>35</v>
      </c>
      <c r="C3067" s="3">
        <v>7</v>
      </c>
      <c r="D3067" s="3">
        <v>32.063999999999993</v>
      </c>
      <c r="E3067" s="3">
        <v>28.23</v>
      </c>
      <c r="F3067" s="3">
        <v>47</v>
      </c>
      <c r="G3067" s="3">
        <v>6</v>
      </c>
      <c r="H3067" s="3">
        <v>49.173999999999999</v>
      </c>
      <c r="I3067" s="3">
        <v>19.89</v>
      </c>
      <c r="J3067" s="3">
        <v>81.238</v>
      </c>
      <c r="K3067" s="3">
        <v>3187.6</v>
      </c>
      <c r="L3067" s="3">
        <v>-10.845799999999999</v>
      </c>
      <c r="M3067" s="3">
        <v>-14.478</v>
      </c>
      <c r="N3067" s="3">
        <v>1083.3861999999999</v>
      </c>
      <c r="O3067" s="3">
        <v>45.412999999999997</v>
      </c>
      <c r="P3067" s="3">
        <v>1152.9059999999999</v>
      </c>
      <c r="Q3067" s="3">
        <v>64.887</v>
      </c>
      <c r="R3067" s="25">
        <v>237.9</v>
      </c>
      <c r="S3067" s="25">
        <v>206</v>
      </c>
      <c r="T3067" s="25">
        <v>1197.2</v>
      </c>
      <c r="U3067" s="25">
        <v>56</v>
      </c>
      <c r="V3067" s="25">
        <v>167</v>
      </c>
      <c r="W3067" s="25">
        <v>1010</v>
      </c>
      <c r="X3067" s="25">
        <v>313.5</v>
      </c>
    </row>
    <row r="3068" spans="1:24" x14ac:dyDescent="0.3">
      <c r="A3068" s="8">
        <v>45435</v>
      </c>
      <c r="B3068" s="3">
        <v>33</v>
      </c>
      <c r="C3068" s="3">
        <v>2</v>
      </c>
      <c r="D3068" s="3">
        <v>36.173000000000002</v>
      </c>
      <c r="E3068" s="3">
        <v>31.85</v>
      </c>
      <c r="F3068" s="3">
        <v>43</v>
      </c>
      <c r="G3068" s="3">
        <v>1.5</v>
      </c>
      <c r="H3068" s="3">
        <v>63.653500000000001</v>
      </c>
      <c r="I3068" s="3">
        <v>25.74</v>
      </c>
      <c r="J3068" s="3">
        <v>99.82650000000001</v>
      </c>
      <c r="K3068" s="3">
        <v>3176.1469999999999</v>
      </c>
      <c r="L3068" s="3">
        <v>-10.1092</v>
      </c>
      <c r="M3068" s="3">
        <v>-13.144499999999999</v>
      </c>
      <c r="N3068" s="3">
        <v>1084.1227999999999</v>
      </c>
      <c r="O3068" s="3">
        <v>49.522000000000006</v>
      </c>
      <c r="P3068" s="3">
        <v>1154.2394999999999</v>
      </c>
      <c r="Q3068" s="3">
        <v>79.366500000000002</v>
      </c>
      <c r="R3068" s="25">
        <v>352.2</v>
      </c>
      <c r="S3068" s="25">
        <v>176</v>
      </c>
      <c r="T3068" s="25">
        <v>1137.4469999999999</v>
      </c>
      <c r="U3068" s="25">
        <v>0</v>
      </c>
      <c r="V3068" s="25">
        <v>11</v>
      </c>
      <c r="W3068" s="25">
        <v>1140</v>
      </c>
      <c r="X3068" s="25">
        <v>359.5</v>
      </c>
    </row>
    <row r="3069" spans="1:24" x14ac:dyDescent="0.3">
      <c r="A3069" s="8">
        <v>45436</v>
      </c>
      <c r="B3069" s="3">
        <v>30</v>
      </c>
      <c r="C3069" s="3">
        <v>1</v>
      </c>
      <c r="D3069" s="3">
        <v>41.509</v>
      </c>
      <c r="E3069" s="3">
        <v>36.54</v>
      </c>
      <c r="F3069" s="3">
        <v>40</v>
      </c>
      <c r="G3069" s="3">
        <v>11</v>
      </c>
      <c r="H3069" s="3">
        <v>71.333000000000013</v>
      </c>
      <c r="I3069" s="3">
        <v>28.85</v>
      </c>
      <c r="J3069" s="3">
        <v>112.84200000000001</v>
      </c>
      <c r="K3069" s="3">
        <v>3007</v>
      </c>
      <c r="L3069" s="3">
        <v>-9.1693999999999996</v>
      </c>
      <c r="M3069" s="3">
        <v>-12.471399999999999</v>
      </c>
      <c r="N3069" s="3">
        <v>1085.0626</v>
      </c>
      <c r="O3069" s="3">
        <v>54.858000000000004</v>
      </c>
      <c r="P3069" s="3">
        <v>1154.9126000000001</v>
      </c>
      <c r="Q3069" s="3">
        <v>87.046000000000006</v>
      </c>
      <c r="R3069" s="25">
        <v>261.7</v>
      </c>
      <c r="S3069" s="25">
        <v>238</v>
      </c>
      <c r="T3069" s="25">
        <v>947.8</v>
      </c>
      <c r="U3069" s="25">
        <v>122</v>
      </c>
      <c r="V3069" s="25">
        <v>70</v>
      </c>
      <c r="W3069" s="25">
        <v>1000</v>
      </c>
      <c r="X3069" s="25">
        <v>367.5</v>
      </c>
    </row>
    <row r="3070" spans="1:24" x14ac:dyDescent="0.3">
      <c r="A3070" s="8">
        <v>45437</v>
      </c>
      <c r="B3070" s="3">
        <v>27</v>
      </c>
      <c r="C3070" s="3">
        <v>3</v>
      </c>
      <c r="D3070" s="3">
        <v>46.751000000000005</v>
      </c>
      <c r="E3070" s="3">
        <v>41.16</v>
      </c>
      <c r="F3070" s="3">
        <v>37</v>
      </c>
      <c r="G3070" s="3">
        <v>7.5</v>
      </c>
      <c r="H3070" s="3">
        <v>82.954000000000008</v>
      </c>
      <c r="I3070" s="3">
        <v>33.549999999999997</v>
      </c>
      <c r="J3070" s="3">
        <v>129.70500000000001</v>
      </c>
      <c r="K3070" s="3">
        <v>4617.8230000000003</v>
      </c>
      <c r="L3070" s="3">
        <v>-8.3057999999999996</v>
      </c>
      <c r="M3070" s="3">
        <v>-11.4681</v>
      </c>
      <c r="N3070" s="3">
        <v>1085.9261999999999</v>
      </c>
      <c r="O3070" s="3">
        <v>60.100000000000009</v>
      </c>
      <c r="P3070" s="3">
        <v>1155.9159</v>
      </c>
      <c r="Q3070" s="3">
        <v>98.667000000000002</v>
      </c>
      <c r="R3070" s="25">
        <v>508.7</v>
      </c>
      <c r="S3070" s="25">
        <v>457</v>
      </c>
      <c r="T3070" s="25">
        <v>1354.123</v>
      </c>
      <c r="U3070" s="25">
        <v>94</v>
      </c>
      <c r="V3070" s="25">
        <v>6</v>
      </c>
      <c r="W3070" s="25">
        <v>1640</v>
      </c>
      <c r="X3070" s="25">
        <v>558</v>
      </c>
    </row>
    <row r="3071" spans="1:24" x14ac:dyDescent="0.3">
      <c r="A3071" s="8">
        <v>45438</v>
      </c>
      <c r="B3071" s="3">
        <v>23</v>
      </c>
      <c r="C3071" s="3">
        <v>1</v>
      </c>
      <c r="D3071" s="3">
        <v>54.73599999999999</v>
      </c>
      <c r="E3071" s="3">
        <v>48.19</v>
      </c>
      <c r="F3071" s="3">
        <v>33</v>
      </c>
      <c r="G3071" s="3">
        <v>4</v>
      </c>
      <c r="H3071" s="3">
        <v>98.192000000000007</v>
      </c>
      <c r="I3071" s="3">
        <v>39.71</v>
      </c>
      <c r="J3071" s="3">
        <v>152.928</v>
      </c>
      <c r="K3071" s="3">
        <v>5125.6760000000004</v>
      </c>
      <c r="L3071" s="3">
        <v>-7.0358000000000001</v>
      </c>
      <c r="M3071" s="3">
        <v>-10.16</v>
      </c>
      <c r="N3071" s="3">
        <v>1087.1961999999999</v>
      </c>
      <c r="O3071" s="3">
        <v>68.084999999999994</v>
      </c>
      <c r="P3071" s="3">
        <v>1157.2239999999999</v>
      </c>
      <c r="Q3071" s="3">
        <v>113.905</v>
      </c>
      <c r="R3071" s="25">
        <v>526.20000000000005</v>
      </c>
      <c r="S3071" s="25">
        <v>455</v>
      </c>
      <c r="T3071" s="25">
        <v>1523.9760000000001</v>
      </c>
      <c r="U3071" s="25">
        <v>252</v>
      </c>
      <c r="V3071" s="25">
        <v>163</v>
      </c>
      <c r="W3071" s="25">
        <v>1670</v>
      </c>
      <c r="X3071" s="25">
        <v>535.5</v>
      </c>
    </row>
    <row r="3072" spans="1:24" x14ac:dyDescent="0.3">
      <c r="A3072" s="8">
        <v>45439</v>
      </c>
      <c r="B3072" s="3">
        <v>20</v>
      </c>
      <c r="C3072" s="3">
        <v>7</v>
      </c>
      <c r="D3072" s="3">
        <v>59.656999999999996</v>
      </c>
      <c r="E3072" s="3">
        <v>52.52</v>
      </c>
      <c r="F3072" s="3">
        <v>30</v>
      </c>
      <c r="G3072" s="3">
        <v>4.5</v>
      </c>
      <c r="H3072" s="3">
        <v>108.7895</v>
      </c>
      <c r="I3072" s="3">
        <v>44</v>
      </c>
      <c r="J3072" s="3">
        <v>168.44650000000001</v>
      </c>
      <c r="K3072" s="3">
        <v>5715.6239999999998</v>
      </c>
      <c r="L3072" s="3">
        <v>-6.2737999999999996</v>
      </c>
      <c r="M3072" s="3">
        <v>-9.2583000000000002</v>
      </c>
      <c r="N3072" s="3">
        <v>1087.9582</v>
      </c>
      <c r="O3072" s="3">
        <v>73.006</v>
      </c>
      <c r="P3072" s="3">
        <v>1158.1257000000001</v>
      </c>
      <c r="Q3072" s="3">
        <v>124.5025</v>
      </c>
      <c r="R3072" s="25">
        <v>611</v>
      </c>
      <c r="S3072" s="25">
        <v>554</v>
      </c>
      <c r="T3072" s="25">
        <v>1691.124</v>
      </c>
      <c r="U3072" s="25">
        <v>282</v>
      </c>
      <c r="V3072" s="25">
        <v>97</v>
      </c>
      <c r="W3072" s="25">
        <v>1870</v>
      </c>
      <c r="X3072" s="25">
        <v>610.5</v>
      </c>
    </row>
    <row r="3073" spans="1:24" x14ac:dyDescent="0.3">
      <c r="A3073" s="8">
        <v>45440</v>
      </c>
      <c r="B3073" s="3">
        <v>17</v>
      </c>
      <c r="C3073" s="3">
        <v>7</v>
      </c>
      <c r="D3073" s="3">
        <v>65.888999999999996</v>
      </c>
      <c r="E3073" s="3">
        <v>58.01</v>
      </c>
      <c r="F3073" s="3">
        <v>26</v>
      </c>
      <c r="G3073" s="3">
        <v>7</v>
      </c>
      <c r="H3073" s="3">
        <v>122.37200000000001</v>
      </c>
      <c r="I3073" s="3">
        <v>49.49</v>
      </c>
      <c r="J3073" s="3">
        <v>188.26100000000002</v>
      </c>
      <c r="K3073" s="3">
        <v>5958.6</v>
      </c>
      <c r="L3073" s="3">
        <v>-5.3593999999999999</v>
      </c>
      <c r="M3073" s="3">
        <v>-8.1025999999999989</v>
      </c>
      <c r="N3073" s="3">
        <v>1088.8725999999999</v>
      </c>
      <c r="O3073" s="3">
        <v>79.238</v>
      </c>
      <c r="P3073" s="3">
        <v>1159.2814000000001</v>
      </c>
      <c r="Q3073" s="3">
        <v>138.08500000000001</v>
      </c>
      <c r="R3073" s="25">
        <v>647.5</v>
      </c>
      <c r="S3073" s="25">
        <v>551</v>
      </c>
      <c r="T3073" s="25">
        <v>1862.6</v>
      </c>
      <c r="U3073" s="25">
        <v>138</v>
      </c>
      <c r="V3073" s="25">
        <v>26</v>
      </c>
      <c r="W3073" s="25">
        <v>2000</v>
      </c>
      <c r="X3073" s="25">
        <v>733.5</v>
      </c>
    </row>
    <row r="3074" spans="1:24" x14ac:dyDescent="0.3">
      <c r="A3074" s="8">
        <v>45441</v>
      </c>
      <c r="B3074" s="3">
        <v>15</v>
      </c>
      <c r="C3074" s="3">
        <v>0</v>
      </c>
      <c r="D3074" s="3">
        <v>71.316999999999993</v>
      </c>
      <c r="E3074" s="3">
        <v>62.79</v>
      </c>
      <c r="F3074" s="3">
        <v>23</v>
      </c>
      <c r="G3074" s="3">
        <v>7</v>
      </c>
      <c r="H3074" s="3">
        <v>133.77800000000002</v>
      </c>
      <c r="I3074" s="3">
        <v>54.11</v>
      </c>
      <c r="J3074" s="3">
        <v>205.09500000000003</v>
      </c>
      <c r="K3074" s="3">
        <v>6248.2139999999999</v>
      </c>
      <c r="L3074" s="3">
        <v>-4.5720000000000001</v>
      </c>
      <c r="M3074" s="3">
        <v>-7.1882000000000001</v>
      </c>
      <c r="N3074" s="3">
        <v>1089.6600000000001</v>
      </c>
      <c r="O3074" s="3">
        <v>84.665999999999997</v>
      </c>
      <c r="P3074" s="3">
        <v>1160.1958</v>
      </c>
      <c r="Q3074" s="3">
        <v>149.49100000000001</v>
      </c>
      <c r="R3074" s="25">
        <v>680.8</v>
      </c>
      <c r="S3074" s="25">
        <v>575</v>
      </c>
      <c r="T3074" s="25">
        <v>1871.914</v>
      </c>
      <c r="U3074" s="25">
        <v>232</v>
      </c>
      <c r="V3074" s="25">
        <v>111</v>
      </c>
      <c r="W3074" s="25">
        <v>2050</v>
      </c>
      <c r="X3074" s="25">
        <v>727.5</v>
      </c>
    </row>
    <row r="3075" spans="1:24" x14ac:dyDescent="0.3">
      <c r="A3075" s="8">
        <v>45442</v>
      </c>
      <c r="B3075" s="3">
        <v>12</v>
      </c>
      <c r="C3075" s="3">
        <v>6</v>
      </c>
      <c r="D3075" s="3">
        <v>76.878999999999991</v>
      </c>
      <c r="E3075" s="3">
        <v>67.680000000000007</v>
      </c>
      <c r="F3075" s="3">
        <v>20</v>
      </c>
      <c r="G3075" s="3">
        <v>9.5</v>
      </c>
      <c r="H3075" s="3">
        <v>145.42449999999999</v>
      </c>
      <c r="I3075" s="3">
        <v>58.82</v>
      </c>
      <c r="J3075" s="3">
        <v>222.30349999999999</v>
      </c>
      <c r="K3075" s="3">
        <v>6367.5039999999999</v>
      </c>
      <c r="L3075" s="3">
        <v>-3.81</v>
      </c>
      <c r="M3075" s="3">
        <v>-6.3372999999999999</v>
      </c>
      <c r="N3075" s="3">
        <v>1090.422</v>
      </c>
      <c r="O3075" s="3">
        <v>90.227999999999994</v>
      </c>
      <c r="P3075" s="3">
        <v>1161.0467000000001</v>
      </c>
      <c r="Q3075" s="3">
        <v>161.13749999999999</v>
      </c>
      <c r="R3075" s="25">
        <v>695.5</v>
      </c>
      <c r="S3075" s="25">
        <v>591</v>
      </c>
      <c r="T3075" s="25">
        <v>2168.0039999999999</v>
      </c>
      <c r="U3075" s="25">
        <v>55</v>
      </c>
      <c r="V3075" s="25">
        <v>135</v>
      </c>
      <c r="W3075" s="25">
        <v>2030</v>
      </c>
      <c r="X3075" s="25">
        <v>693</v>
      </c>
    </row>
    <row r="3076" spans="1:24" x14ac:dyDescent="0.3">
      <c r="A3076" s="8">
        <v>45443</v>
      </c>
      <c r="B3076" s="3">
        <v>10</v>
      </c>
      <c r="C3076" s="3">
        <v>1</v>
      </c>
      <c r="D3076" s="3">
        <v>82.256</v>
      </c>
      <c r="E3076" s="3">
        <v>72.42</v>
      </c>
      <c r="F3076" s="3">
        <v>18</v>
      </c>
      <c r="G3076" s="3">
        <v>2.5</v>
      </c>
      <c r="H3076" s="3">
        <v>157.62500000000003</v>
      </c>
      <c r="I3076" s="3">
        <v>63.75</v>
      </c>
      <c r="J3076" s="3">
        <v>239.88100000000003</v>
      </c>
      <c r="K3076" s="3">
        <v>6879.0920000000006</v>
      </c>
      <c r="L3076" s="3">
        <v>-3.0733999999999999</v>
      </c>
      <c r="M3076" s="3">
        <v>-5.5499000000000001</v>
      </c>
      <c r="N3076" s="3">
        <v>1091.1586</v>
      </c>
      <c r="O3076" s="3">
        <v>95.605000000000004</v>
      </c>
      <c r="P3076" s="3">
        <v>1161.8341</v>
      </c>
      <c r="Q3076" s="3">
        <v>173.33800000000002</v>
      </c>
      <c r="R3076" s="25">
        <v>644.9</v>
      </c>
      <c r="S3076" s="25">
        <v>567</v>
      </c>
      <c r="T3076" s="25">
        <v>2121.692</v>
      </c>
      <c r="U3076" s="25">
        <v>423</v>
      </c>
      <c r="V3076" s="25">
        <v>381</v>
      </c>
      <c r="W3076" s="25">
        <v>2050</v>
      </c>
      <c r="X3076" s="25">
        <v>691.5</v>
      </c>
    </row>
    <row r="3077" spans="1:24" x14ac:dyDescent="0.3">
      <c r="A3077" s="8">
        <v>45444</v>
      </c>
      <c r="B3077" s="3">
        <v>9</v>
      </c>
      <c r="C3077" s="3">
        <v>6</v>
      </c>
      <c r="D3077" s="3">
        <v>83.552999999999997</v>
      </c>
      <c r="E3077" s="3">
        <v>73.56</v>
      </c>
      <c r="F3077" s="3">
        <v>17</v>
      </c>
      <c r="G3077" s="3">
        <v>7</v>
      </c>
      <c r="H3077" s="3">
        <v>160.70099999999999</v>
      </c>
      <c r="I3077" s="3">
        <v>64.989999999999995</v>
      </c>
      <c r="J3077" s="3">
        <v>244.25399999999999</v>
      </c>
      <c r="K3077" s="3">
        <v>7031</v>
      </c>
      <c r="L3077" s="3">
        <v>-2.8956</v>
      </c>
      <c r="M3077" s="3">
        <v>-5.3593999999999999</v>
      </c>
      <c r="N3077" s="3">
        <v>1091.3363999999999</v>
      </c>
      <c r="O3077" s="3">
        <v>96.902000000000001</v>
      </c>
      <c r="P3077" s="3">
        <v>1162.0246</v>
      </c>
      <c r="Q3077" s="3">
        <v>176.41399999999999</v>
      </c>
      <c r="R3077" s="25">
        <v>689.9</v>
      </c>
      <c r="S3077" s="25">
        <v>583</v>
      </c>
      <c r="T3077" s="25">
        <v>2133.1</v>
      </c>
      <c r="U3077" s="25">
        <v>439</v>
      </c>
      <c r="V3077" s="25">
        <v>547</v>
      </c>
      <c r="W3077" s="25">
        <v>2030</v>
      </c>
      <c r="X3077" s="25">
        <v>609</v>
      </c>
    </row>
    <row r="3078" spans="1:24" x14ac:dyDescent="0.3">
      <c r="A3078" s="8">
        <v>45445</v>
      </c>
      <c r="B3078" s="3">
        <v>9</v>
      </c>
      <c r="C3078" s="3">
        <v>0.5</v>
      </c>
      <c r="D3078" s="3">
        <v>84.572999999999993</v>
      </c>
      <c r="E3078" s="3">
        <v>74.459999999999994</v>
      </c>
      <c r="F3078" s="3">
        <v>16</v>
      </c>
      <c r="G3078" s="3">
        <v>11.5</v>
      </c>
      <c r="H3078" s="3">
        <v>163.77799999999999</v>
      </c>
      <c r="I3078" s="3">
        <v>66.239999999999995</v>
      </c>
      <c r="J3078" s="3">
        <v>248.351</v>
      </c>
      <c r="K3078" s="3">
        <v>6482.3919999999998</v>
      </c>
      <c r="L3078" s="3">
        <v>-2.7559</v>
      </c>
      <c r="M3078" s="3">
        <v>-5.1688999999999998</v>
      </c>
      <c r="N3078" s="3">
        <v>1091.4760999999999</v>
      </c>
      <c r="O3078" s="3">
        <v>97.921999999999997</v>
      </c>
      <c r="P3078" s="3">
        <v>1162.2151000000001</v>
      </c>
      <c r="Q3078" s="3">
        <v>179.49099999999999</v>
      </c>
      <c r="R3078" s="25">
        <v>676.3</v>
      </c>
      <c r="S3078" s="25">
        <v>473</v>
      </c>
      <c r="T3078" s="25">
        <v>2043.5920000000001</v>
      </c>
      <c r="U3078" s="25">
        <v>388</v>
      </c>
      <c r="V3078" s="25">
        <v>320</v>
      </c>
      <c r="W3078" s="25">
        <v>1950</v>
      </c>
      <c r="X3078" s="25">
        <v>631.5</v>
      </c>
    </row>
    <row r="3079" spans="1:24" x14ac:dyDescent="0.3">
      <c r="A3079" s="8">
        <v>45446</v>
      </c>
      <c r="B3079" s="3">
        <v>8</v>
      </c>
      <c r="C3079" s="3">
        <v>7</v>
      </c>
      <c r="D3079" s="3">
        <v>85.592999999999989</v>
      </c>
      <c r="E3079" s="3">
        <v>75.349999999999994</v>
      </c>
      <c r="F3079" s="3">
        <v>14</v>
      </c>
      <c r="G3079" s="3">
        <v>11</v>
      </c>
      <c r="H3079" s="3">
        <v>173.828</v>
      </c>
      <c r="I3079" s="3">
        <v>70.3</v>
      </c>
      <c r="J3079" s="3">
        <v>259.42099999999999</v>
      </c>
      <c r="K3079" s="3">
        <v>6262.4840000000004</v>
      </c>
      <c r="L3079" s="3">
        <v>-2.6162000000000001</v>
      </c>
      <c r="M3079" s="3">
        <v>-4.5465999999999998</v>
      </c>
      <c r="N3079" s="3">
        <v>1091.6158</v>
      </c>
      <c r="O3079" s="3">
        <v>98.941999999999993</v>
      </c>
      <c r="P3079" s="3">
        <v>1162.8374000000001</v>
      </c>
      <c r="Q3079" s="3">
        <v>189.541</v>
      </c>
      <c r="R3079" s="25">
        <v>697.7</v>
      </c>
      <c r="S3079" s="25">
        <v>518</v>
      </c>
      <c r="T3079" s="25">
        <v>1715.2840000000001</v>
      </c>
      <c r="U3079" s="25">
        <v>352</v>
      </c>
      <c r="V3079" s="25">
        <v>332</v>
      </c>
      <c r="W3079" s="25">
        <v>1950</v>
      </c>
      <c r="X3079" s="25">
        <v>697.5</v>
      </c>
    </row>
    <row r="3080" spans="1:24" x14ac:dyDescent="0.3">
      <c r="A3080" s="8">
        <v>45447</v>
      </c>
      <c r="B3080" s="3">
        <v>8</v>
      </c>
      <c r="C3080" s="3">
        <v>1</v>
      </c>
      <c r="D3080" s="3">
        <v>86.704999999999998</v>
      </c>
      <c r="E3080" s="3">
        <v>76.33</v>
      </c>
      <c r="F3080" s="3">
        <v>13</v>
      </c>
      <c r="G3080" s="3">
        <v>7</v>
      </c>
      <c r="H3080" s="3">
        <v>180.39100000000002</v>
      </c>
      <c r="I3080" s="3">
        <v>72.959999999999994</v>
      </c>
      <c r="J3080" s="3">
        <v>267.096</v>
      </c>
      <c r="K3080" s="3">
        <v>6684</v>
      </c>
      <c r="L3080" s="3">
        <v>-2.4638</v>
      </c>
      <c r="M3080" s="3">
        <v>-4.1402000000000001</v>
      </c>
      <c r="N3080" s="3">
        <v>1091.7682</v>
      </c>
      <c r="O3080" s="3">
        <v>100.054</v>
      </c>
      <c r="P3080" s="3">
        <v>1163.2438</v>
      </c>
      <c r="Q3080" s="3">
        <v>196.10400000000001</v>
      </c>
      <c r="R3080" s="25">
        <v>687.1</v>
      </c>
      <c r="S3080" s="25">
        <v>582</v>
      </c>
      <c r="T3080" s="25">
        <v>1908.9</v>
      </c>
      <c r="U3080" s="25">
        <v>459</v>
      </c>
      <c r="V3080" s="25">
        <v>454</v>
      </c>
      <c r="W3080" s="25">
        <v>1930</v>
      </c>
      <c r="X3080" s="25">
        <v>663</v>
      </c>
    </row>
    <row r="3081" spans="1:24" x14ac:dyDescent="0.3">
      <c r="A3081" s="8">
        <v>45448</v>
      </c>
      <c r="B3081" s="3">
        <v>8</v>
      </c>
      <c r="C3081" s="3">
        <v>1</v>
      </c>
      <c r="D3081" s="3">
        <v>86.704999999999998</v>
      </c>
      <c r="E3081" s="3">
        <v>76.33</v>
      </c>
      <c r="F3081" s="3">
        <v>13</v>
      </c>
      <c r="G3081" s="3">
        <v>4</v>
      </c>
      <c r="H3081" s="3">
        <v>181.62200000000001</v>
      </c>
      <c r="I3081" s="3">
        <v>73.459999999999994</v>
      </c>
      <c r="J3081" s="3">
        <v>268.327</v>
      </c>
      <c r="K3081" s="3">
        <v>7281.4670000000006</v>
      </c>
      <c r="L3081" s="3">
        <v>-2.4638</v>
      </c>
      <c r="M3081" s="3">
        <v>-4.0640000000000001</v>
      </c>
      <c r="N3081" s="3">
        <v>1091.7682</v>
      </c>
      <c r="O3081" s="3">
        <v>100.054</v>
      </c>
      <c r="P3081" s="3">
        <v>1163.32</v>
      </c>
      <c r="Q3081" s="3">
        <v>197.33500000000001</v>
      </c>
      <c r="R3081" s="25">
        <v>696.1</v>
      </c>
      <c r="S3081" s="25">
        <v>590</v>
      </c>
      <c r="T3081" s="25">
        <v>2227.3670000000002</v>
      </c>
      <c r="U3081" s="25">
        <v>493</v>
      </c>
      <c r="V3081" s="25">
        <v>665</v>
      </c>
      <c r="W3081" s="25">
        <v>2010</v>
      </c>
      <c r="X3081" s="25">
        <v>600</v>
      </c>
    </row>
    <row r="3082" spans="1:24" x14ac:dyDescent="0.3">
      <c r="A3082" s="8">
        <v>45449</v>
      </c>
      <c r="B3082" s="3">
        <v>8</v>
      </c>
      <c r="C3082" s="3">
        <v>1</v>
      </c>
      <c r="D3082" s="3">
        <v>86.704999999999998</v>
      </c>
      <c r="E3082" s="3">
        <v>76.33</v>
      </c>
      <c r="F3082" s="3">
        <v>13</v>
      </c>
      <c r="G3082" s="3">
        <v>1.5</v>
      </c>
      <c r="H3082" s="3">
        <v>182.648</v>
      </c>
      <c r="I3082" s="3">
        <v>73.87</v>
      </c>
      <c r="J3082" s="3">
        <v>269.35300000000001</v>
      </c>
      <c r="K3082" s="3">
        <v>6946.2999999999993</v>
      </c>
      <c r="L3082" s="3">
        <v>-2.4638</v>
      </c>
      <c r="M3082" s="3">
        <v>-4.0004999999999997</v>
      </c>
      <c r="N3082" s="3">
        <v>1091.7682</v>
      </c>
      <c r="O3082" s="3">
        <v>100.054</v>
      </c>
      <c r="P3082" s="3">
        <v>1163.3834999999999</v>
      </c>
      <c r="Q3082" s="3">
        <v>198.36099999999999</v>
      </c>
      <c r="R3082" s="25">
        <v>671.6</v>
      </c>
      <c r="S3082" s="25">
        <v>584</v>
      </c>
      <c r="T3082" s="25">
        <v>2119.1999999999998</v>
      </c>
      <c r="U3082" s="25">
        <v>460</v>
      </c>
      <c r="V3082" s="25">
        <v>665</v>
      </c>
      <c r="W3082" s="25">
        <v>1910</v>
      </c>
      <c r="X3082" s="25">
        <v>536.5</v>
      </c>
    </row>
    <row r="3083" spans="1:24" x14ac:dyDescent="0.3">
      <c r="A3083" s="8">
        <v>45450</v>
      </c>
      <c r="B3083" s="3">
        <v>8</v>
      </c>
      <c r="C3083" s="3">
        <v>4</v>
      </c>
      <c r="D3083" s="3">
        <v>86.149000000000001</v>
      </c>
      <c r="E3083" s="3">
        <v>75.84</v>
      </c>
      <c r="F3083" s="3">
        <v>13</v>
      </c>
      <c r="G3083" s="3">
        <v>0</v>
      </c>
      <c r="H3083" s="3">
        <v>183.26300000000001</v>
      </c>
      <c r="I3083" s="3">
        <v>74.12</v>
      </c>
      <c r="J3083" s="3">
        <v>269.41200000000003</v>
      </c>
      <c r="K3083" s="3">
        <v>6183.567</v>
      </c>
      <c r="L3083" s="3">
        <v>-2.54</v>
      </c>
      <c r="M3083" s="3">
        <v>-3.9623999999999997</v>
      </c>
      <c r="N3083" s="3">
        <v>1091.692</v>
      </c>
      <c r="O3083" s="3">
        <v>99.498000000000005</v>
      </c>
      <c r="P3083" s="3">
        <v>1163.4216000000001</v>
      </c>
      <c r="Q3083" s="3">
        <v>198.976</v>
      </c>
      <c r="R3083" s="25">
        <v>626.79999999999995</v>
      </c>
      <c r="S3083" s="25">
        <v>590</v>
      </c>
      <c r="T3083" s="25">
        <v>1761.7670000000001</v>
      </c>
      <c r="U3083" s="25">
        <v>496</v>
      </c>
      <c r="V3083" s="25">
        <v>509</v>
      </c>
      <c r="W3083" s="25">
        <v>1730</v>
      </c>
      <c r="X3083" s="25">
        <v>470</v>
      </c>
    </row>
    <row r="3084" spans="1:24" x14ac:dyDescent="0.3">
      <c r="A3084" s="8">
        <v>45451</v>
      </c>
      <c r="B3084" s="3">
        <v>8</v>
      </c>
      <c r="C3084" s="3">
        <v>7</v>
      </c>
      <c r="D3084" s="3">
        <v>85.592999999999989</v>
      </c>
      <c r="E3084" s="3">
        <v>75.349999999999994</v>
      </c>
      <c r="F3084" s="3">
        <v>12</v>
      </c>
      <c r="G3084" s="3">
        <v>1</v>
      </c>
      <c r="H3084" s="3">
        <v>187.77500000000001</v>
      </c>
      <c r="I3084" s="3">
        <v>75.94</v>
      </c>
      <c r="J3084" s="3">
        <v>273.36799999999999</v>
      </c>
      <c r="K3084" s="3">
        <v>5432.4780000000001</v>
      </c>
      <c r="L3084" s="3">
        <v>-2.6162000000000001</v>
      </c>
      <c r="M3084" s="3">
        <v>-3.6829999999999998</v>
      </c>
      <c r="N3084" s="3">
        <v>1091.6158</v>
      </c>
      <c r="O3084" s="3">
        <v>98.941999999999993</v>
      </c>
      <c r="P3084" s="3">
        <v>1163.701</v>
      </c>
      <c r="Q3084" s="3">
        <v>203.488</v>
      </c>
      <c r="R3084" s="25">
        <v>695.8</v>
      </c>
      <c r="S3084" s="25">
        <v>586</v>
      </c>
      <c r="T3084" s="25">
        <v>1336.1780000000001</v>
      </c>
      <c r="U3084" s="25">
        <v>534</v>
      </c>
      <c r="V3084" s="25">
        <v>344</v>
      </c>
      <c r="W3084" s="25">
        <v>1530</v>
      </c>
      <c r="X3084" s="25">
        <v>406.5</v>
      </c>
    </row>
    <row r="3085" spans="1:24" x14ac:dyDescent="0.3">
      <c r="A3085" s="8">
        <v>45452</v>
      </c>
      <c r="B3085" s="3">
        <v>8</v>
      </c>
      <c r="C3085" s="3">
        <v>8</v>
      </c>
      <c r="D3085" s="3">
        <v>85.406999999999996</v>
      </c>
      <c r="E3085" s="3">
        <v>75.19</v>
      </c>
      <c r="F3085" s="3">
        <v>11</v>
      </c>
      <c r="G3085" s="3">
        <v>4</v>
      </c>
      <c r="H3085" s="3">
        <v>191.46700000000001</v>
      </c>
      <c r="I3085" s="3">
        <v>77.44</v>
      </c>
      <c r="J3085" s="3">
        <v>276.87400000000002</v>
      </c>
      <c r="K3085" s="3">
        <v>5513.91</v>
      </c>
      <c r="L3085" s="3">
        <v>-2.6415999999999999</v>
      </c>
      <c r="M3085" s="3">
        <v>-3.4543999999999997</v>
      </c>
      <c r="N3085" s="3">
        <v>1091.5904</v>
      </c>
      <c r="O3085" s="3">
        <v>98.756</v>
      </c>
      <c r="P3085" s="3">
        <v>1163.9295999999999</v>
      </c>
      <c r="Q3085" s="3">
        <v>207.18</v>
      </c>
      <c r="R3085" s="25">
        <v>677.5</v>
      </c>
      <c r="S3085" s="25">
        <v>577</v>
      </c>
      <c r="T3085" s="25">
        <v>1412.41</v>
      </c>
      <c r="U3085" s="25">
        <v>493</v>
      </c>
      <c r="V3085" s="25">
        <v>350</v>
      </c>
      <c r="W3085" s="25">
        <v>1560</v>
      </c>
      <c r="X3085" s="25">
        <v>444</v>
      </c>
    </row>
    <row r="3086" spans="1:24" x14ac:dyDescent="0.3">
      <c r="A3086" s="8">
        <v>45453</v>
      </c>
      <c r="B3086" s="3">
        <v>8</v>
      </c>
      <c r="C3086" s="3">
        <v>10</v>
      </c>
      <c r="D3086" s="3">
        <v>85.036999999999992</v>
      </c>
      <c r="E3086" s="3">
        <v>74.86</v>
      </c>
      <c r="F3086" s="3">
        <v>10</v>
      </c>
      <c r="G3086" s="3">
        <v>9</v>
      </c>
      <c r="H3086" s="3">
        <v>194.339</v>
      </c>
      <c r="I3086" s="3">
        <v>78.599999999999994</v>
      </c>
      <c r="J3086" s="3">
        <v>279.37599999999998</v>
      </c>
      <c r="K3086" s="3">
        <v>6953.2999999999993</v>
      </c>
      <c r="L3086" s="3">
        <v>-2.6923999999999997</v>
      </c>
      <c r="M3086" s="3">
        <v>-3.2765999999999997</v>
      </c>
      <c r="N3086" s="3">
        <v>1091.5396000000001</v>
      </c>
      <c r="O3086" s="3">
        <v>98.385999999999996</v>
      </c>
      <c r="P3086" s="3">
        <v>1164.1074000000001</v>
      </c>
      <c r="Q3086" s="3">
        <v>210.05199999999999</v>
      </c>
      <c r="R3086" s="25">
        <v>688.1</v>
      </c>
      <c r="S3086" s="25">
        <v>585</v>
      </c>
      <c r="T3086" s="25">
        <v>2175.1999999999998</v>
      </c>
      <c r="U3086" s="25">
        <v>495</v>
      </c>
      <c r="V3086" s="25">
        <v>613</v>
      </c>
      <c r="W3086" s="25">
        <v>1900</v>
      </c>
      <c r="X3086" s="25">
        <v>497</v>
      </c>
    </row>
    <row r="3087" spans="1:24" x14ac:dyDescent="0.3">
      <c r="A3087" s="8">
        <v>45454</v>
      </c>
      <c r="B3087" s="3">
        <v>9</v>
      </c>
      <c r="C3087" s="3">
        <v>2.5</v>
      </c>
      <c r="D3087" s="3">
        <v>84.202500000000001</v>
      </c>
      <c r="E3087" s="3">
        <v>74.13</v>
      </c>
      <c r="F3087" s="3">
        <v>10</v>
      </c>
      <c r="G3087" s="3">
        <v>9</v>
      </c>
      <c r="H3087" s="3">
        <v>194.339</v>
      </c>
      <c r="I3087" s="3">
        <v>78.599999999999994</v>
      </c>
      <c r="J3087" s="3">
        <v>278.54149999999998</v>
      </c>
      <c r="K3087" s="3">
        <v>6979.116</v>
      </c>
      <c r="L3087" s="3">
        <v>-2.8066999999999998</v>
      </c>
      <c r="M3087" s="3">
        <v>-3.2765999999999997</v>
      </c>
      <c r="N3087" s="3">
        <v>1091.4252999999999</v>
      </c>
      <c r="O3087" s="3">
        <v>97.551500000000004</v>
      </c>
      <c r="P3087" s="3">
        <v>1164.1074000000001</v>
      </c>
      <c r="Q3087" s="3">
        <v>210.05199999999999</v>
      </c>
      <c r="R3087" s="25">
        <v>688.9</v>
      </c>
      <c r="S3087" s="25">
        <v>569</v>
      </c>
      <c r="T3087" s="25">
        <v>2170.2159999999999</v>
      </c>
      <c r="U3087" s="25">
        <v>516</v>
      </c>
      <c r="V3087" s="25">
        <v>654</v>
      </c>
      <c r="W3087" s="25">
        <v>1900</v>
      </c>
      <c r="X3087" s="25">
        <v>481</v>
      </c>
    </row>
    <row r="3088" spans="1:24" x14ac:dyDescent="0.3">
      <c r="A3088" s="8">
        <v>45455</v>
      </c>
      <c r="B3088" s="3">
        <v>9</v>
      </c>
      <c r="C3088" s="3">
        <v>8</v>
      </c>
      <c r="D3088" s="3">
        <v>83.182999999999993</v>
      </c>
      <c r="E3088" s="3">
        <v>73.23</v>
      </c>
      <c r="F3088" s="3">
        <v>10</v>
      </c>
      <c r="G3088" s="3">
        <v>10.5</v>
      </c>
      <c r="H3088" s="3">
        <v>193.72299999999998</v>
      </c>
      <c r="I3088" s="3">
        <v>78.349999999999994</v>
      </c>
      <c r="J3088" s="3">
        <v>276.90599999999995</v>
      </c>
      <c r="K3088" s="3">
        <v>6856.7719999999999</v>
      </c>
      <c r="L3088" s="3">
        <v>-2.9463999999999997</v>
      </c>
      <c r="M3088" s="3">
        <v>-3.3146999999999998</v>
      </c>
      <c r="N3088" s="3">
        <v>1091.2855999999999</v>
      </c>
      <c r="O3088" s="3">
        <v>96.531999999999996</v>
      </c>
      <c r="P3088" s="3">
        <v>1164.0693000000001</v>
      </c>
      <c r="Q3088" s="3">
        <v>209.43599999999998</v>
      </c>
      <c r="R3088" s="25">
        <v>695.8</v>
      </c>
      <c r="S3088" s="25">
        <v>500</v>
      </c>
      <c r="T3088" s="25">
        <v>2218.9720000000002</v>
      </c>
      <c r="U3088" s="25">
        <v>446</v>
      </c>
      <c r="V3088" s="25">
        <v>687</v>
      </c>
      <c r="W3088" s="25">
        <v>1850</v>
      </c>
      <c r="X3088" s="25">
        <v>459</v>
      </c>
    </row>
    <row r="3089" spans="1:24" x14ac:dyDescent="0.3">
      <c r="A3089" s="8">
        <v>45456</v>
      </c>
      <c r="B3089" s="3">
        <v>10</v>
      </c>
      <c r="C3089" s="3">
        <v>0.5</v>
      </c>
      <c r="D3089" s="3">
        <v>82.348500000000001</v>
      </c>
      <c r="E3089" s="3">
        <v>72.5</v>
      </c>
      <c r="F3089" s="3">
        <v>11</v>
      </c>
      <c r="G3089" s="3">
        <v>1</v>
      </c>
      <c r="H3089" s="3">
        <v>192.69800000000001</v>
      </c>
      <c r="I3089" s="3">
        <v>77.930000000000007</v>
      </c>
      <c r="J3089" s="3">
        <v>275.04650000000004</v>
      </c>
      <c r="K3089" s="3">
        <v>5838.4939999999997</v>
      </c>
      <c r="L3089" s="3">
        <v>-3.0606999999999998</v>
      </c>
      <c r="M3089" s="3">
        <v>-3.3781999999999996</v>
      </c>
      <c r="N3089" s="3">
        <v>1091.1713</v>
      </c>
      <c r="O3089" s="3">
        <v>95.697500000000005</v>
      </c>
      <c r="P3089" s="3">
        <v>1164.0057999999999</v>
      </c>
      <c r="Q3089" s="3">
        <v>208.411</v>
      </c>
      <c r="R3089" s="25">
        <v>632.5</v>
      </c>
      <c r="S3089" s="25">
        <v>577</v>
      </c>
      <c r="T3089" s="25">
        <v>1583.9939999999999</v>
      </c>
      <c r="U3089" s="25">
        <v>519</v>
      </c>
      <c r="V3089" s="25">
        <v>546</v>
      </c>
      <c r="W3089" s="25">
        <v>1580</v>
      </c>
      <c r="X3089" s="25">
        <v>400</v>
      </c>
    </row>
    <row r="3090" spans="1:24" x14ac:dyDescent="0.3">
      <c r="A3090" s="8">
        <v>45457</v>
      </c>
      <c r="B3090" s="3">
        <v>10</v>
      </c>
      <c r="C3090" s="3">
        <v>7</v>
      </c>
      <c r="D3090" s="3">
        <v>81.143000000000001</v>
      </c>
      <c r="E3090" s="3">
        <v>71.44</v>
      </c>
      <c r="F3090" s="3">
        <v>11</v>
      </c>
      <c r="G3090" s="3">
        <v>1.5</v>
      </c>
      <c r="H3090" s="3">
        <v>192.49300000000002</v>
      </c>
      <c r="I3090" s="3">
        <v>77.849999999999994</v>
      </c>
      <c r="J3090" s="3">
        <v>273.63600000000002</v>
      </c>
      <c r="K3090" s="3">
        <v>5161.5380000000005</v>
      </c>
      <c r="L3090" s="3">
        <v>-3.2258</v>
      </c>
      <c r="M3090" s="3">
        <v>-3.3908999999999998</v>
      </c>
      <c r="N3090" s="3">
        <v>1091.0062</v>
      </c>
      <c r="O3090" s="3">
        <v>94.492000000000004</v>
      </c>
      <c r="P3090" s="3">
        <v>1163.9930999999999</v>
      </c>
      <c r="Q3090" s="3">
        <v>208.20600000000002</v>
      </c>
      <c r="R3090" s="25">
        <v>633.79999999999995</v>
      </c>
      <c r="S3090" s="25">
        <v>593</v>
      </c>
      <c r="T3090" s="25">
        <v>1349.7380000000001</v>
      </c>
      <c r="U3090" s="25">
        <v>469</v>
      </c>
      <c r="V3090" s="25">
        <v>306</v>
      </c>
      <c r="W3090" s="25">
        <v>1450</v>
      </c>
      <c r="X3090" s="25">
        <v>360</v>
      </c>
    </row>
    <row r="3091" spans="1:24" x14ac:dyDescent="0.3">
      <c r="A3091" s="8">
        <v>45458</v>
      </c>
      <c r="B3091" s="3">
        <v>11</v>
      </c>
      <c r="C3091" s="3">
        <v>1</v>
      </c>
      <c r="D3091" s="3">
        <v>80.030999999999992</v>
      </c>
      <c r="E3091" s="3">
        <v>70.459999999999994</v>
      </c>
      <c r="F3091" s="3">
        <v>11</v>
      </c>
      <c r="G3091" s="3">
        <v>2</v>
      </c>
      <c r="H3091" s="3">
        <v>192.28800000000001</v>
      </c>
      <c r="I3091" s="3">
        <v>77.77</v>
      </c>
      <c r="J3091" s="3">
        <v>272.31900000000002</v>
      </c>
      <c r="K3091" s="3">
        <v>5082.2039999999997</v>
      </c>
      <c r="L3091" s="3">
        <v>-3.3781999999999996</v>
      </c>
      <c r="M3091" s="3">
        <v>-3.4036</v>
      </c>
      <c r="N3091" s="3">
        <v>1090.8537999999999</v>
      </c>
      <c r="O3091" s="3">
        <v>93.38</v>
      </c>
      <c r="P3091" s="3">
        <v>1163.9803999999999</v>
      </c>
      <c r="Q3091" s="3">
        <v>208.001</v>
      </c>
      <c r="R3091" s="25">
        <v>673.6</v>
      </c>
      <c r="S3091" s="25">
        <v>568</v>
      </c>
      <c r="T3091" s="25">
        <v>1207.104</v>
      </c>
      <c r="U3091" s="25">
        <v>526</v>
      </c>
      <c r="V3091" s="25">
        <v>365</v>
      </c>
      <c r="W3091" s="25">
        <v>1390</v>
      </c>
      <c r="X3091" s="25">
        <v>352.5</v>
      </c>
    </row>
    <row r="3092" spans="1:24" x14ac:dyDescent="0.3">
      <c r="A3092" s="8">
        <v>45459</v>
      </c>
      <c r="B3092" s="3">
        <v>11</v>
      </c>
      <c r="C3092" s="3">
        <v>6</v>
      </c>
      <c r="D3092" s="3">
        <v>79.103999999999999</v>
      </c>
      <c r="E3092" s="3">
        <v>69.64</v>
      </c>
      <c r="F3092" s="3">
        <v>11</v>
      </c>
      <c r="G3092" s="3">
        <v>2</v>
      </c>
      <c r="H3092" s="3">
        <v>192.28800000000001</v>
      </c>
      <c r="I3092" s="3">
        <v>77.77</v>
      </c>
      <c r="J3092" s="3">
        <v>271.392</v>
      </c>
      <c r="K3092" s="3">
        <v>4507.9639999999999</v>
      </c>
      <c r="L3092" s="3">
        <v>-3.5051999999999999</v>
      </c>
      <c r="M3092" s="3">
        <v>-3.4036</v>
      </c>
      <c r="N3092" s="3">
        <v>1090.7267999999999</v>
      </c>
      <c r="O3092" s="3">
        <v>92.453000000000003</v>
      </c>
      <c r="P3092" s="3">
        <v>1163.9803999999999</v>
      </c>
      <c r="Q3092" s="3">
        <v>208.001</v>
      </c>
      <c r="R3092" s="25">
        <v>617.6</v>
      </c>
      <c r="S3092" s="25">
        <v>527</v>
      </c>
      <c r="T3092" s="25">
        <v>1052.864</v>
      </c>
      <c r="U3092" s="25">
        <v>464</v>
      </c>
      <c r="V3092" s="25">
        <v>263</v>
      </c>
      <c r="W3092" s="25">
        <v>1270</v>
      </c>
      <c r="X3092" s="25">
        <v>313.5</v>
      </c>
    </row>
    <row r="3093" spans="1:24" x14ac:dyDescent="0.3">
      <c r="A3093" s="8">
        <v>45460</v>
      </c>
      <c r="B3093" s="3">
        <v>12</v>
      </c>
      <c r="C3093" s="3">
        <v>1</v>
      </c>
      <c r="D3093" s="3">
        <v>77.805999999999997</v>
      </c>
      <c r="E3093" s="3">
        <v>68.5</v>
      </c>
      <c r="F3093" s="3">
        <v>11</v>
      </c>
      <c r="G3093" s="3">
        <v>1.5</v>
      </c>
      <c r="H3093" s="3">
        <v>192.49300000000002</v>
      </c>
      <c r="I3093" s="3">
        <v>77.849999999999994</v>
      </c>
      <c r="J3093" s="3">
        <v>270.29900000000004</v>
      </c>
      <c r="K3093" s="3">
        <v>6970.192</v>
      </c>
      <c r="L3093" s="3">
        <v>-3.6829999999999998</v>
      </c>
      <c r="M3093" s="3">
        <v>-3.3908999999999998</v>
      </c>
      <c r="N3093" s="3">
        <v>1090.549</v>
      </c>
      <c r="O3093" s="3">
        <v>91.155000000000001</v>
      </c>
      <c r="P3093" s="3">
        <v>1163.9930999999999</v>
      </c>
      <c r="Q3093" s="3">
        <v>208.20600000000002</v>
      </c>
      <c r="R3093" s="25">
        <v>694.3</v>
      </c>
      <c r="S3093" s="25">
        <v>594</v>
      </c>
      <c r="T3093" s="25">
        <v>2127.8919999999998</v>
      </c>
      <c r="U3093" s="25">
        <v>548</v>
      </c>
      <c r="V3093" s="25">
        <v>730</v>
      </c>
      <c r="W3093" s="25">
        <v>1850</v>
      </c>
      <c r="X3093" s="25">
        <v>426</v>
      </c>
    </row>
    <row r="3094" spans="1:24" x14ac:dyDescent="0.3">
      <c r="A3094" s="8">
        <v>45461</v>
      </c>
      <c r="B3094" s="3">
        <v>12</v>
      </c>
      <c r="C3094" s="3">
        <v>10</v>
      </c>
      <c r="D3094" s="3">
        <v>76.137</v>
      </c>
      <c r="E3094" s="3">
        <v>67.03</v>
      </c>
      <c r="F3094" s="3">
        <v>11</v>
      </c>
      <c r="G3094" s="3">
        <v>7</v>
      </c>
      <c r="H3094" s="3">
        <v>190.23699999999999</v>
      </c>
      <c r="I3094" s="3">
        <v>76.94</v>
      </c>
      <c r="J3094" s="3">
        <v>266.37400000000002</v>
      </c>
      <c r="K3094" s="3">
        <v>6701.2520000000004</v>
      </c>
      <c r="L3094" s="3">
        <v>-3.9116</v>
      </c>
      <c r="M3094" s="3">
        <v>-3.5305999999999997</v>
      </c>
      <c r="N3094" s="3">
        <v>1090.3204000000001</v>
      </c>
      <c r="O3094" s="3">
        <v>89.486000000000004</v>
      </c>
      <c r="P3094" s="3">
        <v>1163.8534</v>
      </c>
      <c r="Q3094" s="3">
        <v>205.95</v>
      </c>
      <c r="R3094" s="25">
        <v>670.2</v>
      </c>
      <c r="S3094" s="25">
        <v>589</v>
      </c>
      <c r="T3094" s="25">
        <v>2075.0520000000001</v>
      </c>
      <c r="U3094" s="25">
        <v>504</v>
      </c>
      <c r="V3094" s="25">
        <v>627</v>
      </c>
      <c r="W3094" s="25">
        <v>1810</v>
      </c>
      <c r="X3094" s="25">
        <v>426</v>
      </c>
    </row>
    <row r="3095" spans="1:24" x14ac:dyDescent="0.3">
      <c r="A3095" s="8">
        <v>45462</v>
      </c>
      <c r="B3095" s="3">
        <v>13</v>
      </c>
      <c r="C3095" s="3">
        <v>6.5</v>
      </c>
      <c r="D3095" s="3">
        <v>74.561499999999995</v>
      </c>
      <c r="E3095" s="3">
        <v>65.64</v>
      </c>
      <c r="F3095" s="3">
        <v>11</v>
      </c>
      <c r="G3095" s="3">
        <v>9.5</v>
      </c>
      <c r="H3095" s="3">
        <v>189.21099999999998</v>
      </c>
      <c r="I3095" s="3">
        <v>76.52</v>
      </c>
      <c r="J3095" s="3">
        <v>263.77249999999998</v>
      </c>
      <c r="K3095" s="3">
        <v>6730.04</v>
      </c>
      <c r="L3095" s="3">
        <v>-4.1274999999999995</v>
      </c>
      <c r="M3095" s="3">
        <v>-3.5941000000000001</v>
      </c>
      <c r="N3095" s="3">
        <v>1090.1044999999999</v>
      </c>
      <c r="O3095" s="3">
        <v>87.910499999999999</v>
      </c>
      <c r="P3095" s="3">
        <v>1163.7899</v>
      </c>
      <c r="Q3095" s="3">
        <v>204.92399999999998</v>
      </c>
      <c r="R3095" s="25">
        <v>618.29999999999995</v>
      </c>
      <c r="S3095" s="25">
        <v>557</v>
      </c>
      <c r="T3095" s="25">
        <v>2186.7399999999998</v>
      </c>
      <c r="U3095" s="25">
        <v>443</v>
      </c>
      <c r="V3095" s="25">
        <v>709</v>
      </c>
      <c r="W3095" s="25">
        <v>1790</v>
      </c>
      <c r="X3095" s="25">
        <v>426</v>
      </c>
    </row>
    <row r="3096" spans="1:24" x14ac:dyDescent="0.3">
      <c r="A3096" s="8">
        <v>45463</v>
      </c>
      <c r="B3096" s="3">
        <v>14</v>
      </c>
      <c r="C3096" s="3">
        <v>0</v>
      </c>
      <c r="D3096" s="3">
        <v>73.542000000000002</v>
      </c>
      <c r="E3096" s="3">
        <v>64.739999999999995</v>
      </c>
      <c r="F3096" s="3">
        <v>12</v>
      </c>
      <c r="G3096" s="3">
        <v>1</v>
      </c>
      <c r="H3096" s="3">
        <v>187.77500000000001</v>
      </c>
      <c r="I3096" s="3">
        <v>75.94</v>
      </c>
      <c r="J3096" s="3">
        <v>261.31700000000001</v>
      </c>
      <c r="K3096" s="3">
        <v>6276.82</v>
      </c>
      <c r="L3096" s="3">
        <v>-4.2671999999999999</v>
      </c>
      <c r="M3096" s="3">
        <v>-3.6829999999999998</v>
      </c>
      <c r="N3096" s="3">
        <v>1089.9648</v>
      </c>
      <c r="O3096" s="3">
        <v>86.891000000000005</v>
      </c>
      <c r="P3096" s="3">
        <v>1163.701</v>
      </c>
      <c r="Q3096" s="3">
        <v>203.488</v>
      </c>
      <c r="R3096" s="25">
        <v>524.70000000000005</v>
      </c>
      <c r="S3096" s="25">
        <v>427</v>
      </c>
      <c r="T3096" s="25">
        <v>2165.62</v>
      </c>
      <c r="U3096" s="25">
        <v>413</v>
      </c>
      <c r="V3096" s="25">
        <v>656</v>
      </c>
      <c r="W3096" s="25">
        <v>1690</v>
      </c>
      <c r="X3096" s="25">
        <v>400.5</v>
      </c>
    </row>
    <row r="3097" spans="1:24" x14ac:dyDescent="0.3">
      <c r="A3097" s="8">
        <v>45464</v>
      </c>
      <c r="B3097" s="3">
        <v>14</v>
      </c>
      <c r="C3097" s="3">
        <v>3</v>
      </c>
      <c r="D3097" s="3">
        <v>72.98599999999999</v>
      </c>
      <c r="E3097" s="3">
        <v>64.260000000000005</v>
      </c>
      <c r="F3097" s="3">
        <v>12</v>
      </c>
      <c r="G3097" s="3">
        <v>5</v>
      </c>
      <c r="H3097" s="3">
        <v>185.3717</v>
      </c>
      <c r="I3097" s="3">
        <v>74.97</v>
      </c>
      <c r="J3097" s="3">
        <v>258.35770000000002</v>
      </c>
      <c r="K3097" s="3">
        <v>4204.4760000000006</v>
      </c>
      <c r="L3097" s="3">
        <v>-4.3433999999999999</v>
      </c>
      <c r="M3097" s="3">
        <v>-3.7845999999999997</v>
      </c>
      <c r="N3097" s="3">
        <v>1089.8886</v>
      </c>
      <c r="O3097" s="3">
        <v>86.334999999999994</v>
      </c>
      <c r="P3097" s="3">
        <v>1163.5994000000001</v>
      </c>
      <c r="Q3097" s="3">
        <v>201.0847</v>
      </c>
      <c r="R3097" s="25">
        <v>310.7</v>
      </c>
      <c r="S3097" s="25">
        <v>250</v>
      </c>
      <c r="T3097" s="25">
        <v>1537.7760000000001</v>
      </c>
      <c r="U3097" s="25">
        <v>134</v>
      </c>
      <c r="V3097" s="25">
        <v>438</v>
      </c>
      <c r="W3097" s="25">
        <v>1180</v>
      </c>
      <c r="X3097" s="25">
        <v>354</v>
      </c>
    </row>
    <row r="3098" spans="1:24" x14ac:dyDescent="0.3">
      <c r="A3098" s="8">
        <v>45465</v>
      </c>
      <c r="B3098" s="3">
        <v>14</v>
      </c>
      <c r="C3098" s="3">
        <v>0</v>
      </c>
      <c r="D3098" s="3">
        <v>73.542000000000002</v>
      </c>
      <c r="E3098" s="3">
        <v>64.739999999999995</v>
      </c>
      <c r="F3098" s="3">
        <v>11</v>
      </c>
      <c r="G3098" s="3">
        <v>10.5</v>
      </c>
      <c r="H3098" s="3">
        <v>188.80100000000002</v>
      </c>
      <c r="I3098" s="3">
        <v>76.36</v>
      </c>
      <c r="J3098" s="3">
        <v>262.34300000000002</v>
      </c>
      <c r="K3098" s="3">
        <v>4405.9439999999995</v>
      </c>
      <c r="L3098" s="3">
        <v>-4.2671999999999999</v>
      </c>
      <c r="M3098" s="3">
        <v>-3.6194999999999999</v>
      </c>
      <c r="N3098" s="3">
        <v>1089.9648</v>
      </c>
      <c r="O3098" s="3">
        <v>86.891000000000005</v>
      </c>
      <c r="P3098" s="3">
        <v>1163.7645</v>
      </c>
      <c r="Q3098" s="3">
        <v>204.51400000000001</v>
      </c>
      <c r="R3098" s="25">
        <v>338.2</v>
      </c>
      <c r="S3098" s="25">
        <v>301</v>
      </c>
      <c r="T3098" s="25">
        <v>1743.2439999999999</v>
      </c>
      <c r="U3098" s="25">
        <v>145</v>
      </c>
      <c r="V3098" s="25">
        <v>179</v>
      </c>
      <c r="W3098" s="25">
        <v>1320</v>
      </c>
      <c r="X3098" s="25">
        <v>379.5</v>
      </c>
    </row>
    <row r="3099" spans="1:24" x14ac:dyDescent="0.3">
      <c r="A3099" s="8">
        <v>45466</v>
      </c>
      <c r="B3099" s="3">
        <v>13</v>
      </c>
      <c r="C3099" s="3">
        <v>7</v>
      </c>
      <c r="D3099" s="3">
        <v>74.468999999999994</v>
      </c>
      <c r="E3099" s="3">
        <v>65.56</v>
      </c>
      <c r="F3099" s="3">
        <v>11</v>
      </c>
      <c r="G3099" s="3">
        <v>1</v>
      </c>
      <c r="H3099" s="3">
        <v>192.69800000000001</v>
      </c>
      <c r="I3099" s="3">
        <v>77.930000000000007</v>
      </c>
      <c r="J3099" s="3">
        <v>267.16700000000003</v>
      </c>
      <c r="K3099" s="3">
        <v>3537.748</v>
      </c>
      <c r="L3099" s="3">
        <v>-4.1402000000000001</v>
      </c>
      <c r="M3099" s="3">
        <v>-3.3781999999999996</v>
      </c>
      <c r="N3099" s="3">
        <v>1090.0917999999999</v>
      </c>
      <c r="O3099" s="3">
        <v>87.817999999999998</v>
      </c>
      <c r="P3099" s="3">
        <v>1164.0057999999999</v>
      </c>
      <c r="Q3099" s="3">
        <v>208.411</v>
      </c>
      <c r="R3099" s="25">
        <v>364.4</v>
      </c>
      <c r="S3099" s="25">
        <v>253</v>
      </c>
      <c r="T3099" s="25">
        <v>1096.348</v>
      </c>
      <c r="U3099" s="25">
        <v>121</v>
      </c>
      <c r="V3099" s="25">
        <v>300</v>
      </c>
      <c r="W3099" s="25">
        <v>1040</v>
      </c>
      <c r="X3099" s="25">
        <v>363</v>
      </c>
    </row>
    <row r="3100" spans="1:24" x14ac:dyDescent="0.3">
      <c r="A3100" s="8">
        <v>45467</v>
      </c>
      <c r="B3100" s="3">
        <v>13</v>
      </c>
      <c r="C3100" s="3">
        <v>1.5</v>
      </c>
      <c r="D3100" s="3">
        <v>75.488500000000002</v>
      </c>
      <c r="E3100" s="3">
        <v>66.459999999999994</v>
      </c>
      <c r="F3100" s="3">
        <v>10</v>
      </c>
      <c r="G3100" s="3">
        <v>7.5</v>
      </c>
      <c r="H3100" s="3">
        <v>194.95400000000001</v>
      </c>
      <c r="I3100" s="3">
        <v>78.849999999999994</v>
      </c>
      <c r="J3100" s="3">
        <v>270.4425</v>
      </c>
      <c r="K3100" s="3">
        <v>7124.4</v>
      </c>
      <c r="L3100" s="3">
        <v>-4.0004999999999997</v>
      </c>
      <c r="M3100" s="3">
        <v>-3.2384999999999997</v>
      </c>
      <c r="N3100" s="3">
        <v>1090.2314999999999</v>
      </c>
      <c r="O3100" s="3">
        <v>88.837500000000006</v>
      </c>
      <c r="P3100" s="3">
        <v>1164.1455000000001</v>
      </c>
      <c r="Q3100" s="3">
        <v>210.667</v>
      </c>
      <c r="R3100" s="25">
        <v>635.1</v>
      </c>
      <c r="S3100" s="25">
        <v>469</v>
      </c>
      <c r="T3100" s="25">
        <v>2391.3000000000002</v>
      </c>
      <c r="U3100" s="25">
        <v>353</v>
      </c>
      <c r="V3100" s="25">
        <v>743</v>
      </c>
      <c r="W3100" s="25">
        <v>1990</v>
      </c>
      <c r="X3100" s="25">
        <v>543</v>
      </c>
    </row>
    <row r="3101" spans="1:24" x14ac:dyDescent="0.3">
      <c r="A3101" s="8">
        <v>45468</v>
      </c>
      <c r="B3101" s="3">
        <v>13</v>
      </c>
      <c r="C3101" s="3">
        <v>0</v>
      </c>
      <c r="D3101" s="3">
        <v>75.766999999999996</v>
      </c>
      <c r="E3101" s="3">
        <v>66.7</v>
      </c>
      <c r="F3101" s="3">
        <v>10</v>
      </c>
      <c r="G3101" s="3">
        <v>2</v>
      </c>
      <c r="H3101" s="3">
        <v>197.21</v>
      </c>
      <c r="I3101" s="3">
        <v>79.760000000000005</v>
      </c>
      <c r="J3101" s="3">
        <v>272.97699999999998</v>
      </c>
      <c r="K3101" s="3">
        <v>5627.2449999999999</v>
      </c>
      <c r="L3101" s="3">
        <v>-3.9623999999999997</v>
      </c>
      <c r="M3101" s="3">
        <v>-3.0987999999999998</v>
      </c>
      <c r="N3101" s="3">
        <v>1090.2696000000001</v>
      </c>
      <c r="O3101" s="3">
        <v>89.116</v>
      </c>
      <c r="P3101" s="3">
        <v>1164.2852</v>
      </c>
      <c r="Q3101" s="3">
        <v>212.923</v>
      </c>
      <c r="R3101" s="25">
        <v>551.70000000000005</v>
      </c>
      <c r="S3101" s="25">
        <v>451</v>
      </c>
      <c r="T3101" s="25">
        <v>1938.5450000000001</v>
      </c>
      <c r="U3101" s="25">
        <v>10</v>
      </c>
      <c r="V3101" s="25">
        <v>88</v>
      </c>
      <c r="W3101" s="25">
        <v>1910</v>
      </c>
      <c r="X3101" s="25">
        <v>678</v>
      </c>
    </row>
    <row r="3102" spans="1:24" x14ac:dyDescent="0.3">
      <c r="A3102" s="8">
        <v>45469</v>
      </c>
      <c r="B3102" s="3">
        <v>10</v>
      </c>
      <c r="C3102" s="3">
        <v>7</v>
      </c>
      <c r="D3102" s="3">
        <v>81.143000000000001</v>
      </c>
      <c r="E3102" s="3">
        <v>71.44</v>
      </c>
      <c r="F3102" s="3">
        <v>7</v>
      </c>
      <c r="G3102" s="3">
        <v>5</v>
      </c>
      <c r="H3102" s="3">
        <v>210.74700000000001</v>
      </c>
      <c r="I3102" s="3">
        <v>85.23</v>
      </c>
      <c r="J3102" s="3">
        <v>291.89</v>
      </c>
      <c r="K3102" s="3">
        <v>5124.33</v>
      </c>
      <c r="L3102" s="3">
        <v>-3.2258</v>
      </c>
      <c r="M3102" s="3">
        <v>-2.2605999999999997</v>
      </c>
      <c r="N3102" s="3">
        <v>1091.0062</v>
      </c>
      <c r="O3102" s="3">
        <v>94.492000000000004</v>
      </c>
      <c r="P3102" s="3">
        <v>1165.1233999999999</v>
      </c>
      <c r="Q3102" s="3">
        <v>226.46</v>
      </c>
      <c r="R3102" s="25">
        <v>494.5</v>
      </c>
      <c r="S3102" s="25">
        <v>414</v>
      </c>
      <c r="T3102" s="25">
        <v>1731.33</v>
      </c>
      <c r="U3102" s="25">
        <v>0</v>
      </c>
      <c r="V3102" s="25">
        <v>45</v>
      </c>
      <c r="W3102" s="25">
        <v>1820</v>
      </c>
      <c r="X3102" s="25">
        <v>619.5</v>
      </c>
    </row>
    <row r="3103" spans="1:24" x14ac:dyDescent="0.3">
      <c r="A3103" s="8">
        <v>45470</v>
      </c>
      <c r="B3103" s="3">
        <v>8</v>
      </c>
      <c r="C3103" s="3">
        <v>11</v>
      </c>
      <c r="D3103" s="3">
        <v>84.850999999999999</v>
      </c>
      <c r="E3103" s="3">
        <v>74.7</v>
      </c>
      <c r="F3103" s="3">
        <v>5</v>
      </c>
      <c r="G3103" s="3">
        <v>6</v>
      </c>
      <c r="H3103" s="3">
        <v>220.18200000000002</v>
      </c>
      <c r="I3103" s="3">
        <v>89.05</v>
      </c>
      <c r="J3103" s="3">
        <v>305.03300000000002</v>
      </c>
      <c r="K3103" s="3">
        <v>6560.2759999999998</v>
      </c>
      <c r="L3103" s="3">
        <v>-2.7178</v>
      </c>
      <c r="M3103" s="3">
        <v>-1.6763999999999999</v>
      </c>
      <c r="N3103" s="3">
        <v>1091.5142000000001</v>
      </c>
      <c r="O3103" s="3">
        <v>98.2</v>
      </c>
      <c r="P3103" s="3">
        <v>1165.7076</v>
      </c>
      <c r="Q3103" s="3">
        <v>235.89500000000001</v>
      </c>
      <c r="R3103" s="25">
        <v>560.1</v>
      </c>
      <c r="S3103" s="25">
        <v>465</v>
      </c>
      <c r="T3103" s="25">
        <v>2123.1759999999999</v>
      </c>
      <c r="U3103" s="25">
        <v>288</v>
      </c>
      <c r="V3103" s="25">
        <v>589</v>
      </c>
      <c r="W3103" s="25">
        <v>1920</v>
      </c>
      <c r="X3103" s="25">
        <v>615</v>
      </c>
    </row>
    <row r="3104" spans="1:24" x14ac:dyDescent="0.3">
      <c r="A3104" s="8">
        <v>45471</v>
      </c>
      <c r="B3104" s="3">
        <v>8</v>
      </c>
      <c r="C3104" s="3">
        <v>5</v>
      </c>
      <c r="D3104" s="3">
        <v>85.963999999999999</v>
      </c>
      <c r="E3104" s="3">
        <v>75.680000000000007</v>
      </c>
      <c r="F3104" s="3">
        <v>5</v>
      </c>
      <c r="G3104" s="3">
        <v>2</v>
      </c>
      <c r="H3104" s="3">
        <v>221.82300000000001</v>
      </c>
      <c r="I3104" s="3">
        <v>89.71</v>
      </c>
      <c r="J3104" s="3">
        <v>307.78700000000003</v>
      </c>
      <c r="K3104" s="3">
        <v>7132.2440000000006</v>
      </c>
      <c r="L3104" s="3">
        <v>-2.5653999999999999</v>
      </c>
      <c r="M3104" s="3">
        <v>-1.5748</v>
      </c>
      <c r="N3104" s="3">
        <v>1091.6666</v>
      </c>
      <c r="O3104" s="3">
        <v>99.313000000000002</v>
      </c>
      <c r="P3104" s="3">
        <v>1165.8091999999999</v>
      </c>
      <c r="Q3104" s="3">
        <v>237.536</v>
      </c>
      <c r="R3104" s="25">
        <v>667.9</v>
      </c>
      <c r="S3104" s="25">
        <v>563</v>
      </c>
      <c r="T3104" s="25">
        <v>2351.3440000000001</v>
      </c>
      <c r="U3104" s="25">
        <v>340</v>
      </c>
      <c r="V3104" s="25">
        <v>527</v>
      </c>
      <c r="W3104" s="25">
        <v>2080</v>
      </c>
      <c r="X3104" s="25">
        <v>603</v>
      </c>
    </row>
    <row r="3105" spans="1:24" x14ac:dyDescent="0.3">
      <c r="A3105" s="8">
        <v>45472</v>
      </c>
      <c r="B3105" s="3">
        <v>8</v>
      </c>
      <c r="C3105" s="3">
        <v>2.5</v>
      </c>
      <c r="D3105" s="3">
        <v>86.427000000000007</v>
      </c>
      <c r="E3105" s="3">
        <v>76.09</v>
      </c>
      <c r="F3105" s="3">
        <v>5</v>
      </c>
      <c r="G3105" s="3">
        <v>2</v>
      </c>
      <c r="H3105" s="3">
        <v>221.82300000000001</v>
      </c>
      <c r="I3105" s="3">
        <v>89.71</v>
      </c>
      <c r="J3105" s="3">
        <v>308.25</v>
      </c>
      <c r="K3105" s="3">
        <v>7167.1760000000004</v>
      </c>
      <c r="L3105" s="3">
        <v>-2.5019</v>
      </c>
      <c r="M3105" s="3">
        <v>-1.5748</v>
      </c>
      <c r="N3105" s="3">
        <v>1091.7301</v>
      </c>
      <c r="O3105" s="3">
        <v>99.77600000000001</v>
      </c>
      <c r="P3105" s="3">
        <v>1165.8091999999999</v>
      </c>
      <c r="Q3105" s="3">
        <v>237.536</v>
      </c>
      <c r="R3105" s="25">
        <v>629.20000000000005</v>
      </c>
      <c r="S3105" s="25">
        <v>519</v>
      </c>
      <c r="T3105" s="25">
        <v>2396.9760000000001</v>
      </c>
      <c r="U3105" s="25">
        <v>367</v>
      </c>
      <c r="V3105" s="25">
        <v>708</v>
      </c>
      <c r="W3105" s="25">
        <v>2010</v>
      </c>
      <c r="X3105" s="25">
        <v>537</v>
      </c>
    </row>
    <row r="3106" spans="1:24" x14ac:dyDescent="0.3">
      <c r="A3106" s="8">
        <v>45473</v>
      </c>
      <c r="B3106" s="3">
        <v>8</v>
      </c>
      <c r="C3106" s="3">
        <v>5</v>
      </c>
      <c r="D3106" s="3">
        <v>85.963999999999999</v>
      </c>
      <c r="E3106" s="3">
        <v>75.680000000000007</v>
      </c>
      <c r="F3106" s="3">
        <v>5</v>
      </c>
      <c r="G3106" s="3">
        <v>2.5</v>
      </c>
      <c r="H3106" s="3">
        <v>221.61800000000002</v>
      </c>
      <c r="I3106" s="3">
        <v>89.63</v>
      </c>
      <c r="J3106" s="3">
        <v>307.58199999999999</v>
      </c>
      <c r="K3106" s="3">
        <v>6702.9480000000003</v>
      </c>
      <c r="L3106" s="3">
        <v>-2.5653999999999999</v>
      </c>
      <c r="M3106" s="3">
        <v>-1.5874999999999999</v>
      </c>
      <c r="N3106" s="3">
        <v>1091.6666</v>
      </c>
      <c r="O3106" s="3">
        <v>99.313000000000002</v>
      </c>
      <c r="P3106" s="3">
        <v>1165.7964999999999</v>
      </c>
      <c r="Q3106" s="3">
        <v>237.33100000000002</v>
      </c>
      <c r="R3106" s="25">
        <v>581</v>
      </c>
      <c r="S3106" s="25">
        <v>502</v>
      </c>
      <c r="T3106" s="25">
        <v>2279.4479999999999</v>
      </c>
      <c r="U3106" s="25">
        <v>315</v>
      </c>
      <c r="V3106" s="25">
        <v>681</v>
      </c>
      <c r="W3106" s="25">
        <v>1860</v>
      </c>
      <c r="X3106" s="25">
        <v>484.5</v>
      </c>
    </row>
    <row r="3107" spans="1:24" x14ac:dyDescent="0.3">
      <c r="A3107" s="8">
        <v>45474</v>
      </c>
      <c r="B3107" s="3">
        <v>8</v>
      </c>
      <c r="C3107" s="3">
        <v>5</v>
      </c>
      <c r="D3107" s="3">
        <v>85.963999999999999</v>
      </c>
      <c r="E3107" s="3">
        <v>75.680000000000007</v>
      </c>
      <c r="F3107" s="3">
        <v>5</v>
      </c>
      <c r="G3107" s="3">
        <v>4.5</v>
      </c>
      <c r="H3107" s="3">
        <v>220.797</v>
      </c>
      <c r="I3107" s="3">
        <v>89.3</v>
      </c>
      <c r="J3107" s="3">
        <v>306.76099999999997</v>
      </c>
      <c r="K3107" s="3">
        <v>7378.942</v>
      </c>
      <c r="L3107" s="3">
        <v>-2.5653999999999999</v>
      </c>
      <c r="M3107" s="3">
        <v>-1.6382999999999999</v>
      </c>
      <c r="N3107" s="3">
        <v>1091.6666</v>
      </c>
      <c r="O3107" s="3">
        <v>99.313000000000002</v>
      </c>
      <c r="P3107" s="3">
        <v>1165.7456999999999</v>
      </c>
      <c r="Q3107" s="3">
        <v>236.51</v>
      </c>
      <c r="R3107" s="25">
        <v>681.9</v>
      </c>
      <c r="S3107" s="25">
        <v>581</v>
      </c>
      <c r="T3107" s="25">
        <v>2381.5419999999999</v>
      </c>
      <c r="U3107" s="25">
        <v>455</v>
      </c>
      <c r="V3107" s="25">
        <v>729</v>
      </c>
      <c r="W3107" s="25">
        <v>2030</v>
      </c>
      <c r="X3107" s="25">
        <v>520.5</v>
      </c>
    </row>
    <row r="3108" spans="1:24" x14ac:dyDescent="0.3">
      <c r="A3108" s="8">
        <v>45475</v>
      </c>
      <c r="B3108" s="3">
        <v>8</v>
      </c>
      <c r="C3108" s="3">
        <v>9</v>
      </c>
      <c r="D3108" s="3">
        <v>85.221999999999994</v>
      </c>
      <c r="E3108" s="3">
        <v>75.03</v>
      </c>
      <c r="F3108" s="3">
        <v>5</v>
      </c>
      <c r="G3108" s="3">
        <v>7.5</v>
      </c>
      <c r="H3108" s="3">
        <v>219.56700000000001</v>
      </c>
      <c r="I3108" s="3">
        <v>88.8</v>
      </c>
      <c r="J3108" s="3">
        <v>304.78899999999999</v>
      </c>
      <c r="K3108" s="3">
        <v>7170.4740000000002</v>
      </c>
      <c r="L3108" s="3">
        <v>-2.6669999999999998</v>
      </c>
      <c r="M3108" s="3">
        <v>-1.7144999999999999</v>
      </c>
      <c r="N3108" s="3">
        <v>1091.5650000000001</v>
      </c>
      <c r="O3108" s="3">
        <v>98.570999999999998</v>
      </c>
      <c r="P3108" s="3">
        <v>1165.6695</v>
      </c>
      <c r="Q3108" s="3">
        <v>235.28</v>
      </c>
      <c r="R3108" s="25">
        <v>668.4</v>
      </c>
      <c r="S3108" s="25">
        <v>568</v>
      </c>
      <c r="T3108" s="25">
        <v>2364.0740000000001</v>
      </c>
      <c r="U3108" s="25">
        <v>459</v>
      </c>
      <c r="V3108" s="25">
        <v>646</v>
      </c>
      <c r="W3108" s="25">
        <v>1970</v>
      </c>
      <c r="X3108" s="25">
        <v>495</v>
      </c>
    </row>
    <row r="3109" spans="1:24" x14ac:dyDescent="0.3">
      <c r="A3109" s="8">
        <v>45476</v>
      </c>
      <c r="B3109" s="3">
        <v>9</v>
      </c>
      <c r="C3109" s="3">
        <v>3</v>
      </c>
      <c r="D3109" s="3">
        <v>84.11</v>
      </c>
      <c r="E3109" s="3">
        <v>74.05</v>
      </c>
      <c r="F3109" s="3">
        <v>5</v>
      </c>
      <c r="G3109" s="3">
        <v>11</v>
      </c>
      <c r="H3109" s="3">
        <v>218.131</v>
      </c>
      <c r="I3109" s="3">
        <v>88.22</v>
      </c>
      <c r="J3109" s="3">
        <v>302.24099999999999</v>
      </c>
      <c r="K3109" s="3">
        <v>7325.8580000000002</v>
      </c>
      <c r="L3109" s="3">
        <v>-2.8193999999999999</v>
      </c>
      <c r="M3109" s="3">
        <v>-1.8033999999999999</v>
      </c>
      <c r="N3109" s="3">
        <v>1091.4125999999999</v>
      </c>
      <c r="O3109" s="3">
        <v>97.459000000000003</v>
      </c>
      <c r="P3109" s="3">
        <v>1165.5806</v>
      </c>
      <c r="Q3109" s="3">
        <v>233.84399999999999</v>
      </c>
      <c r="R3109" s="25">
        <v>685.6</v>
      </c>
      <c r="S3109" s="25">
        <v>586</v>
      </c>
      <c r="T3109" s="25">
        <v>2375.7579999999998</v>
      </c>
      <c r="U3109" s="25">
        <v>427</v>
      </c>
      <c r="V3109" s="25">
        <v>785</v>
      </c>
      <c r="W3109" s="25">
        <v>1990</v>
      </c>
      <c r="X3109" s="25">
        <v>476.5</v>
      </c>
    </row>
    <row r="3110" spans="1:24" x14ac:dyDescent="0.3">
      <c r="A3110" s="8">
        <v>45477</v>
      </c>
      <c r="B3110" s="3">
        <v>9</v>
      </c>
      <c r="C3110" s="3">
        <v>8.5</v>
      </c>
      <c r="D3110" s="3">
        <v>83.089999999999989</v>
      </c>
      <c r="E3110" s="3">
        <v>73.150000000000006</v>
      </c>
      <c r="F3110" s="3">
        <v>6</v>
      </c>
      <c r="G3110" s="3">
        <v>3</v>
      </c>
      <c r="H3110" s="3">
        <v>216.49</v>
      </c>
      <c r="I3110" s="3">
        <v>87.56</v>
      </c>
      <c r="J3110" s="3">
        <v>299.58</v>
      </c>
      <c r="K3110" s="3">
        <v>7451</v>
      </c>
      <c r="L3110" s="3">
        <v>-2.9590999999999998</v>
      </c>
      <c r="M3110" s="3">
        <v>-1.905</v>
      </c>
      <c r="N3110" s="3">
        <v>1091.2728999999999</v>
      </c>
      <c r="O3110" s="3">
        <v>96.438999999999993</v>
      </c>
      <c r="P3110" s="3">
        <v>1165.479</v>
      </c>
      <c r="Q3110" s="3">
        <v>232.203</v>
      </c>
      <c r="R3110" s="25">
        <v>684</v>
      </c>
      <c r="S3110" s="25">
        <v>587</v>
      </c>
      <c r="T3110" s="25">
        <v>2376</v>
      </c>
      <c r="U3110" s="25">
        <v>495</v>
      </c>
      <c r="V3110" s="25">
        <v>783</v>
      </c>
      <c r="W3110" s="25">
        <v>2020</v>
      </c>
      <c r="X3110" s="25">
        <v>506</v>
      </c>
    </row>
    <row r="3111" spans="1:24" x14ac:dyDescent="0.3">
      <c r="A3111" s="8">
        <v>45478</v>
      </c>
      <c r="B3111" s="3">
        <v>10</v>
      </c>
      <c r="C3111" s="3">
        <v>2.5</v>
      </c>
      <c r="D3111" s="3">
        <v>81.977499999999992</v>
      </c>
      <c r="E3111" s="3">
        <v>72.17</v>
      </c>
      <c r="F3111" s="3">
        <v>6</v>
      </c>
      <c r="G3111" s="3">
        <v>7.5</v>
      </c>
      <c r="H3111" s="3">
        <v>214.64400000000001</v>
      </c>
      <c r="I3111" s="3">
        <v>86.81</v>
      </c>
      <c r="J3111" s="3">
        <v>296.62149999999997</v>
      </c>
      <c r="K3111" s="3">
        <v>7236.1310000000003</v>
      </c>
      <c r="L3111" s="3">
        <v>-3.1114999999999999</v>
      </c>
      <c r="M3111" s="3">
        <v>-2.0192999999999999</v>
      </c>
      <c r="N3111" s="3">
        <v>1091.1205</v>
      </c>
      <c r="O3111" s="3">
        <v>95.326499999999996</v>
      </c>
      <c r="P3111" s="3">
        <v>1165.3647000000001</v>
      </c>
      <c r="Q3111" s="3">
        <v>230.357</v>
      </c>
      <c r="R3111" s="25">
        <v>664.2</v>
      </c>
      <c r="S3111" s="25">
        <v>581</v>
      </c>
      <c r="T3111" s="25">
        <v>2373.431</v>
      </c>
      <c r="U3111" s="25">
        <v>439</v>
      </c>
      <c r="V3111" s="25">
        <v>653</v>
      </c>
      <c r="W3111" s="25">
        <v>1990</v>
      </c>
      <c r="X3111" s="25">
        <v>535.5</v>
      </c>
    </row>
    <row r="3112" spans="1:24" x14ac:dyDescent="0.3">
      <c r="A3112" s="8">
        <v>45479</v>
      </c>
      <c r="B3112" s="3">
        <v>10</v>
      </c>
      <c r="C3112" s="3">
        <v>5</v>
      </c>
      <c r="D3112" s="3">
        <v>81.513999999999996</v>
      </c>
      <c r="E3112" s="3">
        <v>71.760000000000005</v>
      </c>
      <c r="F3112" s="3">
        <v>6</v>
      </c>
      <c r="G3112" s="3">
        <v>9</v>
      </c>
      <c r="H3112" s="3">
        <v>214.029</v>
      </c>
      <c r="I3112" s="3">
        <v>86.56</v>
      </c>
      <c r="J3112" s="3">
        <v>295.54300000000001</v>
      </c>
      <c r="K3112" s="3">
        <v>7041.3</v>
      </c>
      <c r="L3112" s="3">
        <v>-3.1749999999999998</v>
      </c>
      <c r="M3112" s="3">
        <v>-2.0573999999999999</v>
      </c>
      <c r="N3112" s="3">
        <v>1091.057</v>
      </c>
      <c r="O3112" s="3">
        <v>94.863</v>
      </c>
      <c r="P3112" s="3">
        <v>1165.3266000000001</v>
      </c>
      <c r="Q3112" s="3">
        <v>229.74199999999999</v>
      </c>
      <c r="R3112" s="25">
        <v>628</v>
      </c>
      <c r="S3112" s="25">
        <v>528</v>
      </c>
      <c r="T3112" s="25">
        <v>2308.3000000000002</v>
      </c>
      <c r="U3112" s="25">
        <v>414</v>
      </c>
      <c r="V3112" s="25">
        <v>679</v>
      </c>
      <c r="W3112" s="25">
        <v>1950</v>
      </c>
      <c r="X3112" s="25">
        <v>534</v>
      </c>
    </row>
    <row r="3113" spans="1:24" x14ac:dyDescent="0.3">
      <c r="A3113" s="8">
        <v>45480</v>
      </c>
      <c r="B3113" s="3">
        <v>10</v>
      </c>
      <c r="C3113" s="3">
        <v>9</v>
      </c>
      <c r="D3113" s="3">
        <v>80.771999999999991</v>
      </c>
      <c r="E3113" s="3">
        <v>71.11</v>
      </c>
      <c r="F3113" s="3">
        <v>7</v>
      </c>
      <c r="G3113" s="3">
        <v>1</v>
      </c>
      <c r="H3113" s="3">
        <v>212.38800000000001</v>
      </c>
      <c r="I3113" s="3">
        <v>85.9</v>
      </c>
      <c r="J3113" s="3">
        <v>293.15999999999997</v>
      </c>
      <c r="K3113" s="3">
        <v>5534.1080000000002</v>
      </c>
      <c r="L3113" s="3">
        <v>-3.2765999999999997</v>
      </c>
      <c r="M3113" s="3">
        <v>-2.1589999999999998</v>
      </c>
      <c r="N3113" s="3">
        <v>1090.9554000000001</v>
      </c>
      <c r="O3113" s="3">
        <v>94.120999999999995</v>
      </c>
      <c r="P3113" s="3">
        <v>1165.2249999999999</v>
      </c>
      <c r="Q3113" s="3">
        <v>228.101</v>
      </c>
      <c r="R3113" s="25">
        <v>528.1</v>
      </c>
      <c r="S3113" s="25">
        <v>399</v>
      </c>
      <c r="T3113" s="25">
        <v>1831.008</v>
      </c>
      <c r="U3113" s="25">
        <v>259</v>
      </c>
      <c r="V3113" s="25">
        <v>533</v>
      </c>
      <c r="W3113" s="25">
        <v>1570</v>
      </c>
      <c r="X3113" s="25">
        <v>414</v>
      </c>
    </row>
    <row r="3114" spans="1:24" x14ac:dyDescent="0.3">
      <c r="A3114" s="8">
        <v>45481</v>
      </c>
      <c r="B3114" s="3">
        <v>10</v>
      </c>
      <c r="C3114" s="3">
        <v>9</v>
      </c>
      <c r="D3114" s="3">
        <v>80.771999999999991</v>
      </c>
      <c r="E3114" s="3">
        <v>71.11</v>
      </c>
      <c r="F3114" s="3">
        <v>7</v>
      </c>
      <c r="G3114" s="3">
        <v>1.5</v>
      </c>
      <c r="H3114" s="3">
        <v>212.18300000000002</v>
      </c>
      <c r="I3114" s="3">
        <v>85.82</v>
      </c>
      <c r="J3114" s="3">
        <v>292.95500000000004</v>
      </c>
      <c r="K3114" s="3">
        <v>6619.0660000000007</v>
      </c>
      <c r="L3114" s="3">
        <v>-3.2765999999999997</v>
      </c>
      <c r="M3114" s="3">
        <v>-2.1717</v>
      </c>
      <c r="N3114" s="3">
        <v>1090.9554000000001</v>
      </c>
      <c r="O3114" s="3">
        <v>94.120999999999995</v>
      </c>
      <c r="P3114" s="3">
        <v>1165.2122999999999</v>
      </c>
      <c r="Q3114" s="3">
        <v>227.89600000000002</v>
      </c>
      <c r="R3114" s="25">
        <v>530.4</v>
      </c>
      <c r="S3114" s="25">
        <v>436</v>
      </c>
      <c r="T3114" s="25">
        <v>2297.1660000000002</v>
      </c>
      <c r="U3114" s="25">
        <v>346</v>
      </c>
      <c r="V3114" s="25">
        <v>687</v>
      </c>
      <c r="W3114" s="25">
        <v>1850</v>
      </c>
      <c r="X3114" s="25">
        <v>472.5</v>
      </c>
    </row>
    <row r="3115" spans="1:24" x14ac:dyDescent="0.3">
      <c r="A3115" s="8">
        <v>45482</v>
      </c>
      <c r="B3115" s="3">
        <v>10</v>
      </c>
      <c r="C3115" s="3">
        <v>10.5</v>
      </c>
      <c r="D3115" s="3">
        <v>80.494500000000002</v>
      </c>
      <c r="E3115" s="3">
        <v>70.87</v>
      </c>
      <c r="F3115" s="3">
        <v>7</v>
      </c>
      <c r="G3115" s="3">
        <v>4.5</v>
      </c>
      <c r="H3115" s="3">
        <v>210.95200000000003</v>
      </c>
      <c r="I3115" s="3">
        <v>85.32</v>
      </c>
      <c r="J3115" s="3">
        <v>291.44650000000001</v>
      </c>
      <c r="K3115" s="3">
        <v>7174.1779999999999</v>
      </c>
      <c r="L3115" s="3">
        <v>-3.3146999999999998</v>
      </c>
      <c r="M3115" s="3">
        <v>-2.2479</v>
      </c>
      <c r="N3115" s="3">
        <v>1090.9173000000001</v>
      </c>
      <c r="O3115" s="3">
        <v>93.843500000000006</v>
      </c>
      <c r="P3115" s="3">
        <v>1165.1360999999999</v>
      </c>
      <c r="Q3115" s="3">
        <v>226.66500000000002</v>
      </c>
      <c r="R3115" s="25">
        <v>618.5</v>
      </c>
      <c r="S3115" s="25">
        <v>567</v>
      </c>
      <c r="T3115" s="25">
        <v>2375.1779999999999</v>
      </c>
      <c r="U3115" s="25">
        <v>409</v>
      </c>
      <c r="V3115" s="25">
        <v>773</v>
      </c>
      <c r="W3115" s="25">
        <v>1950</v>
      </c>
      <c r="X3115" s="25">
        <v>481.5</v>
      </c>
    </row>
    <row r="3116" spans="1:24" x14ac:dyDescent="0.3">
      <c r="A3116" s="8">
        <v>45483</v>
      </c>
      <c r="B3116" s="3">
        <v>11</v>
      </c>
      <c r="C3116" s="3">
        <v>4.5</v>
      </c>
      <c r="D3116" s="3">
        <v>79.381999999999991</v>
      </c>
      <c r="E3116" s="3">
        <v>69.89</v>
      </c>
      <c r="F3116" s="3">
        <v>7</v>
      </c>
      <c r="G3116" s="3">
        <v>9.5</v>
      </c>
      <c r="H3116" s="3">
        <v>208.90099999999998</v>
      </c>
      <c r="I3116" s="3">
        <v>84.49</v>
      </c>
      <c r="J3116" s="3">
        <v>288.28299999999996</v>
      </c>
      <c r="K3116" s="3">
        <v>7134.14</v>
      </c>
      <c r="L3116" s="3">
        <v>-3.4670999999999998</v>
      </c>
      <c r="M3116" s="3">
        <v>-2.3748999999999998</v>
      </c>
      <c r="N3116" s="3">
        <v>1090.7648999999999</v>
      </c>
      <c r="O3116" s="3">
        <v>92.730999999999995</v>
      </c>
      <c r="P3116" s="3">
        <v>1165.0091</v>
      </c>
      <c r="Q3116" s="3">
        <v>224.61399999999998</v>
      </c>
      <c r="R3116" s="25">
        <v>636.79999999999995</v>
      </c>
      <c r="S3116" s="25">
        <v>541</v>
      </c>
      <c r="T3116" s="25">
        <v>2369.84</v>
      </c>
      <c r="U3116" s="25">
        <v>456</v>
      </c>
      <c r="V3116" s="25">
        <v>695</v>
      </c>
      <c r="W3116" s="25">
        <v>1960</v>
      </c>
      <c r="X3116" s="25">
        <v>475.5</v>
      </c>
    </row>
    <row r="3117" spans="1:24" x14ac:dyDescent="0.3">
      <c r="A3117" s="8">
        <v>45484</v>
      </c>
      <c r="B3117" s="3">
        <v>11</v>
      </c>
      <c r="C3117" s="3">
        <v>11.5</v>
      </c>
      <c r="D3117" s="3">
        <v>78.083999999999989</v>
      </c>
      <c r="E3117" s="3">
        <v>68.739999999999995</v>
      </c>
      <c r="F3117" s="3">
        <v>8</v>
      </c>
      <c r="G3117" s="3">
        <v>2</v>
      </c>
      <c r="H3117" s="3">
        <v>207.05500000000001</v>
      </c>
      <c r="I3117" s="3">
        <v>83.74</v>
      </c>
      <c r="J3117" s="3">
        <v>285.13900000000001</v>
      </c>
      <c r="K3117" s="3">
        <v>7020.22</v>
      </c>
      <c r="L3117" s="3">
        <v>-3.6448999999999998</v>
      </c>
      <c r="M3117" s="3">
        <v>-2.4891999999999999</v>
      </c>
      <c r="N3117" s="3">
        <v>1090.5871</v>
      </c>
      <c r="O3117" s="3">
        <v>91.432999999999993</v>
      </c>
      <c r="P3117" s="3">
        <v>1164.8948</v>
      </c>
      <c r="Q3117" s="3">
        <v>222.768</v>
      </c>
      <c r="R3117" s="25">
        <v>684.4</v>
      </c>
      <c r="S3117" s="25">
        <v>451</v>
      </c>
      <c r="T3117" s="25">
        <v>2358.8200000000002</v>
      </c>
      <c r="U3117" s="25">
        <v>394</v>
      </c>
      <c r="V3117" s="25">
        <v>805</v>
      </c>
      <c r="W3117" s="25">
        <v>1880</v>
      </c>
      <c r="X3117" s="25">
        <v>447</v>
      </c>
    </row>
    <row r="3118" spans="1:24" x14ac:dyDescent="0.3">
      <c r="A3118" s="8">
        <v>45485</v>
      </c>
      <c r="B3118" s="3">
        <v>12</v>
      </c>
      <c r="C3118" s="3">
        <v>4</v>
      </c>
      <c r="D3118" s="3">
        <v>77.25</v>
      </c>
      <c r="E3118" s="3">
        <v>68.010000000000005</v>
      </c>
      <c r="F3118" s="3">
        <v>8</v>
      </c>
      <c r="G3118" s="3">
        <v>8.5</v>
      </c>
      <c r="H3118" s="3">
        <v>204.38899999999998</v>
      </c>
      <c r="I3118" s="3">
        <v>82.66</v>
      </c>
      <c r="J3118" s="3">
        <v>281.63900000000001</v>
      </c>
      <c r="K3118" s="3">
        <v>6774.5720000000001</v>
      </c>
      <c r="L3118" s="3">
        <v>-3.7591999999999999</v>
      </c>
      <c r="M3118" s="3">
        <v>-2.6543000000000001</v>
      </c>
      <c r="N3118" s="3">
        <v>1090.4728</v>
      </c>
      <c r="O3118" s="3">
        <v>90.599000000000004</v>
      </c>
      <c r="P3118" s="3">
        <v>1164.7297000000001</v>
      </c>
      <c r="Q3118" s="3">
        <v>220.10199999999998</v>
      </c>
      <c r="R3118" s="25">
        <v>625.70000000000005</v>
      </c>
      <c r="S3118" s="25">
        <v>575</v>
      </c>
      <c r="T3118" s="25">
        <v>2138.3719999999998</v>
      </c>
      <c r="U3118" s="25">
        <v>429</v>
      </c>
      <c r="V3118" s="25">
        <v>657</v>
      </c>
      <c r="W3118" s="25">
        <v>1910</v>
      </c>
      <c r="X3118" s="25">
        <v>439.5</v>
      </c>
    </row>
    <row r="3119" spans="1:24" x14ac:dyDescent="0.3">
      <c r="A3119" s="8">
        <v>45486</v>
      </c>
      <c r="B3119" s="3">
        <v>12</v>
      </c>
      <c r="C3119" s="3">
        <v>11.5</v>
      </c>
      <c r="D3119" s="3">
        <v>75.859499999999997</v>
      </c>
      <c r="E3119" s="3">
        <v>66.78</v>
      </c>
      <c r="F3119" s="3">
        <v>9</v>
      </c>
      <c r="G3119" s="3">
        <v>1</v>
      </c>
      <c r="H3119" s="3">
        <v>202.54300000000001</v>
      </c>
      <c r="I3119" s="3">
        <v>81.92</v>
      </c>
      <c r="J3119" s="3">
        <v>278.40250000000003</v>
      </c>
      <c r="K3119" s="3">
        <v>5100.0599999999995</v>
      </c>
      <c r="L3119" s="3">
        <v>-3.9497</v>
      </c>
      <c r="M3119" s="3">
        <v>-2.7685999999999997</v>
      </c>
      <c r="N3119" s="3">
        <v>1090.2823000000001</v>
      </c>
      <c r="O3119" s="3">
        <v>89.208500000000001</v>
      </c>
      <c r="P3119" s="3">
        <v>1164.6153999999999</v>
      </c>
      <c r="Q3119" s="3">
        <v>218.256</v>
      </c>
      <c r="R3119" s="25">
        <v>683</v>
      </c>
      <c r="S3119" s="25">
        <v>588</v>
      </c>
      <c r="T3119" s="25">
        <v>1206.56</v>
      </c>
      <c r="U3119" s="25">
        <v>242</v>
      </c>
      <c r="V3119" s="25">
        <v>133</v>
      </c>
      <c r="W3119" s="25">
        <v>1730</v>
      </c>
      <c r="X3119" s="25">
        <v>517.5</v>
      </c>
    </row>
    <row r="3120" spans="1:24" x14ac:dyDescent="0.3">
      <c r="A3120" s="8">
        <v>45487</v>
      </c>
      <c r="B3120" s="3">
        <v>12</v>
      </c>
      <c r="C3120" s="3">
        <v>1</v>
      </c>
      <c r="D3120" s="3">
        <v>77.805999999999997</v>
      </c>
      <c r="E3120" s="3">
        <v>68.5</v>
      </c>
      <c r="F3120" s="3">
        <v>7</v>
      </c>
      <c r="G3120" s="3">
        <v>6.5</v>
      </c>
      <c r="H3120" s="3">
        <v>210.13200000000001</v>
      </c>
      <c r="I3120" s="3">
        <v>84.99</v>
      </c>
      <c r="J3120" s="3">
        <v>287.93799999999999</v>
      </c>
      <c r="K3120" s="3">
        <v>3916.7840000000001</v>
      </c>
      <c r="L3120" s="3">
        <v>-3.6829999999999998</v>
      </c>
      <c r="M3120" s="3">
        <v>-2.2986999999999997</v>
      </c>
      <c r="N3120" s="3">
        <v>1090.549</v>
      </c>
      <c r="O3120" s="3">
        <v>91.155000000000001</v>
      </c>
      <c r="P3120" s="3">
        <v>1165.0853</v>
      </c>
      <c r="Q3120" s="3">
        <v>225.845</v>
      </c>
      <c r="R3120" s="25">
        <v>470.2</v>
      </c>
      <c r="S3120" s="25">
        <v>375</v>
      </c>
      <c r="T3120" s="25">
        <v>1065.5840000000001</v>
      </c>
      <c r="U3120" s="25">
        <v>243</v>
      </c>
      <c r="V3120" s="25">
        <v>186</v>
      </c>
      <c r="W3120" s="25">
        <v>1220</v>
      </c>
      <c r="X3120" s="25">
        <v>357</v>
      </c>
    </row>
    <row r="3121" spans="1:24" x14ac:dyDescent="0.3">
      <c r="A3121" s="8">
        <v>45488</v>
      </c>
      <c r="B3121" s="3">
        <v>11</v>
      </c>
      <c r="C3121" s="3">
        <v>7.5</v>
      </c>
      <c r="D3121" s="3">
        <v>78.825499999999991</v>
      </c>
      <c r="E3121" s="3">
        <v>69.400000000000006</v>
      </c>
      <c r="F3121" s="3">
        <v>7</v>
      </c>
      <c r="G3121" s="3">
        <v>4</v>
      </c>
      <c r="H3121" s="3">
        <v>211.15700000000001</v>
      </c>
      <c r="I3121" s="3">
        <v>85.4</v>
      </c>
      <c r="J3121" s="3">
        <v>289.98250000000002</v>
      </c>
      <c r="K3121" s="3">
        <v>4418.4639999999999</v>
      </c>
      <c r="L3121" s="3">
        <v>-3.5432999999999999</v>
      </c>
      <c r="M3121" s="3">
        <v>-2.2351999999999999</v>
      </c>
      <c r="N3121" s="3">
        <v>1090.6886999999999</v>
      </c>
      <c r="O3121" s="3">
        <v>92.174499999999995</v>
      </c>
      <c r="P3121" s="3">
        <v>1165.1487999999999</v>
      </c>
      <c r="Q3121" s="3">
        <v>226.87</v>
      </c>
      <c r="R3121" s="25">
        <v>581.1</v>
      </c>
      <c r="S3121" s="25">
        <v>495</v>
      </c>
      <c r="T3121" s="25">
        <v>1089.864</v>
      </c>
      <c r="U3121" s="25">
        <v>226</v>
      </c>
      <c r="V3121" s="25">
        <v>123</v>
      </c>
      <c r="W3121" s="25">
        <v>1470</v>
      </c>
      <c r="X3121" s="25">
        <v>433.5</v>
      </c>
    </row>
    <row r="3122" spans="1:24" x14ac:dyDescent="0.3">
      <c r="A3122" s="8">
        <v>45489</v>
      </c>
      <c r="B3122" s="3">
        <v>10</v>
      </c>
      <c r="C3122" s="3">
        <v>11</v>
      </c>
      <c r="D3122" s="3">
        <v>80.402000000000001</v>
      </c>
      <c r="E3122" s="3">
        <v>70.78</v>
      </c>
      <c r="F3122" s="3">
        <v>6</v>
      </c>
      <c r="G3122" s="3">
        <v>6.5</v>
      </c>
      <c r="H3122" s="3">
        <v>215.054</v>
      </c>
      <c r="I3122" s="3">
        <v>86.98</v>
      </c>
      <c r="J3122" s="3">
        <v>295.45600000000002</v>
      </c>
      <c r="K3122" s="3">
        <v>6039.4439999999995</v>
      </c>
      <c r="L3122" s="3">
        <v>-3.3273999999999999</v>
      </c>
      <c r="M3122" s="3">
        <v>-1.9939</v>
      </c>
      <c r="N3122" s="3">
        <v>1090.9046000000001</v>
      </c>
      <c r="O3122" s="3">
        <v>93.751000000000005</v>
      </c>
      <c r="P3122" s="3">
        <v>1165.3901000000001</v>
      </c>
      <c r="Q3122" s="3">
        <v>230.767</v>
      </c>
      <c r="R3122" s="25">
        <v>563.70000000000005</v>
      </c>
      <c r="S3122" s="25">
        <v>454</v>
      </c>
      <c r="T3122" s="25">
        <v>1960.7439999999999</v>
      </c>
      <c r="U3122" s="25">
        <v>163</v>
      </c>
      <c r="V3122" s="25">
        <v>424</v>
      </c>
      <c r="W3122" s="25">
        <v>1910</v>
      </c>
      <c r="X3122" s="25">
        <v>564</v>
      </c>
    </row>
    <row r="3123" spans="1:24" x14ac:dyDescent="0.3">
      <c r="A3123" s="8">
        <v>45490</v>
      </c>
      <c r="B3123" s="3">
        <v>9</v>
      </c>
      <c r="C3123" s="3">
        <v>10.5</v>
      </c>
      <c r="D3123" s="3">
        <v>82.718999999999994</v>
      </c>
      <c r="E3123" s="3">
        <v>72.819999999999993</v>
      </c>
      <c r="F3123" s="3">
        <v>6</v>
      </c>
      <c r="G3123" s="3">
        <v>2.5</v>
      </c>
      <c r="H3123" s="3">
        <v>216.69500000000002</v>
      </c>
      <c r="I3123" s="3">
        <v>87.64</v>
      </c>
      <c r="J3123" s="3">
        <v>299.41399999999999</v>
      </c>
      <c r="K3123" s="3">
        <v>6547.4</v>
      </c>
      <c r="L3123" s="3">
        <v>-3.0099</v>
      </c>
      <c r="M3123" s="3">
        <v>-1.8922999999999999</v>
      </c>
      <c r="N3123" s="3">
        <v>1091.2221</v>
      </c>
      <c r="O3123" s="3">
        <v>96.067999999999998</v>
      </c>
      <c r="P3123" s="3">
        <v>1165.4917</v>
      </c>
      <c r="Q3123" s="3">
        <v>232.40800000000002</v>
      </c>
      <c r="R3123" s="25">
        <v>531</v>
      </c>
      <c r="S3123" s="25">
        <v>468</v>
      </c>
      <c r="T3123" s="25">
        <v>2329.9</v>
      </c>
      <c r="U3123" s="25">
        <v>170</v>
      </c>
      <c r="V3123" s="25">
        <v>570</v>
      </c>
      <c r="W3123" s="25">
        <v>1940</v>
      </c>
      <c r="X3123" s="25">
        <v>538.5</v>
      </c>
    </row>
    <row r="3124" spans="1:24" x14ac:dyDescent="0.3">
      <c r="A3124" s="8">
        <v>45491</v>
      </c>
      <c r="B3124" s="3">
        <v>9</v>
      </c>
      <c r="C3124" s="3">
        <v>1</v>
      </c>
      <c r="D3124" s="3">
        <v>84.47999999999999</v>
      </c>
      <c r="E3124" s="3">
        <v>74.37</v>
      </c>
      <c r="F3124" s="3">
        <v>5</v>
      </c>
      <c r="G3124" s="3">
        <v>9</v>
      </c>
      <c r="H3124" s="3">
        <v>218.95099999999999</v>
      </c>
      <c r="I3124" s="3">
        <v>88.55</v>
      </c>
      <c r="J3124" s="3">
        <v>303.43099999999998</v>
      </c>
      <c r="K3124" s="3">
        <v>6898.7579999999998</v>
      </c>
      <c r="L3124" s="3">
        <v>-2.7685999999999997</v>
      </c>
      <c r="M3124" s="3">
        <v>-1.7525999999999999</v>
      </c>
      <c r="N3124" s="3">
        <v>1091.4633999999999</v>
      </c>
      <c r="O3124" s="3">
        <v>97.828999999999994</v>
      </c>
      <c r="P3124" s="3">
        <v>1165.6314</v>
      </c>
      <c r="Q3124" s="3">
        <v>234.66399999999999</v>
      </c>
      <c r="R3124" s="25">
        <v>585.29999999999995</v>
      </c>
      <c r="S3124" s="25">
        <v>515</v>
      </c>
      <c r="T3124" s="25">
        <v>2340.9580000000001</v>
      </c>
      <c r="U3124" s="25">
        <v>332</v>
      </c>
      <c r="V3124" s="25">
        <v>648</v>
      </c>
      <c r="W3124" s="25">
        <v>1960</v>
      </c>
      <c r="X3124" s="25">
        <v>517.5</v>
      </c>
    </row>
    <row r="3125" spans="1:24" x14ac:dyDescent="0.3">
      <c r="A3125" s="8">
        <v>45492</v>
      </c>
      <c r="B3125" s="3">
        <v>9</v>
      </c>
      <c r="C3125" s="3">
        <v>7</v>
      </c>
      <c r="D3125" s="3">
        <v>83.367999999999995</v>
      </c>
      <c r="E3125" s="3">
        <v>73.400000000000006</v>
      </c>
      <c r="F3125" s="3">
        <v>5</v>
      </c>
      <c r="G3125" s="3">
        <v>10</v>
      </c>
      <c r="H3125" s="3">
        <v>218.541</v>
      </c>
      <c r="I3125" s="3">
        <v>88.39</v>
      </c>
      <c r="J3125" s="3">
        <v>301.90899999999999</v>
      </c>
      <c r="K3125" s="3">
        <v>7040.8</v>
      </c>
      <c r="L3125" s="3">
        <v>-2.9209999999999998</v>
      </c>
      <c r="M3125" s="3">
        <v>-1.778</v>
      </c>
      <c r="N3125" s="3">
        <v>1091.3109999999999</v>
      </c>
      <c r="O3125" s="3">
        <v>96.716999999999999</v>
      </c>
      <c r="P3125" s="3">
        <v>1165.606</v>
      </c>
      <c r="Q3125" s="3">
        <v>234.25399999999999</v>
      </c>
      <c r="R3125" s="25">
        <v>650.4</v>
      </c>
      <c r="S3125" s="25">
        <v>555</v>
      </c>
      <c r="T3125" s="25">
        <v>2372.9</v>
      </c>
      <c r="U3125" s="25">
        <v>383</v>
      </c>
      <c r="V3125" s="25">
        <v>537</v>
      </c>
      <c r="W3125" s="25">
        <v>2010</v>
      </c>
      <c r="X3125" s="25">
        <v>532.5</v>
      </c>
    </row>
    <row r="3126" spans="1:24" x14ac:dyDescent="0.3">
      <c r="A3126" s="8">
        <v>45493</v>
      </c>
      <c r="B3126" s="3">
        <v>9</v>
      </c>
      <c r="C3126" s="3">
        <v>2</v>
      </c>
      <c r="D3126" s="3">
        <v>84.295000000000002</v>
      </c>
      <c r="E3126" s="3">
        <v>74.209999999999994</v>
      </c>
      <c r="F3126" s="3">
        <v>6</v>
      </c>
      <c r="G3126" s="3">
        <v>0</v>
      </c>
      <c r="H3126" s="3">
        <v>217.721</v>
      </c>
      <c r="I3126" s="3">
        <v>88.05</v>
      </c>
      <c r="J3126" s="3">
        <v>302.01600000000002</v>
      </c>
      <c r="K3126" s="3">
        <v>6703.5210000000006</v>
      </c>
      <c r="L3126" s="3">
        <v>-2.794</v>
      </c>
      <c r="M3126" s="3">
        <v>-1.8288</v>
      </c>
      <c r="N3126" s="3">
        <v>1091.4379999999999</v>
      </c>
      <c r="O3126" s="3">
        <v>97.644000000000005</v>
      </c>
      <c r="P3126" s="3">
        <v>1165.5552</v>
      </c>
      <c r="Q3126" s="3">
        <v>233.434</v>
      </c>
      <c r="R3126" s="25">
        <v>622.4</v>
      </c>
      <c r="S3126" s="25">
        <v>443</v>
      </c>
      <c r="T3126" s="25">
        <v>2330.6210000000001</v>
      </c>
      <c r="U3126" s="25">
        <v>345</v>
      </c>
      <c r="V3126" s="25">
        <v>596</v>
      </c>
      <c r="W3126" s="25">
        <v>1900</v>
      </c>
      <c r="X3126" s="25">
        <v>466.5</v>
      </c>
    </row>
    <row r="3127" spans="1:24" x14ac:dyDescent="0.3">
      <c r="A3127" s="8">
        <v>45494</v>
      </c>
      <c r="B3127" s="3">
        <v>9</v>
      </c>
      <c r="C3127" s="3">
        <v>2</v>
      </c>
      <c r="D3127" s="3">
        <v>84.295000000000002</v>
      </c>
      <c r="E3127" s="3">
        <v>74.209999999999994</v>
      </c>
      <c r="F3127" s="3">
        <v>6</v>
      </c>
      <c r="G3127" s="3">
        <v>0.5</v>
      </c>
      <c r="H3127" s="3">
        <v>217.51599999999999</v>
      </c>
      <c r="I3127" s="3">
        <v>87.97</v>
      </c>
      <c r="J3127" s="3">
        <v>301.81099999999998</v>
      </c>
      <c r="K3127" s="3">
        <v>4814.808</v>
      </c>
      <c r="L3127" s="3">
        <v>-2.794</v>
      </c>
      <c r="M3127" s="3">
        <v>-1.8414999999999999</v>
      </c>
      <c r="N3127" s="3">
        <v>1091.4379999999999</v>
      </c>
      <c r="O3127" s="3">
        <v>97.644000000000005</v>
      </c>
      <c r="P3127" s="3">
        <v>1165.5425</v>
      </c>
      <c r="Q3127" s="3">
        <v>233.22899999999998</v>
      </c>
      <c r="R3127" s="25">
        <v>686.2</v>
      </c>
      <c r="S3127" s="25">
        <v>595</v>
      </c>
      <c r="T3127" s="25">
        <v>1001.1079999999999</v>
      </c>
      <c r="U3127" s="25">
        <v>453</v>
      </c>
      <c r="V3127" s="25">
        <v>401</v>
      </c>
      <c r="W3127" s="25">
        <v>1350</v>
      </c>
      <c r="X3127" s="25">
        <v>328.5</v>
      </c>
    </row>
    <row r="3128" spans="1:24" x14ac:dyDescent="0.3">
      <c r="A3128" s="8">
        <v>45495</v>
      </c>
      <c r="B3128" s="3">
        <v>9</v>
      </c>
      <c r="C3128" s="3">
        <v>7.5</v>
      </c>
      <c r="D3128" s="3">
        <v>83.275499999999994</v>
      </c>
      <c r="E3128" s="3">
        <v>73.31</v>
      </c>
      <c r="F3128" s="3">
        <v>6</v>
      </c>
      <c r="G3128" s="3">
        <v>3</v>
      </c>
      <c r="H3128" s="3">
        <v>216.49</v>
      </c>
      <c r="I3128" s="3">
        <v>87.56</v>
      </c>
      <c r="J3128" s="3">
        <v>299.76549999999997</v>
      </c>
      <c r="K3128" s="3">
        <v>7070.1059999999998</v>
      </c>
      <c r="L3128" s="3">
        <v>-2.9337</v>
      </c>
      <c r="M3128" s="3">
        <v>-1.905</v>
      </c>
      <c r="N3128" s="3">
        <v>1091.2982999999999</v>
      </c>
      <c r="O3128" s="3">
        <v>96.624499999999998</v>
      </c>
      <c r="P3128" s="3">
        <v>1165.479</v>
      </c>
      <c r="Q3128" s="3">
        <v>232.203</v>
      </c>
      <c r="R3128" s="25">
        <v>669.4</v>
      </c>
      <c r="S3128" s="25">
        <v>556</v>
      </c>
      <c r="T3128" s="25">
        <v>2386.7060000000001</v>
      </c>
      <c r="U3128" s="25">
        <v>334</v>
      </c>
      <c r="V3128" s="25">
        <v>606</v>
      </c>
      <c r="W3128" s="25">
        <v>2020</v>
      </c>
      <c r="X3128" s="25">
        <v>498</v>
      </c>
    </row>
    <row r="3129" spans="1:24" x14ac:dyDescent="0.3">
      <c r="A3129" s="8">
        <v>45496</v>
      </c>
      <c r="B3129" s="3">
        <v>9</v>
      </c>
      <c r="C3129" s="3">
        <v>6</v>
      </c>
      <c r="D3129" s="3">
        <v>83.552999999999997</v>
      </c>
      <c r="E3129" s="3">
        <v>73.56</v>
      </c>
      <c r="F3129" s="3">
        <v>6</v>
      </c>
      <c r="G3129" s="3">
        <v>4</v>
      </c>
      <c r="H3129" s="3">
        <v>216.08</v>
      </c>
      <c r="I3129" s="3">
        <v>87.39</v>
      </c>
      <c r="J3129" s="3">
        <v>299.63300000000004</v>
      </c>
      <c r="K3129" s="3">
        <v>7021.982</v>
      </c>
      <c r="L3129" s="3">
        <v>-2.8956</v>
      </c>
      <c r="M3129" s="3">
        <v>-1.9303999999999999</v>
      </c>
      <c r="N3129" s="3">
        <v>1091.3363999999999</v>
      </c>
      <c r="O3129" s="3">
        <v>96.902000000000001</v>
      </c>
      <c r="P3129" s="3">
        <v>1165.4536000000001</v>
      </c>
      <c r="Q3129" s="3">
        <v>231.79300000000001</v>
      </c>
      <c r="R3129" s="25">
        <v>530.9</v>
      </c>
      <c r="S3129" s="25">
        <v>540</v>
      </c>
      <c r="T3129" s="25">
        <v>2393.5819999999999</v>
      </c>
      <c r="U3129" s="25">
        <v>422</v>
      </c>
      <c r="V3129" s="25">
        <v>781</v>
      </c>
      <c r="W3129" s="25">
        <v>1900</v>
      </c>
      <c r="X3129" s="25">
        <v>454.5</v>
      </c>
    </row>
    <row r="3130" spans="1:24" x14ac:dyDescent="0.3">
      <c r="A3130" s="8">
        <v>45497</v>
      </c>
      <c r="B3130" s="3">
        <v>9</v>
      </c>
      <c r="C3130" s="3">
        <v>11</v>
      </c>
      <c r="D3130" s="3">
        <v>82.625999999999991</v>
      </c>
      <c r="E3130" s="3">
        <v>72.739999999999995</v>
      </c>
      <c r="F3130" s="3">
        <v>6</v>
      </c>
      <c r="G3130" s="3">
        <v>9.5</v>
      </c>
      <c r="H3130" s="3">
        <v>213.82399999999998</v>
      </c>
      <c r="I3130" s="3">
        <v>86.48</v>
      </c>
      <c r="J3130" s="3">
        <v>296.45</v>
      </c>
      <c r="K3130" s="3">
        <v>7279.8879999999999</v>
      </c>
      <c r="L3130" s="3">
        <v>-3.0225999999999997</v>
      </c>
      <c r="M3130" s="3">
        <v>-2.0701000000000001</v>
      </c>
      <c r="N3130" s="3">
        <v>1091.2094</v>
      </c>
      <c r="O3130" s="3">
        <v>95.974999999999994</v>
      </c>
      <c r="P3130" s="3">
        <v>1165.3139000000001</v>
      </c>
      <c r="Q3130" s="3">
        <v>229.53699999999998</v>
      </c>
      <c r="R3130" s="25">
        <v>682.8</v>
      </c>
      <c r="S3130" s="25">
        <v>583</v>
      </c>
      <c r="T3130" s="25">
        <v>2385.0880000000002</v>
      </c>
      <c r="U3130" s="25">
        <v>479</v>
      </c>
      <c r="V3130" s="25">
        <v>695</v>
      </c>
      <c r="W3130" s="25">
        <v>1990</v>
      </c>
      <c r="X3130" s="25">
        <v>465</v>
      </c>
    </row>
    <row r="3131" spans="1:24" x14ac:dyDescent="0.3">
      <c r="A3131" s="8">
        <v>45498</v>
      </c>
      <c r="B3131" s="3">
        <v>10</v>
      </c>
      <c r="C3131" s="3">
        <v>4</v>
      </c>
      <c r="D3131" s="3">
        <v>81.698999999999998</v>
      </c>
      <c r="E3131" s="3">
        <v>71.930000000000007</v>
      </c>
      <c r="F3131" s="3">
        <v>7</v>
      </c>
      <c r="G3131" s="3">
        <v>2.5</v>
      </c>
      <c r="H3131" s="3">
        <v>211.773</v>
      </c>
      <c r="I3131" s="3">
        <v>85.65</v>
      </c>
      <c r="J3131" s="3">
        <v>293.47199999999998</v>
      </c>
      <c r="K3131" s="3">
        <v>7104.4679999999998</v>
      </c>
      <c r="L3131" s="3">
        <v>-3.1496</v>
      </c>
      <c r="M3131" s="3">
        <v>-2.1970999999999998</v>
      </c>
      <c r="N3131" s="3">
        <v>1091.0824</v>
      </c>
      <c r="O3131" s="3">
        <v>95.048000000000002</v>
      </c>
      <c r="P3131" s="3">
        <v>1165.1868999999999</v>
      </c>
      <c r="Q3131" s="3">
        <v>227.48599999999999</v>
      </c>
      <c r="R3131" s="25">
        <v>639.6</v>
      </c>
      <c r="S3131" s="25">
        <v>545</v>
      </c>
      <c r="T3131" s="25">
        <v>2354.3679999999999</v>
      </c>
      <c r="U3131" s="25">
        <v>423</v>
      </c>
      <c r="V3131" s="25">
        <v>802</v>
      </c>
      <c r="W3131" s="25">
        <v>1910</v>
      </c>
      <c r="X3131" s="25">
        <v>430.5</v>
      </c>
    </row>
    <row r="3132" spans="1:24" x14ac:dyDescent="0.3">
      <c r="A3132" s="8">
        <v>45499</v>
      </c>
      <c r="B3132" s="3">
        <v>10</v>
      </c>
      <c r="C3132" s="3">
        <v>8</v>
      </c>
      <c r="D3132" s="3">
        <v>80.957999999999998</v>
      </c>
      <c r="E3132" s="3">
        <v>71.27</v>
      </c>
      <c r="F3132" s="3">
        <v>7</v>
      </c>
      <c r="G3132" s="3">
        <v>9</v>
      </c>
      <c r="H3132" s="3">
        <v>209.10599999999999</v>
      </c>
      <c r="I3132" s="3">
        <v>84.57</v>
      </c>
      <c r="J3132" s="3">
        <v>290.06399999999996</v>
      </c>
      <c r="K3132" s="3">
        <v>7083.1</v>
      </c>
      <c r="L3132" s="3">
        <v>-3.2511999999999999</v>
      </c>
      <c r="M3132" s="3">
        <v>-2.3622000000000001</v>
      </c>
      <c r="N3132" s="3">
        <v>1090.9808</v>
      </c>
      <c r="O3132" s="3">
        <v>94.307000000000002</v>
      </c>
      <c r="P3132" s="3">
        <v>1165.0218</v>
      </c>
      <c r="Q3132" s="3">
        <v>224.81899999999999</v>
      </c>
      <c r="R3132" s="25">
        <v>642.79999999999995</v>
      </c>
      <c r="S3132" s="25">
        <v>531</v>
      </c>
      <c r="T3132" s="25">
        <v>2402.8000000000002</v>
      </c>
      <c r="U3132" s="25">
        <v>449</v>
      </c>
      <c r="V3132" s="25">
        <v>702</v>
      </c>
      <c r="W3132" s="25">
        <v>1910</v>
      </c>
      <c r="X3132" s="25">
        <v>445.5</v>
      </c>
    </row>
    <row r="3133" spans="1:24" x14ac:dyDescent="0.3">
      <c r="A3133" s="8">
        <v>45500</v>
      </c>
      <c r="B3133" s="3">
        <v>11</v>
      </c>
      <c r="C3133" s="3">
        <v>1</v>
      </c>
      <c r="D3133" s="3">
        <v>80.030999999999992</v>
      </c>
      <c r="E3133" s="3">
        <v>70.459999999999994</v>
      </c>
      <c r="F3133" s="3">
        <v>8</v>
      </c>
      <c r="G3133" s="3">
        <v>2.5</v>
      </c>
      <c r="H3133" s="3">
        <v>206.85</v>
      </c>
      <c r="I3133" s="3">
        <v>83.66</v>
      </c>
      <c r="J3133" s="3">
        <v>286.88099999999997</v>
      </c>
      <c r="K3133" s="3">
        <v>6955.72</v>
      </c>
      <c r="L3133" s="3">
        <v>-3.3781999999999996</v>
      </c>
      <c r="M3133" s="3">
        <v>-2.5019</v>
      </c>
      <c r="N3133" s="3">
        <v>1090.8537999999999</v>
      </c>
      <c r="O3133" s="3">
        <v>93.38</v>
      </c>
      <c r="P3133" s="3">
        <v>1164.8821</v>
      </c>
      <c r="Q3133" s="3">
        <v>222.56299999999999</v>
      </c>
      <c r="R3133" s="25">
        <v>617.29999999999995</v>
      </c>
      <c r="S3133" s="25">
        <v>493</v>
      </c>
      <c r="T3133" s="25">
        <v>2378.42</v>
      </c>
      <c r="U3133" s="25">
        <v>429</v>
      </c>
      <c r="V3133" s="25">
        <v>764</v>
      </c>
      <c r="W3133" s="25">
        <v>1860</v>
      </c>
      <c r="X3133" s="25">
        <v>414</v>
      </c>
    </row>
    <row r="3134" spans="1:24" x14ac:dyDescent="0.3">
      <c r="A3134" s="8">
        <v>45501</v>
      </c>
      <c r="B3134" s="3">
        <v>11</v>
      </c>
      <c r="C3134" s="3">
        <v>7</v>
      </c>
      <c r="D3134" s="3">
        <v>78.917999999999992</v>
      </c>
      <c r="E3134" s="3">
        <v>69.48</v>
      </c>
      <c r="F3134" s="3">
        <v>8</v>
      </c>
      <c r="G3134" s="3">
        <v>8.5</v>
      </c>
      <c r="H3134" s="3">
        <v>204.38899999999998</v>
      </c>
      <c r="I3134" s="3">
        <v>82.66</v>
      </c>
      <c r="J3134" s="3">
        <v>283.30699999999996</v>
      </c>
      <c r="K3134" s="3">
        <v>6678.058</v>
      </c>
      <c r="L3134" s="3">
        <v>-3.5305999999999997</v>
      </c>
      <c r="M3134" s="3">
        <v>-2.6543000000000001</v>
      </c>
      <c r="N3134" s="3">
        <v>1090.7013999999999</v>
      </c>
      <c r="O3134" s="3">
        <v>92.266999999999996</v>
      </c>
      <c r="P3134" s="3">
        <v>1164.7297000000001</v>
      </c>
      <c r="Q3134" s="3">
        <v>220.10199999999998</v>
      </c>
      <c r="R3134" s="25">
        <v>592.79999999999995</v>
      </c>
      <c r="S3134" s="25">
        <v>478</v>
      </c>
      <c r="T3134" s="25">
        <v>2281.2579999999998</v>
      </c>
      <c r="U3134" s="25">
        <v>386</v>
      </c>
      <c r="V3134" s="25">
        <v>683</v>
      </c>
      <c r="W3134" s="25">
        <v>1840</v>
      </c>
      <c r="X3134" s="25">
        <v>417</v>
      </c>
    </row>
    <row r="3135" spans="1:24" x14ac:dyDescent="0.3">
      <c r="A3135" s="8">
        <v>45502</v>
      </c>
      <c r="B3135" s="3">
        <v>11</v>
      </c>
      <c r="C3135" s="3">
        <v>5</v>
      </c>
      <c r="D3135" s="3">
        <v>79.289000000000001</v>
      </c>
      <c r="E3135" s="3">
        <v>69.8</v>
      </c>
      <c r="F3135" s="3">
        <v>8</v>
      </c>
      <c r="G3135" s="3">
        <v>9</v>
      </c>
      <c r="H3135" s="3">
        <v>204.184</v>
      </c>
      <c r="I3135" s="3">
        <v>82.58</v>
      </c>
      <c r="J3135" s="3">
        <v>283.47300000000001</v>
      </c>
      <c r="K3135" s="3">
        <v>5149.5959999999995</v>
      </c>
      <c r="L3135" s="3">
        <v>-3.4798</v>
      </c>
      <c r="M3135" s="3">
        <v>-2.6669999999999998</v>
      </c>
      <c r="N3135" s="3">
        <v>1090.7521999999999</v>
      </c>
      <c r="O3135" s="3">
        <v>92.638000000000005</v>
      </c>
      <c r="P3135" s="3">
        <v>1164.7170000000001</v>
      </c>
      <c r="Q3135" s="3">
        <v>219.89699999999999</v>
      </c>
      <c r="R3135" s="25">
        <v>497.8</v>
      </c>
      <c r="S3135" s="25">
        <v>308</v>
      </c>
      <c r="T3135" s="25">
        <v>1952.296</v>
      </c>
      <c r="U3135" s="25">
        <v>4</v>
      </c>
      <c r="V3135" s="25">
        <v>58</v>
      </c>
      <c r="W3135" s="25">
        <v>1800</v>
      </c>
      <c r="X3135" s="25">
        <v>529.5</v>
      </c>
    </row>
    <row r="3136" spans="1:24" x14ac:dyDescent="0.3">
      <c r="A3136" s="8">
        <v>45503</v>
      </c>
      <c r="B3136" s="3">
        <v>9</v>
      </c>
      <c r="C3136" s="3">
        <v>7</v>
      </c>
      <c r="D3136" s="3">
        <v>83.367999999999995</v>
      </c>
      <c r="E3136" s="3">
        <v>73.400000000000006</v>
      </c>
      <c r="F3136" s="3">
        <v>6</v>
      </c>
      <c r="G3136" s="3">
        <v>11</v>
      </c>
      <c r="H3136" s="3">
        <v>213.208</v>
      </c>
      <c r="I3136" s="3">
        <v>86.23</v>
      </c>
      <c r="J3136" s="3">
        <v>296.57600000000002</v>
      </c>
      <c r="K3136" s="3">
        <v>6552.9560000000001</v>
      </c>
      <c r="L3136" s="3">
        <v>-2.9209999999999998</v>
      </c>
      <c r="M3136" s="3">
        <v>-2.1082000000000001</v>
      </c>
      <c r="N3136" s="3">
        <v>1091.3109999999999</v>
      </c>
      <c r="O3136" s="3">
        <v>96.716999999999999</v>
      </c>
      <c r="P3136" s="3">
        <v>1165.2758000000001</v>
      </c>
      <c r="Q3136" s="3">
        <v>228.92099999999999</v>
      </c>
      <c r="R3136" s="25">
        <v>569.29999999999995</v>
      </c>
      <c r="S3136" s="25">
        <v>475</v>
      </c>
      <c r="T3136" s="25">
        <v>2197.6559999999999</v>
      </c>
      <c r="U3136" s="25">
        <v>225</v>
      </c>
      <c r="V3136" s="25">
        <v>458</v>
      </c>
      <c r="W3136" s="25">
        <v>2040</v>
      </c>
      <c r="X3136" s="25">
        <v>588</v>
      </c>
    </row>
    <row r="3137" spans="1:24" x14ac:dyDescent="0.3">
      <c r="A3137" s="8">
        <v>45504</v>
      </c>
      <c r="B3137" s="3">
        <v>9</v>
      </c>
      <c r="C3137" s="3">
        <v>0</v>
      </c>
      <c r="D3137" s="3">
        <v>84.665999999999997</v>
      </c>
      <c r="E3137" s="3">
        <v>74.540000000000006</v>
      </c>
      <c r="F3137" s="3">
        <v>6</v>
      </c>
      <c r="G3137" s="3">
        <v>10</v>
      </c>
      <c r="H3137" s="3">
        <v>213.619</v>
      </c>
      <c r="I3137" s="3">
        <v>86.4</v>
      </c>
      <c r="J3137" s="3">
        <v>298.28499999999997</v>
      </c>
      <c r="K3137" s="3">
        <v>6927.1559999999999</v>
      </c>
      <c r="L3137" s="3">
        <v>-2.7431999999999999</v>
      </c>
      <c r="M3137" s="3">
        <v>-2.0827999999999998</v>
      </c>
      <c r="N3137" s="3">
        <v>1091.4888000000001</v>
      </c>
      <c r="O3137" s="3">
        <v>98.015000000000001</v>
      </c>
      <c r="P3137" s="3">
        <v>1165.3012000000001</v>
      </c>
      <c r="Q3137" s="3">
        <v>229.33199999999999</v>
      </c>
      <c r="R3137" s="25">
        <v>622</v>
      </c>
      <c r="S3137" s="25">
        <v>528</v>
      </c>
      <c r="T3137" s="25">
        <v>2354.6559999999999</v>
      </c>
      <c r="U3137" s="25">
        <v>335</v>
      </c>
      <c r="V3137" s="25">
        <v>630</v>
      </c>
      <c r="W3137" s="25">
        <v>1910</v>
      </c>
      <c r="X3137" s="25">
        <v>547.5</v>
      </c>
    </row>
    <row r="3138" spans="1:24" x14ac:dyDescent="0.3">
      <c r="A3138" s="8">
        <v>45505</v>
      </c>
      <c r="B3138" s="3">
        <v>8</v>
      </c>
      <c r="C3138" s="3">
        <v>9</v>
      </c>
      <c r="D3138" s="3">
        <v>85.221999999999994</v>
      </c>
      <c r="E3138" s="3">
        <v>75.03</v>
      </c>
      <c r="F3138" s="3">
        <v>6</v>
      </c>
      <c r="G3138" s="3">
        <v>11.5</v>
      </c>
      <c r="H3138" s="3">
        <v>213.00300000000001</v>
      </c>
      <c r="I3138" s="3">
        <v>86.15</v>
      </c>
      <c r="J3138" s="3">
        <v>298.22500000000002</v>
      </c>
      <c r="K3138" s="3">
        <v>7137.1480000000001</v>
      </c>
      <c r="L3138" s="3">
        <v>-2.6669999999999998</v>
      </c>
      <c r="M3138" s="3">
        <v>-2.1208999999999998</v>
      </c>
      <c r="N3138" s="3">
        <v>1091.5650000000001</v>
      </c>
      <c r="O3138" s="3">
        <v>98.570999999999998</v>
      </c>
      <c r="P3138" s="3">
        <v>1165.2631000000001</v>
      </c>
      <c r="Q3138" s="3">
        <v>228.71600000000001</v>
      </c>
      <c r="R3138" s="25">
        <v>651.79999999999995</v>
      </c>
      <c r="S3138" s="25">
        <v>555</v>
      </c>
      <c r="T3138" s="25">
        <v>2354.848</v>
      </c>
      <c r="U3138" s="25">
        <v>398</v>
      </c>
      <c r="V3138" s="25">
        <v>696</v>
      </c>
      <c r="W3138" s="25">
        <v>2030</v>
      </c>
      <c r="X3138" s="25">
        <v>451.5</v>
      </c>
    </row>
    <row r="3139" spans="1:24" x14ac:dyDescent="0.3">
      <c r="A3139" s="8">
        <v>45506</v>
      </c>
      <c r="B3139" s="3">
        <v>8</v>
      </c>
      <c r="C3139" s="3">
        <v>11</v>
      </c>
      <c r="D3139" s="3">
        <v>84.850999999999999</v>
      </c>
      <c r="E3139" s="3">
        <v>74.7</v>
      </c>
      <c r="F3139" s="3">
        <v>7</v>
      </c>
      <c r="G3139" s="3">
        <v>3.5</v>
      </c>
      <c r="H3139" s="3">
        <v>211.36250000000001</v>
      </c>
      <c r="I3139" s="3">
        <v>85.48</v>
      </c>
      <c r="J3139" s="3">
        <v>296.21350000000001</v>
      </c>
      <c r="K3139" s="3">
        <v>7009.9</v>
      </c>
      <c r="L3139" s="3">
        <v>-2.7178</v>
      </c>
      <c r="M3139" s="3">
        <v>-2.2224999999999997</v>
      </c>
      <c r="N3139" s="3">
        <v>1091.5142000000001</v>
      </c>
      <c r="O3139" s="3">
        <v>98.2</v>
      </c>
      <c r="P3139" s="3">
        <v>1165.1614999999999</v>
      </c>
      <c r="Q3139" s="3">
        <v>227.07550000000001</v>
      </c>
      <c r="R3139" s="25">
        <v>638.1</v>
      </c>
      <c r="S3139" s="25">
        <v>528</v>
      </c>
      <c r="T3139" s="25">
        <v>2327.8000000000002</v>
      </c>
      <c r="U3139" s="25">
        <v>363</v>
      </c>
      <c r="V3139" s="25">
        <v>732</v>
      </c>
      <c r="W3139" s="25">
        <v>1980</v>
      </c>
      <c r="X3139" s="25">
        <v>441</v>
      </c>
    </row>
    <row r="3140" spans="1:24" x14ac:dyDescent="0.3">
      <c r="A3140" s="8">
        <v>45507</v>
      </c>
      <c r="B3140" s="3">
        <v>9</v>
      </c>
      <c r="C3140" s="3">
        <v>0.5</v>
      </c>
      <c r="D3140" s="3">
        <v>84.572999999999993</v>
      </c>
      <c r="E3140" s="3">
        <v>74.459999999999994</v>
      </c>
      <c r="F3140" s="3">
        <v>7</v>
      </c>
      <c r="G3140" s="3">
        <v>7</v>
      </c>
      <c r="H3140" s="3">
        <v>209.92699999999999</v>
      </c>
      <c r="I3140" s="3">
        <v>84.9</v>
      </c>
      <c r="J3140" s="3">
        <v>294.5</v>
      </c>
      <c r="K3140" s="3">
        <v>7067.433</v>
      </c>
      <c r="L3140" s="3">
        <v>-2.7559</v>
      </c>
      <c r="M3140" s="3">
        <v>-2.3113999999999999</v>
      </c>
      <c r="N3140" s="3">
        <v>1091.4760999999999</v>
      </c>
      <c r="O3140" s="3">
        <v>97.921999999999997</v>
      </c>
      <c r="P3140" s="3">
        <v>1165.0726</v>
      </c>
      <c r="Q3140" s="3">
        <v>225.64</v>
      </c>
      <c r="R3140" s="25">
        <v>664.3</v>
      </c>
      <c r="S3140" s="25">
        <v>554</v>
      </c>
      <c r="T3140" s="25">
        <v>2343.1329999999998</v>
      </c>
      <c r="U3140" s="25">
        <v>442</v>
      </c>
      <c r="V3140" s="25">
        <v>680</v>
      </c>
      <c r="W3140" s="25">
        <v>1940</v>
      </c>
      <c r="X3140" s="25">
        <v>444</v>
      </c>
    </row>
    <row r="3141" spans="1:24" x14ac:dyDescent="0.3">
      <c r="A3141" s="8">
        <v>45508</v>
      </c>
      <c r="B3141" s="3">
        <v>9</v>
      </c>
      <c r="C3141" s="3">
        <v>3</v>
      </c>
      <c r="D3141" s="3">
        <v>84.11</v>
      </c>
      <c r="E3141" s="3">
        <v>74.05</v>
      </c>
      <c r="F3141" s="3">
        <v>7</v>
      </c>
      <c r="G3141" s="3">
        <v>11.5</v>
      </c>
      <c r="H3141" s="3">
        <v>208.08099999999999</v>
      </c>
      <c r="I3141" s="3">
        <v>84.16</v>
      </c>
      <c r="J3141" s="3">
        <v>292.19099999999997</v>
      </c>
      <c r="K3141" s="3">
        <v>5733.23</v>
      </c>
      <c r="L3141" s="3">
        <v>-2.8193999999999999</v>
      </c>
      <c r="M3141" s="3">
        <v>-2.4257</v>
      </c>
      <c r="N3141" s="3">
        <v>1091.4125999999999</v>
      </c>
      <c r="O3141" s="3">
        <v>97.459000000000003</v>
      </c>
      <c r="P3141" s="3">
        <v>1164.9583</v>
      </c>
      <c r="Q3141" s="3">
        <v>223.79399999999998</v>
      </c>
      <c r="R3141" s="25">
        <v>470.5</v>
      </c>
      <c r="S3141" s="25">
        <v>363</v>
      </c>
      <c r="T3141" s="25">
        <v>2098.23</v>
      </c>
      <c r="U3141" s="25">
        <v>240</v>
      </c>
      <c r="V3141" s="25">
        <v>597</v>
      </c>
      <c r="W3141" s="25">
        <v>1630</v>
      </c>
      <c r="X3141" s="25">
        <v>334.5</v>
      </c>
    </row>
    <row r="3142" spans="1:24" x14ac:dyDescent="0.3">
      <c r="A3142" s="8">
        <v>45509</v>
      </c>
      <c r="B3142" s="3">
        <v>9</v>
      </c>
      <c r="C3142" s="3">
        <v>3</v>
      </c>
      <c r="D3142" s="3">
        <v>84.11</v>
      </c>
      <c r="E3142" s="3">
        <v>74.05</v>
      </c>
      <c r="F3142" s="3">
        <v>8</v>
      </c>
      <c r="G3142" s="3">
        <v>3</v>
      </c>
      <c r="H3142" s="3">
        <v>206.64500000000001</v>
      </c>
      <c r="I3142" s="3">
        <v>83.58</v>
      </c>
      <c r="J3142" s="3">
        <v>290.755</v>
      </c>
      <c r="K3142" s="3">
        <v>7241.9780000000001</v>
      </c>
      <c r="L3142" s="3">
        <v>-2.8193999999999999</v>
      </c>
      <c r="M3142" s="3">
        <v>-2.5145999999999997</v>
      </c>
      <c r="N3142" s="3">
        <v>1091.4125999999999</v>
      </c>
      <c r="O3142" s="3">
        <v>97.459000000000003</v>
      </c>
      <c r="P3142" s="3">
        <v>1164.8694</v>
      </c>
      <c r="Q3142" s="3">
        <v>222.358</v>
      </c>
      <c r="R3142" s="25">
        <v>653.6</v>
      </c>
      <c r="S3142" s="25">
        <v>547</v>
      </c>
      <c r="T3142" s="25">
        <v>2378.3780000000002</v>
      </c>
      <c r="U3142" s="25">
        <v>489</v>
      </c>
      <c r="V3142" s="25">
        <v>773</v>
      </c>
      <c r="W3142" s="25">
        <v>1960</v>
      </c>
      <c r="X3142" s="25">
        <v>441</v>
      </c>
    </row>
    <row r="3143" spans="1:24" x14ac:dyDescent="0.3">
      <c r="A3143" s="8">
        <v>45510</v>
      </c>
      <c r="B3143" s="3">
        <v>9</v>
      </c>
      <c r="C3143" s="3">
        <v>8</v>
      </c>
      <c r="D3143" s="3">
        <v>83.182999999999993</v>
      </c>
      <c r="E3143" s="3">
        <v>73.23</v>
      </c>
      <c r="F3143" s="3">
        <v>8</v>
      </c>
      <c r="G3143" s="3">
        <v>8</v>
      </c>
      <c r="H3143" s="3">
        <v>204.59399999999999</v>
      </c>
      <c r="I3143" s="3">
        <v>82.75</v>
      </c>
      <c r="J3143" s="3">
        <v>287.77699999999999</v>
      </c>
      <c r="K3143" s="3">
        <v>6967.9960000000001</v>
      </c>
      <c r="L3143" s="3">
        <v>-2.9463999999999997</v>
      </c>
      <c r="M3143" s="3">
        <v>-2.6415999999999999</v>
      </c>
      <c r="N3143" s="3">
        <v>1091.2855999999999</v>
      </c>
      <c r="O3143" s="3">
        <v>96.531999999999996</v>
      </c>
      <c r="P3143" s="3">
        <v>1164.7424000000001</v>
      </c>
      <c r="Q3143" s="3">
        <v>220.30699999999999</v>
      </c>
      <c r="R3143" s="25">
        <v>598.20000000000005</v>
      </c>
      <c r="S3143" s="25">
        <v>576</v>
      </c>
      <c r="T3143" s="25">
        <v>2338.7959999999998</v>
      </c>
      <c r="U3143" s="25">
        <v>428</v>
      </c>
      <c r="V3143" s="25">
        <v>674</v>
      </c>
      <c r="W3143" s="25">
        <v>1900</v>
      </c>
      <c r="X3143" s="25">
        <v>453</v>
      </c>
    </row>
    <row r="3144" spans="1:24" x14ac:dyDescent="0.3">
      <c r="A3144" s="8">
        <v>45511</v>
      </c>
      <c r="B3144" s="3">
        <v>10</v>
      </c>
      <c r="C3144" s="3">
        <v>0</v>
      </c>
      <c r="D3144" s="3">
        <v>82.441000000000003</v>
      </c>
      <c r="E3144" s="3">
        <v>72.58</v>
      </c>
      <c r="F3144" s="3">
        <v>9</v>
      </c>
      <c r="G3144" s="3">
        <v>1</v>
      </c>
      <c r="H3144" s="3">
        <v>202.54300000000001</v>
      </c>
      <c r="I3144" s="3">
        <v>81.92</v>
      </c>
      <c r="J3144" s="3">
        <v>284.98400000000004</v>
      </c>
      <c r="K3144" s="3">
        <v>6706.84</v>
      </c>
      <c r="L3144" s="3">
        <v>-3.048</v>
      </c>
      <c r="M3144" s="3">
        <v>-2.7685999999999997</v>
      </c>
      <c r="N3144" s="3">
        <v>1091.184</v>
      </c>
      <c r="O3144" s="3">
        <v>95.79</v>
      </c>
      <c r="P3144" s="3">
        <v>1164.6153999999999</v>
      </c>
      <c r="Q3144" s="3">
        <v>218.256</v>
      </c>
      <c r="R3144" s="25">
        <v>591.9</v>
      </c>
      <c r="S3144" s="25">
        <v>506</v>
      </c>
      <c r="T3144" s="25">
        <v>2258.44</v>
      </c>
      <c r="U3144" s="25">
        <v>427</v>
      </c>
      <c r="V3144" s="25">
        <v>695</v>
      </c>
      <c r="W3144" s="25">
        <v>1810</v>
      </c>
      <c r="X3144" s="25">
        <v>418.5</v>
      </c>
    </row>
    <row r="3145" spans="1:24" x14ac:dyDescent="0.3">
      <c r="A3145" s="8">
        <v>45512</v>
      </c>
      <c r="B3145" s="3">
        <v>10</v>
      </c>
      <c r="C3145" s="3">
        <v>6.5</v>
      </c>
      <c r="D3145" s="3">
        <v>81.236000000000004</v>
      </c>
      <c r="E3145" s="3">
        <v>71.52</v>
      </c>
      <c r="F3145" s="3">
        <v>9</v>
      </c>
      <c r="G3145" s="3">
        <v>6</v>
      </c>
      <c r="H3145" s="3">
        <v>200.49200000000002</v>
      </c>
      <c r="I3145" s="3">
        <v>81.09</v>
      </c>
      <c r="J3145" s="3">
        <v>281.72800000000001</v>
      </c>
      <c r="K3145" s="3">
        <v>7105.5079999999998</v>
      </c>
      <c r="L3145" s="3">
        <v>-3.2130999999999998</v>
      </c>
      <c r="M3145" s="3">
        <v>-2.8956</v>
      </c>
      <c r="N3145" s="3">
        <v>1091.0189</v>
      </c>
      <c r="O3145" s="3">
        <v>94.585000000000008</v>
      </c>
      <c r="P3145" s="3">
        <v>1164.4884</v>
      </c>
      <c r="Q3145" s="3">
        <v>216.20500000000001</v>
      </c>
      <c r="R3145" s="25">
        <v>534.70000000000005</v>
      </c>
      <c r="S3145" s="25">
        <v>595</v>
      </c>
      <c r="T3145" s="25">
        <v>2411.308</v>
      </c>
      <c r="U3145" s="25">
        <v>371</v>
      </c>
      <c r="V3145" s="25">
        <v>761</v>
      </c>
      <c r="W3145" s="25">
        <v>1960</v>
      </c>
      <c r="X3145" s="25">
        <v>472.5</v>
      </c>
    </row>
    <row r="3146" spans="1:24" x14ac:dyDescent="0.3">
      <c r="A3146" s="8">
        <v>45513</v>
      </c>
      <c r="B3146" s="3">
        <v>10</v>
      </c>
      <c r="C3146" s="3">
        <v>10</v>
      </c>
      <c r="D3146" s="3">
        <v>80.587000000000003</v>
      </c>
      <c r="E3146" s="3">
        <v>70.95</v>
      </c>
      <c r="F3146" s="3">
        <v>9</v>
      </c>
      <c r="G3146" s="3">
        <v>11</v>
      </c>
      <c r="H3146" s="3">
        <v>198.441</v>
      </c>
      <c r="I3146" s="3">
        <v>80.260000000000005</v>
      </c>
      <c r="J3146" s="3">
        <v>279.02800000000002</v>
      </c>
      <c r="K3146" s="3">
        <v>7253.3819999999996</v>
      </c>
      <c r="L3146" s="3">
        <v>-3.302</v>
      </c>
      <c r="M3146" s="3">
        <v>-3.0225999999999997</v>
      </c>
      <c r="N3146" s="3">
        <v>1090.93</v>
      </c>
      <c r="O3146" s="3">
        <v>93.936000000000007</v>
      </c>
      <c r="P3146" s="3">
        <v>1164.3614</v>
      </c>
      <c r="Q3146" s="3">
        <v>214.154</v>
      </c>
      <c r="R3146" s="25">
        <v>635</v>
      </c>
      <c r="S3146" s="25">
        <v>574</v>
      </c>
      <c r="T3146" s="25">
        <v>2379.3820000000001</v>
      </c>
      <c r="U3146" s="25">
        <v>446</v>
      </c>
      <c r="V3146" s="25">
        <v>783</v>
      </c>
      <c r="W3146" s="25">
        <v>1980</v>
      </c>
      <c r="X3146" s="25">
        <v>456</v>
      </c>
    </row>
    <row r="3147" spans="1:24" x14ac:dyDescent="0.3">
      <c r="A3147" s="8">
        <v>45514</v>
      </c>
      <c r="B3147" s="3">
        <v>11</v>
      </c>
      <c r="C3147" s="3">
        <v>3</v>
      </c>
      <c r="D3147" s="3">
        <v>79.66</v>
      </c>
      <c r="E3147" s="3">
        <v>70.13</v>
      </c>
      <c r="F3147" s="3">
        <v>10</v>
      </c>
      <c r="G3147" s="3">
        <v>5.5</v>
      </c>
      <c r="H3147" s="3">
        <v>195.77450000000002</v>
      </c>
      <c r="I3147" s="3">
        <v>79.180000000000007</v>
      </c>
      <c r="J3147" s="3">
        <v>275.43450000000001</v>
      </c>
      <c r="K3147" s="3">
        <v>7183.0940000000001</v>
      </c>
      <c r="L3147" s="3">
        <v>-3.4289999999999998</v>
      </c>
      <c r="M3147" s="3">
        <v>-3.1877</v>
      </c>
      <c r="N3147" s="3">
        <v>1090.8029999999999</v>
      </c>
      <c r="O3147" s="3">
        <v>93.009</v>
      </c>
      <c r="P3147" s="3">
        <v>1164.1963000000001</v>
      </c>
      <c r="Q3147" s="3">
        <v>211.48750000000001</v>
      </c>
      <c r="R3147" s="25">
        <v>650.5</v>
      </c>
      <c r="S3147" s="25">
        <v>529</v>
      </c>
      <c r="T3147" s="25">
        <v>2423.0940000000001</v>
      </c>
      <c r="U3147" s="25">
        <v>441</v>
      </c>
      <c r="V3147" s="25">
        <v>777</v>
      </c>
      <c r="W3147" s="25">
        <v>1920</v>
      </c>
      <c r="X3147" s="25">
        <v>442.5</v>
      </c>
    </row>
    <row r="3148" spans="1:24" x14ac:dyDescent="0.3">
      <c r="A3148" s="8">
        <v>45515</v>
      </c>
      <c r="B3148" s="3">
        <v>11</v>
      </c>
      <c r="C3148" s="3">
        <v>10</v>
      </c>
      <c r="D3148" s="3">
        <v>78.361999999999995</v>
      </c>
      <c r="E3148" s="3">
        <v>68.989999999999995</v>
      </c>
      <c r="F3148" s="3">
        <v>10</v>
      </c>
      <c r="G3148" s="3">
        <v>11</v>
      </c>
      <c r="H3148" s="3">
        <v>193.518</v>
      </c>
      <c r="I3148" s="3">
        <v>78.27</v>
      </c>
      <c r="J3148" s="3">
        <v>271.88</v>
      </c>
      <c r="K3148" s="3">
        <v>6753.402</v>
      </c>
      <c r="L3148" s="3">
        <v>-3.6067999999999998</v>
      </c>
      <c r="M3148" s="3">
        <v>-3.3273999999999999</v>
      </c>
      <c r="N3148" s="3">
        <v>1090.6251999999999</v>
      </c>
      <c r="O3148" s="3">
        <v>91.710999999999999</v>
      </c>
      <c r="P3148" s="3">
        <v>1164.0566000000001</v>
      </c>
      <c r="Q3148" s="3">
        <v>209.23099999999999</v>
      </c>
      <c r="R3148" s="25">
        <v>625.1</v>
      </c>
      <c r="S3148" s="25">
        <v>520</v>
      </c>
      <c r="T3148" s="25">
        <v>2273.3020000000001</v>
      </c>
      <c r="U3148" s="25">
        <v>401</v>
      </c>
      <c r="V3148" s="25">
        <v>693</v>
      </c>
      <c r="W3148" s="25">
        <v>1830</v>
      </c>
      <c r="X3148" s="25">
        <v>411</v>
      </c>
    </row>
    <row r="3149" spans="1:24" x14ac:dyDescent="0.3">
      <c r="A3149" s="8">
        <v>45516</v>
      </c>
      <c r="B3149" s="3">
        <v>12</v>
      </c>
      <c r="C3149" s="3">
        <v>1.5</v>
      </c>
      <c r="D3149" s="3">
        <v>77.713499999999996</v>
      </c>
      <c r="E3149" s="3">
        <v>68.42</v>
      </c>
      <c r="F3149" s="3">
        <v>11</v>
      </c>
      <c r="G3149" s="3">
        <v>4</v>
      </c>
      <c r="H3149" s="3">
        <v>191.46700000000001</v>
      </c>
      <c r="I3149" s="3">
        <v>77.44</v>
      </c>
      <c r="J3149" s="3">
        <v>269.18049999999999</v>
      </c>
      <c r="K3149" s="3">
        <v>6543.3019999999997</v>
      </c>
      <c r="L3149" s="3">
        <v>-3.6957</v>
      </c>
      <c r="M3149" s="3">
        <v>-3.4543999999999997</v>
      </c>
      <c r="N3149" s="3">
        <v>1090.5363</v>
      </c>
      <c r="O3149" s="3">
        <v>91.0625</v>
      </c>
      <c r="P3149" s="3">
        <v>1163.9295999999999</v>
      </c>
      <c r="Q3149" s="3">
        <v>207.18</v>
      </c>
      <c r="R3149" s="25">
        <v>469.3</v>
      </c>
      <c r="S3149" s="25">
        <v>458</v>
      </c>
      <c r="T3149" s="25">
        <v>2309.002</v>
      </c>
      <c r="U3149" s="25">
        <v>335</v>
      </c>
      <c r="V3149" s="25">
        <v>645</v>
      </c>
      <c r="W3149" s="25">
        <v>1850</v>
      </c>
      <c r="X3149" s="25">
        <v>477</v>
      </c>
    </row>
    <row r="3150" spans="1:24" x14ac:dyDescent="0.3">
      <c r="A3150" s="8">
        <v>45517</v>
      </c>
      <c r="B3150" s="3">
        <v>11</v>
      </c>
      <c r="C3150" s="3">
        <v>4</v>
      </c>
      <c r="D3150" s="3">
        <v>79.474999999999994</v>
      </c>
      <c r="E3150" s="3">
        <v>69.97</v>
      </c>
      <c r="F3150" s="3">
        <v>11</v>
      </c>
      <c r="G3150" s="3">
        <v>2.5</v>
      </c>
      <c r="H3150" s="3">
        <v>192.08250000000001</v>
      </c>
      <c r="I3150" s="3">
        <v>77.69</v>
      </c>
      <c r="J3150" s="3">
        <v>271.5575</v>
      </c>
      <c r="K3150" s="3">
        <v>4042.8760000000002</v>
      </c>
      <c r="L3150" s="3">
        <v>-3.4543999999999997</v>
      </c>
      <c r="M3150" s="3">
        <v>-3.4162999999999997</v>
      </c>
      <c r="N3150" s="3">
        <v>1090.7775999999999</v>
      </c>
      <c r="O3150" s="3">
        <v>92.823999999999998</v>
      </c>
      <c r="P3150" s="3">
        <v>1163.9676999999999</v>
      </c>
      <c r="Q3150" s="3">
        <v>207.7955</v>
      </c>
      <c r="R3150" s="25">
        <v>574.4</v>
      </c>
      <c r="S3150" s="25">
        <v>491</v>
      </c>
      <c r="T3150" s="25">
        <v>941.976</v>
      </c>
      <c r="U3150" s="25">
        <v>375</v>
      </c>
      <c r="V3150" s="25">
        <v>192</v>
      </c>
      <c r="W3150" s="25">
        <v>1170</v>
      </c>
      <c r="X3150" s="25">
        <v>298.5</v>
      </c>
    </row>
    <row r="3151" spans="1:24" x14ac:dyDescent="0.3">
      <c r="A3151" s="8">
        <v>45518</v>
      </c>
      <c r="B3151" s="3">
        <v>11</v>
      </c>
      <c r="C3151" s="3">
        <v>5</v>
      </c>
      <c r="D3151" s="3">
        <v>79.289000000000001</v>
      </c>
      <c r="E3151" s="3">
        <v>69.8</v>
      </c>
      <c r="F3151" s="3">
        <v>10</v>
      </c>
      <c r="G3151" s="3">
        <v>11.5</v>
      </c>
      <c r="H3151" s="3">
        <v>193.31300000000002</v>
      </c>
      <c r="I3151" s="3">
        <v>78.180000000000007</v>
      </c>
      <c r="J3151" s="3">
        <v>272.60200000000003</v>
      </c>
      <c r="K3151" s="3">
        <v>5868.6080000000002</v>
      </c>
      <c r="L3151" s="3">
        <v>-3.4798</v>
      </c>
      <c r="M3151" s="3">
        <v>-3.3401000000000001</v>
      </c>
      <c r="N3151" s="3">
        <v>1090.7521999999999</v>
      </c>
      <c r="O3151" s="3">
        <v>92.638000000000005</v>
      </c>
      <c r="P3151" s="3">
        <v>1164.0439000000001</v>
      </c>
      <c r="Q3151" s="3">
        <v>209.02600000000001</v>
      </c>
      <c r="R3151" s="25">
        <v>507.2</v>
      </c>
      <c r="S3151" s="25">
        <v>343</v>
      </c>
      <c r="T3151" s="25">
        <v>2174.4079999999999</v>
      </c>
      <c r="U3151" s="25">
        <v>266</v>
      </c>
      <c r="V3151" s="25">
        <v>545</v>
      </c>
      <c r="W3151" s="25">
        <v>1640</v>
      </c>
      <c r="X3151" s="25">
        <v>393</v>
      </c>
    </row>
    <row r="3152" spans="1:24" x14ac:dyDescent="0.3">
      <c r="A3152" s="8">
        <v>45519</v>
      </c>
      <c r="B3152" s="3">
        <v>11</v>
      </c>
      <c r="C3152" s="3">
        <v>5</v>
      </c>
      <c r="D3152" s="3">
        <v>79.289000000000001</v>
      </c>
      <c r="E3152" s="3">
        <v>69.8</v>
      </c>
      <c r="F3152" s="3">
        <v>11</v>
      </c>
      <c r="G3152" s="3">
        <v>2</v>
      </c>
      <c r="H3152" s="3">
        <v>192.28800000000001</v>
      </c>
      <c r="I3152" s="3">
        <v>77.77</v>
      </c>
      <c r="J3152" s="3">
        <v>271.577</v>
      </c>
      <c r="K3152" s="3">
        <v>5353.6319999999996</v>
      </c>
      <c r="L3152" s="3">
        <v>-3.4798</v>
      </c>
      <c r="M3152" s="3">
        <v>-3.4036</v>
      </c>
      <c r="N3152" s="3">
        <v>1090.7521999999999</v>
      </c>
      <c r="O3152" s="3">
        <v>92.638000000000005</v>
      </c>
      <c r="P3152" s="3">
        <v>1163.9803999999999</v>
      </c>
      <c r="Q3152" s="3">
        <v>208.001</v>
      </c>
      <c r="R3152" s="25">
        <v>408.8</v>
      </c>
      <c r="S3152" s="25">
        <v>344</v>
      </c>
      <c r="T3152" s="25">
        <v>1932.8320000000001</v>
      </c>
      <c r="U3152" s="25">
        <v>317</v>
      </c>
      <c r="V3152" s="25">
        <v>595</v>
      </c>
      <c r="W3152" s="25">
        <v>1420</v>
      </c>
      <c r="X3152" s="25">
        <v>336</v>
      </c>
    </row>
    <row r="3153" spans="1:24" x14ac:dyDescent="0.3">
      <c r="A3153" s="8">
        <v>45520</v>
      </c>
      <c r="B3153" s="3">
        <v>11</v>
      </c>
      <c r="C3153" s="3">
        <v>7</v>
      </c>
      <c r="D3153" s="3">
        <v>78.917999999999992</v>
      </c>
      <c r="E3153" s="3">
        <v>69.48</v>
      </c>
      <c r="F3153" s="3">
        <v>11</v>
      </c>
      <c r="G3153" s="3">
        <v>5</v>
      </c>
      <c r="H3153" s="3">
        <v>191.05700000000002</v>
      </c>
      <c r="I3153" s="3">
        <v>77.27</v>
      </c>
      <c r="J3153" s="3">
        <v>269.97500000000002</v>
      </c>
      <c r="K3153" s="3">
        <v>5714.076</v>
      </c>
      <c r="L3153" s="3">
        <v>-3.5305999999999997</v>
      </c>
      <c r="M3153" s="3">
        <v>-3.4798</v>
      </c>
      <c r="N3153" s="3">
        <v>1090.7013999999999</v>
      </c>
      <c r="O3153" s="3">
        <v>92.266999999999996</v>
      </c>
      <c r="P3153" s="3">
        <v>1163.9041999999999</v>
      </c>
      <c r="Q3153" s="3">
        <v>206.77</v>
      </c>
      <c r="R3153" s="25">
        <v>435</v>
      </c>
      <c r="S3153" s="25">
        <v>347</v>
      </c>
      <c r="T3153" s="25">
        <v>2098.576</v>
      </c>
      <c r="U3153" s="25">
        <v>246</v>
      </c>
      <c r="V3153" s="25">
        <v>725</v>
      </c>
      <c r="W3153" s="25">
        <v>1510</v>
      </c>
      <c r="X3153" s="25">
        <v>352.5</v>
      </c>
    </row>
    <row r="3154" spans="1:24" x14ac:dyDescent="0.3">
      <c r="A3154" s="8">
        <v>45521</v>
      </c>
      <c r="B3154" s="3">
        <v>11</v>
      </c>
      <c r="C3154" s="3">
        <v>5</v>
      </c>
      <c r="D3154" s="3">
        <v>79.289000000000001</v>
      </c>
      <c r="E3154" s="3">
        <v>69.8</v>
      </c>
      <c r="F3154" s="3">
        <v>11</v>
      </c>
      <c r="G3154" s="3">
        <v>7</v>
      </c>
      <c r="H3154" s="3">
        <v>190.23699999999999</v>
      </c>
      <c r="I3154" s="3">
        <v>76.94</v>
      </c>
      <c r="J3154" s="3">
        <v>269.52600000000001</v>
      </c>
      <c r="K3154" s="3">
        <v>5244.22</v>
      </c>
      <c r="L3154" s="3">
        <v>-3.4798</v>
      </c>
      <c r="M3154" s="3">
        <v>-3.5305999999999997</v>
      </c>
      <c r="N3154" s="3">
        <v>1090.7521999999999</v>
      </c>
      <c r="O3154" s="3">
        <v>92.638000000000005</v>
      </c>
      <c r="P3154" s="3">
        <v>1163.8534</v>
      </c>
      <c r="Q3154" s="3">
        <v>205.95</v>
      </c>
      <c r="R3154" s="25">
        <v>432.8</v>
      </c>
      <c r="S3154" s="25">
        <v>358</v>
      </c>
      <c r="T3154" s="25">
        <v>1835.42</v>
      </c>
      <c r="U3154" s="25">
        <v>234</v>
      </c>
      <c r="V3154" s="25">
        <v>406</v>
      </c>
      <c r="W3154" s="25">
        <v>1510</v>
      </c>
      <c r="X3154" s="25">
        <v>468</v>
      </c>
    </row>
    <row r="3155" spans="1:24" x14ac:dyDescent="0.3">
      <c r="A3155" s="8">
        <v>45522</v>
      </c>
      <c r="B3155" s="3">
        <v>11</v>
      </c>
      <c r="C3155" s="3">
        <v>0.5</v>
      </c>
      <c r="D3155" s="3">
        <v>80.123499999999993</v>
      </c>
      <c r="E3155" s="3">
        <v>70.540000000000006</v>
      </c>
      <c r="F3155" s="3">
        <v>11</v>
      </c>
      <c r="G3155" s="3">
        <v>0.5</v>
      </c>
      <c r="H3155" s="3">
        <v>192.90299999999999</v>
      </c>
      <c r="I3155" s="3">
        <v>78.02</v>
      </c>
      <c r="J3155" s="3">
        <v>273.0265</v>
      </c>
      <c r="K3155" s="3">
        <v>4388.8</v>
      </c>
      <c r="L3155" s="3">
        <v>-3.3654999999999999</v>
      </c>
      <c r="M3155" s="3">
        <v>-3.3654999999999999</v>
      </c>
      <c r="N3155" s="3">
        <v>1090.8664999999999</v>
      </c>
      <c r="O3155" s="3">
        <v>93.472499999999997</v>
      </c>
      <c r="P3155" s="3">
        <v>1164.0184999999999</v>
      </c>
      <c r="Q3155" s="3">
        <v>208.61599999999999</v>
      </c>
      <c r="R3155" s="25">
        <v>347.5</v>
      </c>
      <c r="S3155" s="25">
        <v>296</v>
      </c>
      <c r="T3155" s="25">
        <v>1478.8</v>
      </c>
      <c r="U3155" s="25">
        <v>166</v>
      </c>
      <c r="V3155" s="25">
        <v>399</v>
      </c>
      <c r="W3155" s="25">
        <v>1250</v>
      </c>
      <c r="X3155" s="25">
        <v>451.5</v>
      </c>
    </row>
    <row r="3156" spans="1:24" x14ac:dyDescent="0.3">
      <c r="A3156" s="8">
        <v>45523</v>
      </c>
      <c r="B3156" s="3">
        <v>10</v>
      </c>
      <c r="C3156" s="3">
        <v>10</v>
      </c>
      <c r="D3156" s="3">
        <v>80.587000000000003</v>
      </c>
      <c r="E3156" s="3">
        <v>70.95</v>
      </c>
      <c r="F3156" s="3">
        <v>11</v>
      </c>
      <c r="G3156" s="3">
        <v>0</v>
      </c>
      <c r="H3156" s="3">
        <v>193.108</v>
      </c>
      <c r="I3156" s="3">
        <v>78.099999999999994</v>
      </c>
      <c r="J3156" s="3">
        <v>273.69499999999999</v>
      </c>
      <c r="K3156" s="3">
        <v>5253.6219999999994</v>
      </c>
      <c r="L3156" s="3">
        <v>-3.302</v>
      </c>
      <c r="M3156" s="3">
        <v>-3.3527999999999998</v>
      </c>
      <c r="N3156" s="3">
        <v>1090.93</v>
      </c>
      <c r="O3156" s="3">
        <v>93.936000000000007</v>
      </c>
      <c r="P3156" s="3">
        <v>1164.0312000000001</v>
      </c>
      <c r="Q3156" s="3">
        <v>208.821</v>
      </c>
      <c r="R3156" s="25">
        <v>476.8</v>
      </c>
      <c r="S3156" s="25">
        <v>406</v>
      </c>
      <c r="T3156" s="25">
        <v>1737.3219999999999</v>
      </c>
      <c r="U3156" s="25">
        <v>276</v>
      </c>
      <c r="V3156" s="25">
        <v>463</v>
      </c>
      <c r="W3156" s="25">
        <v>1470</v>
      </c>
      <c r="X3156" s="25">
        <v>424.5</v>
      </c>
    </row>
    <row r="3157" spans="1:24" x14ac:dyDescent="0.3">
      <c r="A3157" s="8">
        <v>45524</v>
      </c>
      <c r="B3157" s="3">
        <v>10</v>
      </c>
      <c r="C3157" s="3">
        <v>11</v>
      </c>
      <c r="D3157" s="3">
        <v>80.402000000000001</v>
      </c>
      <c r="E3157" s="3">
        <v>70.78</v>
      </c>
      <c r="F3157" s="3">
        <v>11</v>
      </c>
      <c r="G3157" s="3">
        <v>0</v>
      </c>
      <c r="H3157" s="3">
        <v>193.108</v>
      </c>
      <c r="I3157" s="3">
        <v>78.099999999999994</v>
      </c>
      <c r="J3157" s="3">
        <v>273.51</v>
      </c>
      <c r="K3157" s="3">
        <v>6584.8420000000006</v>
      </c>
      <c r="L3157" s="3">
        <v>-3.3273999999999999</v>
      </c>
      <c r="M3157" s="3">
        <v>-3.3527999999999998</v>
      </c>
      <c r="N3157" s="3">
        <v>1090.9046000000001</v>
      </c>
      <c r="O3157" s="3">
        <v>93.751000000000005</v>
      </c>
      <c r="P3157" s="3">
        <v>1164.0312000000001</v>
      </c>
      <c r="Q3157" s="3">
        <v>208.821</v>
      </c>
      <c r="R3157" s="25">
        <v>553.5</v>
      </c>
      <c r="S3157" s="25">
        <v>445</v>
      </c>
      <c r="T3157" s="25">
        <v>2258.3420000000001</v>
      </c>
      <c r="U3157" s="25">
        <v>365</v>
      </c>
      <c r="V3157" s="25">
        <v>676</v>
      </c>
      <c r="W3157" s="25">
        <v>1810</v>
      </c>
      <c r="X3157" s="25">
        <v>477</v>
      </c>
    </row>
    <row r="3158" spans="1:24" x14ac:dyDescent="0.3">
      <c r="A3158" s="8">
        <v>45525</v>
      </c>
      <c r="B3158" s="3">
        <v>10</v>
      </c>
      <c r="C3158" s="3">
        <v>11.5</v>
      </c>
      <c r="D3158" s="3">
        <v>80.308999999999997</v>
      </c>
      <c r="E3158" s="3">
        <v>70.7</v>
      </c>
      <c r="F3158" s="3">
        <v>10</v>
      </c>
      <c r="G3158" s="3">
        <v>10.5</v>
      </c>
      <c r="H3158" s="3">
        <v>193.72299999999998</v>
      </c>
      <c r="I3158" s="3">
        <v>78.349999999999994</v>
      </c>
      <c r="J3158" s="3">
        <v>274.03199999999998</v>
      </c>
      <c r="K3158" s="3">
        <v>4403.4560000000001</v>
      </c>
      <c r="L3158" s="3">
        <v>-3.3401000000000001</v>
      </c>
      <c r="M3158" s="3">
        <v>-3.3146999999999998</v>
      </c>
      <c r="N3158" s="3">
        <v>1090.8919000000001</v>
      </c>
      <c r="O3158" s="3">
        <v>93.658000000000001</v>
      </c>
      <c r="P3158" s="3">
        <v>1164.0693000000001</v>
      </c>
      <c r="Q3158" s="3">
        <v>209.43599999999998</v>
      </c>
      <c r="R3158" s="25">
        <v>403.7</v>
      </c>
      <c r="S3158" s="25">
        <v>339</v>
      </c>
      <c r="T3158" s="25">
        <v>1478.7560000000001</v>
      </c>
      <c r="U3158" s="25">
        <v>198</v>
      </c>
      <c r="V3158" s="25">
        <v>235</v>
      </c>
      <c r="W3158" s="25">
        <v>1320</v>
      </c>
      <c r="X3158" s="25">
        <v>429</v>
      </c>
    </row>
    <row r="3159" spans="1:24" x14ac:dyDescent="0.3">
      <c r="A3159" s="8">
        <v>45526</v>
      </c>
      <c r="B3159" s="3">
        <v>10</v>
      </c>
      <c r="C3159" s="3">
        <v>2</v>
      </c>
      <c r="D3159" s="3">
        <v>82.07</v>
      </c>
      <c r="E3159" s="3">
        <v>72.25</v>
      </c>
      <c r="F3159" s="3">
        <v>9</v>
      </c>
      <c r="G3159" s="3">
        <v>8</v>
      </c>
      <c r="H3159" s="3">
        <v>199.67099999999999</v>
      </c>
      <c r="I3159" s="3">
        <v>80.75</v>
      </c>
      <c r="J3159" s="3">
        <v>281.74099999999999</v>
      </c>
      <c r="K3159" s="3">
        <v>5710.92</v>
      </c>
      <c r="L3159" s="3">
        <v>-3.0987999999999998</v>
      </c>
      <c r="M3159" s="3">
        <v>-2.9463999999999997</v>
      </c>
      <c r="N3159" s="3">
        <v>1091.1332</v>
      </c>
      <c r="O3159" s="3">
        <v>95.418999999999997</v>
      </c>
      <c r="P3159" s="3">
        <v>1164.4376</v>
      </c>
      <c r="Q3159" s="3">
        <v>215.38399999999999</v>
      </c>
      <c r="R3159" s="25">
        <v>469.4</v>
      </c>
      <c r="S3159" s="25">
        <v>377</v>
      </c>
      <c r="T3159" s="25">
        <v>2004.52</v>
      </c>
      <c r="U3159" s="25">
        <v>275</v>
      </c>
      <c r="V3159" s="25">
        <v>627</v>
      </c>
      <c r="W3159" s="25">
        <v>1550</v>
      </c>
      <c r="X3159" s="25">
        <v>408</v>
      </c>
    </row>
    <row r="3160" spans="1:24" x14ac:dyDescent="0.3">
      <c r="A3160" s="8">
        <v>45527</v>
      </c>
      <c r="B3160" s="3">
        <v>10</v>
      </c>
      <c r="C3160" s="3">
        <v>1.5</v>
      </c>
      <c r="D3160" s="3">
        <v>82.162999999999997</v>
      </c>
      <c r="E3160" s="3">
        <v>72.33</v>
      </c>
      <c r="F3160" s="3">
        <v>9</v>
      </c>
      <c r="G3160" s="3">
        <v>9.5</v>
      </c>
      <c r="H3160" s="3">
        <v>199.05600000000001</v>
      </c>
      <c r="I3160" s="3">
        <v>80.510000000000005</v>
      </c>
      <c r="J3160" s="3">
        <v>281.21899999999999</v>
      </c>
      <c r="K3160" s="3">
        <v>5643</v>
      </c>
      <c r="L3160" s="3">
        <v>-3.0861000000000001</v>
      </c>
      <c r="M3160" s="3">
        <v>-2.9844999999999997</v>
      </c>
      <c r="N3160" s="3">
        <v>1091.1459</v>
      </c>
      <c r="O3160" s="3">
        <v>95.512</v>
      </c>
      <c r="P3160" s="3">
        <v>1164.3995</v>
      </c>
      <c r="Q3160" s="3">
        <v>214.76900000000001</v>
      </c>
      <c r="R3160" s="25">
        <v>419.3</v>
      </c>
      <c r="S3160" s="25">
        <v>418</v>
      </c>
      <c r="T3160" s="25">
        <v>1997.7</v>
      </c>
      <c r="U3160" s="25">
        <v>276</v>
      </c>
      <c r="V3160" s="25">
        <v>579</v>
      </c>
      <c r="W3160" s="25">
        <v>1560</v>
      </c>
      <c r="X3160" s="25">
        <v>393</v>
      </c>
    </row>
    <row r="3161" spans="1:24" x14ac:dyDescent="0.3">
      <c r="A3161" s="8">
        <v>45528</v>
      </c>
      <c r="B3161" s="3">
        <v>10</v>
      </c>
      <c r="C3161" s="3">
        <v>1</v>
      </c>
      <c r="D3161" s="3">
        <v>82.256</v>
      </c>
      <c r="E3161" s="3">
        <v>72.42</v>
      </c>
      <c r="F3161" s="3">
        <v>10</v>
      </c>
      <c r="G3161" s="3">
        <v>0</v>
      </c>
      <c r="H3161" s="3">
        <v>198.03100000000001</v>
      </c>
      <c r="I3161" s="3">
        <v>80.09</v>
      </c>
      <c r="J3161" s="3">
        <v>280.28700000000003</v>
      </c>
      <c r="K3161" s="3">
        <v>5654.0739999999996</v>
      </c>
      <c r="L3161" s="3">
        <v>-3.0733999999999999</v>
      </c>
      <c r="M3161" s="3">
        <v>-3.048</v>
      </c>
      <c r="N3161" s="3">
        <v>1091.1586</v>
      </c>
      <c r="O3161" s="3">
        <v>95.605000000000004</v>
      </c>
      <c r="P3161" s="3">
        <v>1164.336</v>
      </c>
      <c r="Q3161" s="3">
        <v>213.744</v>
      </c>
      <c r="R3161" s="25">
        <v>413.3</v>
      </c>
      <c r="S3161" s="25">
        <v>387</v>
      </c>
      <c r="T3161" s="25">
        <v>2060.2739999999999</v>
      </c>
      <c r="U3161" s="25">
        <v>299</v>
      </c>
      <c r="V3161" s="25">
        <v>634</v>
      </c>
      <c r="W3161" s="25">
        <v>1490</v>
      </c>
      <c r="X3161" s="25">
        <v>370.5</v>
      </c>
    </row>
    <row r="3162" spans="1:24" x14ac:dyDescent="0.3">
      <c r="A3162" s="8">
        <v>45529</v>
      </c>
      <c r="B3162" s="3">
        <v>10</v>
      </c>
      <c r="C3162" s="3">
        <v>3</v>
      </c>
      <c r="D3162" s="3">
        <v>81.884999999999991</v>
      </c>
      <c r="E3162" s="3">
        <v>72.09</v>
      </c>
      <c r="F3162" s="3">
        <v>10</v>
      </c>
      <c r="G3162" s="3">
        <v>3.5</v>
      </c>
      <c r="H3162" s="3">
        <v>196.595</v>
      </c>
      <c r="I3162" s="3">
        <v>79.510000000000005</v>
      </c>
      <c r="J3162" s="3">
        <v>278.48</v>
      </c>
      <c r="K3162" s="3">
        <v>4916.3040000000001</v>
      </c>
      <c r="L3162" s="3">
        <v>-3.1242000000000001</v>
      </c>
      <c r="M3162" s="3">
        <v>-3.1368999999999998</v>
      </c>
      <c r="N3162" s="3">
        <v>1091.1078</v>
      </c>
      <c r="O3162" s="3">
        <v>95.233999999999995</v>
      </c>
      <c r="P3162" s="3">
        <v>1164.2471</v>
      </c>
      <c r="Q3162" s="3">
        <v>212.30799999999999</v>
      </c>
      <c r="R3162" s="25">
        <v>432.5</v>
      </c>
      <c r="S3162" s="25">
        <v>385</v>
      </c>
      <c r="T3162" s="25">
        <v>1652.3040000000001</v>
      </c>
      <c r="U3162" s="25">
        <v>243</v>
      </c>
      <c r="V3162" s="25">
        <v>529</v>
      </c>
      <c r="W3162" s="25">
        <v>1340</v>
      </c>
      <c r="X3162" s="25">
        <v>334.5</v>
      </c>
    </row>
    <row r="3163" spans="1:24" x14ac:dyDescent="0.3">
      <c r="A3163" s="8">
        <v>45530</v>
      </c>
      <c r="B3163" s="3">
        <v>10</v>
      </c>
      <c r="C3163" s="3">
        <v>4</v>
      </c>
      <c r="D3163" s="3">
        <v>81.698999999999998</v>
      </c>
      <c r="E3163" s="3">
        <v>71.930000000000007</v>
      </c>
      <c r="F3163" s="3">
        <v>10</v>
      </c>
      <c r="G3163" s="3">
        <v>7</v>
      </c>
      <c r="H3163" s="3">
        <v>195.15900000000002</v>
      </c>
      <c r="I3163" s="3">
        <v>78.930000000000007</v>
      </c>
      <c r="J3163" s="3">
        <v>276.858</v>
      </c>
      <c r="K3163" s="3">
        <v>5771.16</v>
      </c>
      <c r="L3163" s="3">
        <v>-3.1496</v>
      </c>
      <c r="M3163" s="3">
        <v>-3.2258</v>
      </c>
      <c r="N3163" s="3">
        <v>1091.0824</v>
      </c>
      <c r="O3163" s="3">
        <v>95.048000000000002</v>
      </c>
      <c r="P3163" s="3">
        <v>1164.1582000000001</v>
      </c>
      <c r="Q3163" s="3">
        <v>210.87200000000001</v>
      </c>
      <c r="R3163" s="25">
        <v>406.2</v>
      </c>
      <c r="S3163" s="25">
        <v>366</v>
      </c>
      <c r="T3163" s="25">
        <v>2165.96</v>
      </c>
      <c r="U3163" s="25">
        <v>295</v>
      </c>
      <c r="V3163" s="25">
        <v>615</v>
      </c>
      <c r="W3163" s="25">
        <v>1560</v>
      </c>
      <c r="X3163" s="25">
        <v>363</v>
      </c>
    </row>
    <row r="3164" spans="1:24" x14ac:dyDescent="0.3">
      <c r="A3164" s="8">
        <v>45531</v>
      </c>
      <c r="B3164" s="3">
        <v>10</v>
      </c>
      <c r="C3164" s="3">
        <v>6</v>
      </c>
      <c r="D3164" s="3">
        <v>81.328999999999994</v>
      </c>
      <c r="E3164" s="3">
        <v>71.599999999999994</v>
      </c>
      <c r="F3164" s="3">
        <v>10</v>
      </c>
      <c r="G3164" s="3">
        <v>11</v>
      </c>
      <c r="H3164" s="3">
        <v>193.518</v>
      </c>
      <c r="I3164" s="3">
        <v>78.27</v>
      </c>
      <c r="J3164" s="3">
        <v>274.84699999999998</v>
      </c>
      <c r="K3164" s="3">
        <v>5913.9960000000001</v>
      </c>
      <c r="L3164" s="3">
        <v>-3.2003999999999997</v>
      </c>
      <c r="M3164" s="3">
        <v>-3.3273999999999999</v>
      </c>
      <c r="N3164" s="3">
        <v>1091.0316</v>
      </c>
      <c r="O3164" s="3">
        <v>94.677999999999997</v>
      </c>
      <c r="P3164" s="3">
        <v>1164.0566000000001</v>
      </c>
      <c r="Q3164" s="3">
        <v>209.23099999999999</v>
      </c>
      <c r="R3164" s="25">
        <v>453.4</v>
      </c>
      <c r="S3164" s="25">
        <v>394</v>
      </c>
      <c r="T3164" s="25">
        <v>2127.596</v>
      </c>
      <c r="U3164" s="25">
        <v>285</v>
      </c>
      <c r="V3164" s="25">
        <v>760</v>
      </c>
      <c r="W3164" s="25">
        <v>1540</v>
      </c>
      <c r="X3164" s="25">
        <v>354</v>
      </c>
    </row>
    <row r="3165" spans="1:24" x14ac:dyDescent="0.3">
      <c r="A3165" s="8">
        <v>45532</v>
      </c>
      <c r="B3165" s="3">
        <v>10</v>
      </c>
      <c r="C3165" s="3">
        <v>11</v>
      </c>
      <c r="D3165" s="3">
        <v>80.402000000000001</v>
      </c>
      <c r="E3165" s="3">
        <v>70.78</v>
      </c>
      <c r="F3165" s="3">
        <v>11</v>
      </c>
      <c r="G3165" s="3">
        <v>5</v>
      </c>
      <c r="H3165" s="3">
        <v>191.05700000000002</v>
      </c>
      <c r="I3165" s="3">
        <v>77.27</v>
      </c>
      <c r="J3165" s="3">
        <v>271.459</v>
      </c>
      <c r="K3165" s="3">
        <v>6083.0559999999996</v>
      </c>
      <c r="L3165" s="3">
        <v>-3.3273999999999999</v>
      </c>
      <c r="M3165" s="3">
        <v>-3.4798</v>
      </c>
      <c r="N3165" s="3">
        <v>1090.9046000000001</v>
      </c>
      <c r="O3165" s="3">
        <v>93.751000000000005</v>
      </c>
      <c r="P3165" s="3">
        <v>1163.9041999999999</v>
      </c>
      <c r="Q3165" s="3">
        <v>206.77</v>
      </c>
      <c r="R3165" s="25">
        <v>469.3</v>
      </c>
      <c r="S3165" s="25">
        <v>408</v>
      </c>
      <c r="T3165" s="25">
        <v>2194.7559999999999</v>
      </c>
      <c r="U3165" s="25">
        <v>351</v>
      </c>
      <c r="V3165" s="25">
        <v>655</v>
      </c>
      <c r="W3165" s="25">
        <v>1630</v>
      </c>
      <c r="X3165" s="25">
        <v>375</v>
      </c>
    </row>
    <row r="3166" spans="1:24" x14ac:dyDescent="0.3">
      <c r="A3166" s="8">
        <v>45533</v>
      </c>
      <c r="B3166" s="3">
        <v>11</v>
      </c>
      <c r="C3166" s="3">
        <v>1.5</v>
      </c>
      <c r="D3166" s="3">
        <v>79.938000000000002</v>
      </c>
      <c r="E3166" s="3">
        <v>70.38</v>
      </c>
      <c r="F3166" s="3">
        <v>11</v>
      </c>
      <c r="G3166" s="3">
        <v>9</v>
      </c>
      <c r="H3166" s="3">
        <v>189.416</v>
      </c>
      <c r="I3166" s="3">
        <v>76.61</v>
      </c>
      <c r="J3166" s="3">
        <v>269.35399999999998</v>
      </c>
      <c r="K3166" s="3">
        <v>5666.5119999999997</v>
      </c>
      <c r="L3166" s="3">
        <v>-3.3908999999999998</v>
      </c>
      <c r="M3166" s="3">
        <v>-3.5813999999999999</v>
      </c>
      <c r="N3166" s="3">
        <v>1090.8410999999999</v>
      </c>
      <c r="O3166" s="3">
        <v>93.287000000000006</v>
      </c>
      <c r="P3166" s="3">
        <v>1163.8026</v>
      </c>
      <c r="Q3166" s="3">
        <v>205.12899999999999</v>
      </c>
      <c r="R3166" s="25">
        <v>386.1</v>
      </c>
      <c r="S3166" s="25">
        <v>346</v>
      </c>
      <c r="T3166" s="25">
        <v>2166.4119999999998</v>
      </c>
      <c r="U3166" s="25">
        <v>248</v>
      </c>
      <c r="V3166" s="25">
        <v>671</v>
      </c>
      <c r="W3166" s="25">
        <v>1510</v>
      </c>
      <c r="X3166" s="25">
        <v>339</v>
      </c>
    </row>
    <row r="3167" spans="1:24" x14ac:dyDescent="0.3">
      <c r="A3167" s="8">
        <v>45534</v>
      </c>
      <c r="B3167" s="3">
        <v>11</v>
      </c>
      <c r="C3167" s="3">
        <v>3</v>
      </c>
      <c r="D3167" s="3">
        <v>79.66</v>
      </c>
      <c r="E3167" s="3">
        <v>70.13</v>
      </c>
      <c r="F3167" s="3">
        <v>12</v>
      </c>
      <c r="G3167" s="3">
        <v>2</v>
      </c>
      <c r="H3167" s="3">
        <v>187.36500000000001</v>
      </c>
      <c r="I3167" s="3">
        <v>75.78</v>
      </c>
      <c r="J3167" s="3">
        <v>267.02499999999998</v>
      </c>
      <c r="K3167" s="3">
        <v>4819.6559999999999</v>
      </c>
      <c r="L3167" s="3">
        <v>-3.4289999999999998</v>
      </c>
      <c r="M3167" s="3">
        <v>-3.7083999999999997</v>
      </c>
      <c r="N3167" s="3">
        <v>1090.8029999999999</v>
      </c>
      <c r="O3167" s="3">
        <v>93.009</v>
      </c>
      <c r="P3167" s="3">
        <v>1163.6756</v>
      </c>
      <c r="Q3167" s="3">
        <v>203.078</v>
      </c>
      <c r="R3167" s="25">
        <v>298.60000000000002</v>
      </c>
      <c r="S3167" s="25">
        <v>310</v>
      </c>
      <c r="T3167" s="25">
        <v>1850.556</v>
      </c>
      <c r="U3167" s="25">
        <v>251</v>
      </c>
      <c r="V3167" s="25">
        <v>483</v>
      </c>
      <c r="W3167" s="25">
        <v>1310</v>
      </c>
      <c r="X3167" s="25">
        <v>316.5</v>
      </c>
    </row>
    <row r="3168" spans="1:24" x14ac:dyDescent="0.3">
      <c r="A3168" s="8">
        <v>45535</v>
      </c>
      <c r="B3168" s="3">
        <v>11</v>
      </c>
      <c r="C3168" s="3">
        <v>0</v>
      </c>
      <c r="D3168" s="3">
        <v>80.215999999999994</v>
      </c>
      <c r="E3168" s="3">
        <v>70.62</v>
      </c>
      <c r="F3168" s="3">
        <v>12</v>
      </c>
      <c r="G3168" s="3">
        <v>6</v>
      </c>
      <c r="H3168" s="3">
        <v>185.72400000000002</v>
      </c>
      <c r="I3168" s="3">
        <v>75.11</v>
      </c>
      <c r="J3168" s="3">
        <v>265.94</v>
      </c>
      <c r="K3168" s="3">
        <v>4772.2240000000002</v>
      </c>
      <c r="L3168" s="3">
        <v>-3.3527999999999998</v>
      </c>
      <c r="M3168" s="3">
        <v>-3.81</v>
      </c>
      <c r="N3168" s="3">
        <v>1090.8792000000001</v>
      </c>
      <c r="O3168" s="3">
        <v>93.564999999999998</v>
      </c>
      <c r="P3168" s="3">
        <v>1163.5740000000001</v>
      </c>
      <c r="Q3168" s="3">
        <v>201.43700000000001</v>
      </c>
      <c r="R3168" s="25">
        <v>345.9</v>
      </c>
      <c r="S3168" s="25">
        <v>335</v>
      </c>
      <c r="T3168" s="25">
        <v>1710.8240000000001</v>
      </c>
      <c r="U3168" s="25">
        <v>215</v>
      </c>
      <c r="V3168" s="25">
        <v>503</v>
      </c>
      <c r="W3168" s="25">
        <v>1310</v>
      </c>
      <c r="X3168" s="25">
        <v>352.5</v>
      </c>
    </row>
    <row r="3169" spans="1:24" x14ac:dyDescent="0.3">
      <c r="A3169" s="8">
        <v>45536</v>
      </c>
      <c r="B3169" s="3">
        <v>10</v>
      </c>
      <c r="C3169" s="3">
        <v>9</v>
      </c>
      <c r="D3169" s="3">
        <v>80.771999999999991</v>
      </c>
      <c r="E3169" s="3">
        <v>71.11</v>
      </c>
      <c r="F3169" s="3">
        <v>12</v>
      </c>
      <c r="G3169" s="3">
        <v>0</v>
      </c>
      <c r="H3169" s="3">
        <v>188.185</v>
      </c>
      <c r="I3169" s="3">
        <v>76.11</v>
      </c>
      <c r="J3169" s="3">
        <v>268.95699999999999</v>
      </c>
      <c r="K3169" s="3">
        <v>4073.7</v>
      </c>
      <c r="L3169" s="3">
        <v>-3.2765999999999997</v>
      </c>
      <c r="M3169" s="3">
        <v>-3.6576</v>
      </c>
      <c r="N3169" s="3">
        <v>1090.9554000000001</v>
      </c>
      <c r="O3169" s="3">
        <v>94.120999999999995</v>
      </c>
      <c r="P3169" s="3">
        <v>1163.7264</v>
      </c>
      <c r="Q3169" s="3">
        <v>203.898</v>
      </c>
      <c r="R3169" s="25">
        <v>311.7</v>
      </c>
      <c r="S3169" s="25">
        <v>295</v>
      </c>
      <c r="T3169" s="25">
        <v>1529.5</v>
      </c>
      <c r="U3169" s="25">
        <v>41</v>
      </c>
      <c r="V3169" s="25">
        <v>195</v>
      </c>
      <c r="W3169" s="25">
        <v>1280</v>
      </c>
      <c r="X3169" s="25">
        <v>421.5</v>
      </c>
    </row>
    <row r="3170" spans="1:24" x14ac:dyDescent="0.3">
      <c r="A3170" s="8">
        <v>45537</v>
      </c>
      <c r="B3170" s="3">
        <v>10</v>
      </c>
      <c r="C3170" s="3">
        <v>0</v>
      </c>
      <c r="D3170" s="3">
        <v>82.441000000000003</v>
      </c>
      <c r="E3170" s="3">
        <v>72.58</v>
      </c>
      <c r="F3170" s="3">
        <v>11</v>
      </c>
      <c r="G3170" s="3">
        <v>0</v>
      </c>
      <c r="H3170" s="3">
        <v>193.108</v>
      </c>
      <c r="I3170" s="3">
        <v>78.099999999999994</v>
      </c>
      <c r="J3170" s="3">
        <v>275.54899999999998</v>
      </c>
      <c r="K3170" s="3">
        <v>5640.6149999999998</v>
      </c>
      <c r="L3170" s="3">
        <v>-3.048</v>
      </c>
      <c r="M3170" s="3">
        <v>-3.3527999999999998</v>
      </c>
      <c r="N3170" s="3">
        <v>1091.184</v>
      </c>
      <c r="O3170" s="3">
        <v>95.79</v>
      </c>
      <c r="P3170" s="3">
        <v>1164.0312000000001</v>
      </c>
      <c r="Q3170" s="3">
        <v>208.821</v>
      </c>
      <c r="R3170" s="25">
        <v>436.9</v>
      </c>
      <c r="S3170" s="25">
        <v>357</v>
      </c>
      <c r="T3170" s="25">
        <v>2027.2149999999999</v>
      </c>
      <c r="U3170" s="25">
        <v>197</v>
      </c>
      <c r="V3170" s="25">
        <v>486</v>
      </c>
      <c r="W3170" s="25">
        <v>1640</v>
      </c>
      <c r="X3170" s="25">
        <v>496.5</v>
      </c>
    </row>
    <row r="3171" spans="1:24" x14ac:dyDescent="0.3">
      <c r="A3171" s="8">
        <v>45538</v>
      </c>
      <c r="B3171" s="3">
        <v>9</v>
      </c>
      <c r="C3171" s="3">
        <v>7</v>
      </c>
      <c r="D3171" s="3">
        <v>83.367999999999995</v>
      </c>
      <c r="E3171" s="3">
        <v>73.400000000000006</v>
      </c>
      <c r="F3171" s="3">
        <v>10</v>
      </c>
      <c r="G3171" s="3">
        <v>5</v>
      </c>
      <c r="H3171" s="3">
        <v>195.98000000000002</v>
      </c>
      <c r="I3171" s="3">
        <v>79.260000000000005</v>
      </c>
      <c r="J3171" s="3">
        <v>279.34800000000001</v>
      </c>
      <c r="K3171" s="3">
        <v>5691.0940000000001</v>
      </c>
      <c r="L3171" s="3">
        <v>-2.9209999999999998</v>
      </c>
      <c r="M3171" s="3">
        <v>-3.1749999999999998</v>
      </c>
      <c r="N3171" s="3">
        <v>1091.3109999999999</v>
      </c>
      <c r="O3171" s="3">
        <v>96.716999999999999</v>
      </c>
      <c r="P3171" s="3">
        <v>1164.2090000000001</v>
      </c>
      <c r="Q3171" s="3">
        <v>211.69300000000001</v>
      </c>
      <c r="R3171" s="25">
        <v>367.2</v>
      </c>
      <c r="S3171" s="25">
        <v>397</v>
      </c>
      <c r="T3171" s="25">
        <v>2031.394</v>
      </c>
      <c r="U3171" s="25">
        <v>173</v>
      </c>
      <c r="V3171" s="25">
        <v>476</v>
      </c>
      <c r="W3171" s="25">
        <v>1690</v>
      </c>
      <c r="X3171" s="25">
        <v>556.5</v>
      </c>
    </row>
    <row r="3172" spans="1:24" x14ac:dyDescent="0.3">
      <c r="A3172" s="8">
        <v>45539</v>
      </c>
      <c r="B3172" s="3">
        <v>9</v>
      </c>
      <c r="C3172" s="3">
        <v>3.5</v>
      </c>
      <c r="D3172" s="3">
        <v>84.016999999999996</v>
      </c>
      <c r="E3172" s="3">
        <v>73.97</v>
      </c>
      <c r="F3172" s="3">
        <v>10</v>
      </c>
      <c r="G3172" s="3">
        <v>1</v>
      </c>
      <c r="H3172" s="3">
        <v>197.62</v>
      </c>
      <c r="I3172" s="3">
        <v>79.930000000000007</v>
      </c>
      <c r="J3172" s="3">
        <v>281.637</v>
      </c>
      <c r="K3172" s="3">
        <v>5981.23</v>
      </c>
      <c r="L3172" s="3">
        <v>-2.8321000000000001</v>
      </c>
      <c r="M3172" s="3">
        <v>-3.0733999999999999</v>
      </c>
      <c r="N3172" s="3">
        <v>1091.3998999999999</v>
      </c>
      <c r="O3172" s="3">
        <v>97.366</v>
      </c>
      <c r="P3172" s="3">
        <v>1164.3106</v>
      </c>
      <c r="Q3172" s="3">
        <v>213.333</v>
      </c>
      <c r="R3172" s="25">
        <v>447.4</v>
      </c>
      <c r="S3172" s="25">
        <v>384</v>
      </c>
      <c r="T3172" s="25">
        <v>2148.83</v>
      </c>
      <c r="U3172" s="25">
        <v>192</v>
      </c>
      <c r="V3172" s="25">
        <v>612</v>
      </c>
      <c r="W3172" s="25">
        <v>1690</v>
      </c>
      <c r="X3172" s="25">
        <v>507</v>
      </c>
    </row>
    <row r="3173" spans="1:24" x14ac:dyDescent="0.3">
      <c r="A3173" s="8">
        <v>45540</v>
      </c>
      <c r="B3173" s="3">
        <v>9</v>
      </c>
      <c r="C3173" s="3">
        <v>2.5</v>
      </c>
      <c r="D3173" s="3">
        <v>84.202500000000001</v>
      </c>
      <c r="E3173" s="3">
        <v>74.13</v>
      </c>
      <c r="F3173" s="3">
        <v>10</v>
      </c>
      <c r="G3173" s="3">
        <v>1.5</v>
      </c>
      <c r="H3173" s="3">
        <v>197.41499999999999</v>
      </c>
      <c r="I3173" s="3">
        <v>79.84</v>
      </c>
      <c r="J3173" s="3">
        <v>281.61750000000001</v>
      </c>
      <c r="K3173" s="3">
        <v>5709.2119999999995</v>
      </c>
      <c r="L3173" s="3">
        <v>-2.8066999999999998</v>
      </c>
      <c r="M3173" s="3">
        <v>-3.0861000000000001</v>
      </c>
      <c r="N3173" s="3">
        <v>1091.4252999999999</v>
      </c>
      <c r="O3173" s="3">
        <v>97.551500000000004</v>
      </c>
      <c r="P3173" s="3">
        <v>1164.2979</v>
      </c>
      <c r="Q3173" s="3">
        <v>213.12799999999999</v>
      </c>
      <c r="R3173" s="25">
        <v>409.3</v>
      </c>
      <c r="S3173" s="25">
        <v>357</v>
      </c>
      <c r="T3173" s="25">
        <v>2038.912</v>
      </c>
      <c r="U3173" s="25">
        <v>219</v>
      </c>
      <c r="V3173" s="25">
        <v>632</v>
      </c>
      <c r="W3173" s="25">
        <v>1600</v>
      </c>
      <c r="X3173" s="25">
        <v>453</v>
      </c>
    </row>
    <row r="3174" spans="1:24" x14ac:dyDescent="0.3">
      <c r="A3174" s="8">
        <v>45541</v>
      </c>
      <c r="B3174" s="3">
        <v>9</v>
      </c>
      <c r="C3174" s="3">
        <v>2</v>
      </c>
      <c r="D3174" s="3">
        <v>84.295000000000002</v>
      </c>
      <c r="E3174" s="3">
        <v>74.209999999999994</v>
      </c>
      <c r="F3174" s="3">
        <v>10</v>
      </c>
      <c r="G3174" s="3">
        <v>4</v>
      </c>
      <c r="H3174" s="3">
        <v>196.39000000000001</v>
      </c>
      <c r="I3174" s="3">
        <v>79.430000000000007</v>
      </c>
      <c r="J3174" s="3">
        <v>280.685</v>
      </c>
      <c r="K3174" s="3">
        <v>5255.7359999999999</v>
      </c>
      <c r="L3174" s="3">
        <v>-2.794</v>
      </c>
      <c r="M3174" s="3">
        <v>-3.1496</v>
      </c>
      <c r="N3174" s="3">
        <v>1091.4379999999999</v>
      </c>
      <c r="O3174" s="3">
        <v>97.644000000000005</v>
      </c>
      <c r="P3174" s="3">
        <v>1164.2344000000001</v>
      </c>
      <c r="Q3174" s="3">
        <v>212.10300000000001</v>
      </c>
      <c r="R3174" s="25">
        <v>405.6</v>
      </c>
      <c r="S3174" s="25">
        <v>365</v>
      </c>
      <c r="T3174" s="25">
        <v>1936.636</v>
      </c>
      <c r="U3174" s="25">
        <v>183</v>
      </c>
      <c r="V3174" s="25">
        <v>460</v>
      </c>
      <c r="W3174" s="25">
        <v>1490</v>
      </c>
      <c r="X3174" s="25">
        <v>415.5</v>
      </c>
    </row>
    <row r="3175" spans="1:24" x14ac:dyDescent="0.3">
      <c r="A3175" s="8">
        <v>45542</v>
      </c>
      <c r="B3175" s="3">
        <v>9</v>
      </c>
      <c r="C3175" s="3">
        <v>2</v>
      </c>
      <c r="D3175" s="3">
        <v>84.295000000000002</v>
      </c>
      <c r="E3175" s="3">
        <v>74.209999999999994</v>
      </c>
      <c r="F3175" s="3">
        <v>10</v>
      </c>
      <c r="G3175" s="3">
        <v>5.5</v>
      </c>
      <c r="H3175" s="3">
        <v>195.77450000000002</v>
      </c>
      <c r="I3175" s="3">
        <v>79.180000000000007</v>
      </c>
      <c r="J3175" s="3">
        <v>280.06950000000001</v>
      </c>
      <c r="K3175" s="3">
        <v>5508.76</v>
      </c>
      <c r="L3175" s="3">
        <v>-2.794</v>
      </c>
      <c r="M3175" s="3">
        <v>-3.1877</v>
      </c>
      <c r="N3175" s="3">
        <v>1091.4379999999999</v>
      </c>
      <c r="O3175" s="3">
        <v>97.644000000000005</v>
      </c>
      <c r="P3175" s="3">
        <v>1164.1963000000001</v>
      </c>
      <c r="Q3175" s="3">
        <v>211.48750000000001</v>
      </c>
      <c r="R3175" s="25">
        <v>362.2</v>
      </c>
      <c r="S3175" s="25">
        <v>339</v>
      </c>
      <c r="T3175" s="25">
        <v>2053.06</v>
      </c>
      <c r="U3175" s="25">
        <v>224</v>
      </c>
      <c r="V3175" s="25">
        <v>614</v>
      </c>
      <c r="W3175" s="25">
        <v>1510</v>
      </c>
      <c r="X3175" s="25">
        <v>406.5</v>
      </c>
    </row>
    <row r="3176" spans="1:24" x14ac:dyDescent="0.3">
      <c r="A3176" s="8">
        <v>45543</v>
      </c>
      <c r="B3176" s="3">
        <v>9</v>
      </c>
      <c r="C3176" s="3">
        <v>3</v>
      </c>
      <c r="D3176" s="3">
        <v>84.11</v>
      </c>
      <c r="E3176" s="3">
        <v>74.05</v>
      </c>
      <c r="F3176" s="3">
        <v>10</v>
      </c>
      <c r="G3176" s="3">
        <v>8</v>
      </c>
      <c r="H3176" s="3">
        <v>194.749</v>
      </c>
      <c r="I3176" s="3">
        <v>78.760000000000005</v>
      </c>
      <c r="J3176" s="3">
        <v>278.85899999999998</v>
      </c>
      <c r="K3176" s="3">
        <v>3997.172</v>
      </c>
      <c r="L3176" s="3">
        <v>-2.8193999999999999</v>
      </c>
      <c r="M3176" s="3">
        <v>-3.2511999999999999</v>
      </c>
      <c r="N3176" s="3">
        <v>1091.4125999999999</v>
      </c>
      <c r="O3176" s="3">
        <v>97.459000000000003</v>
      </c>
      <c r="P3176" s="3">
        <v>1164.1328000000001</v>
      </c>
      <c r="Q3176" s="3">
        <v>210.46199999999999</v>
      </c>
      <c r="R3176" s="25">
        <v>343.5</v>
      </c>
      <c r="S3176" s="25">
        <v>326</v>
      </c>
      <c r="T3176" s="25">
        <v>1316.672</v>
      </c>
      <c r="U3176" s="25">
        <v>179</v>
      </c>
      <c r="V3176" s="25">
        <v>325</v>
      </c>
      <c r="W3176" s="25">
        <v>1150</v>
      </c>
      <c r="X3176" s="25">
        <v>357</v>
      </c>
    </row>
    <row r="3177" spans="1:24" x14ac:dyDescent="0.3">
      <c r="A3177" s="8">
        <v>45544</v>
      </c>
      <c r="B3177" s="3">
        <v>9</v>
      </c>
      <c r="C3177" s="3">
        <v>1</v>
      </c>
      <c r="D3177" s="3">
        <v>84.47999999999999</v>
      </c>
      <c r="E3177" s="3">
        <v>74.37</v>
      </c>
      <c r="F3177" s="3">
        <v>10</v>
      </c>
      <c r="G3177" s="3">
        <v>7</v>
      </c>
      <c r="H3177" s="3">
        <v>195.15900000000002</v>
      </c>
      <c r="I3177" s="3">
        <v>78.930000000000007</v>
      </c>
      <c r="J3177" s="3">
        <v>279.63900000000001</v>
      </c>
      <c r="K3177" s="3">
        <v>5775.8940000000002</v>
      </c>
      <c r="L3177" s="3">
        <v>-2.7685999999999997</v>
      </c>
      <c r="M3177" s="3">
        <v>-3.2258</v>
      </c>
      <c r="N3177" s="3">
        <v>1091.4633999999999</v>
      </c>
      <c r="O3177" s="3">
        <v>97.828999999999994</v>
      </c>
      <c r="P3177" s="3">
        <v>1164.1582000000001</v>
      </c>
      <c r="Q3177" s="3">
        <v>210.87200000000001</v>
      </c>
      <c r="R3177" s="25">
        <v>481.6</v>
      </c>
      <c r="S3177" s="25">
        <v>422</v>
      </c>
      <c r="T3177" s="25">
        <v>1941.2940000000001</v>
      </c>
      <c r="U3177" s="25">
        <v>271</v>
      </c>
      <c r="V3177" s="25">
        <v>625</v>
      </c>
      <c r="W3177" s="25">
        <v>1570</v>
      </c>
      <c r="X3177" s="25">
        <v>465</v>
      </c>
    </row>
    <row r="3178" spans="1:24" x14ac:dyDescent="0.3">
      <c r="A3178" s="8">
        <v>45545</v>
      </c>
      <c r="B3178" s="3">
        <v>9</v>
      </c>
      <c r="C3178" s="3">
        <v>2</v>
      </c>
      <c r="D3178" s="3">
        <v>84.295000000000002</v>
      </c>
      <c r="E3178" s="3">
        <v>74.209999999999994</v>
      </c>
      <c r="F3178" s="3">
        <v>10</v>
      </c>
      <c r="G3178" s="3">
        <v>6</v>
      </c>
      <c r="H3178" s="3">
        <v>195.56900000000002</v>
      </c>
      <c r="I3178" s="3">
        <v>79.099999999999994</v>
      </c>
      <c r="J3178" s="3">
        <v>279.86400000000003</v>
      </c>
      <c r="K3178" s="3">
        <v>5275.4619999999995</v>
      </c>
      <c r="L3178" s="3">
        <v>-2.794</v>
      </c>
      <c r="M3178" s="3">
        <v>-3.2003999999999997</v>
      </c>
      <c r="N3178" s="3">
        <v>1091.4379999999999</v>
      </c>
      <c r="O3178" s="3">
        <v>97.644000000000005</v>
      </c>
      <c r="P3178" s="3">
        <v>1164.1836000000001</v>
      </c>
      <c r="Q3178" s="3">
        <v>211.28200000000001</v>
      </c>
      <c r="R3178" s="25">
        <v>360.8</v>
      </c>
      <c r="S3178" s="25">
        <v>391</v>
      </c>
      <c r="T3178" s="25">
        <v>1905.162</v>
      </c>
      <c r="U3178" s="25">
        <v>179</v>
      </c>
      <c r="V3178" s="25">
        <v>402</v>
      </c>
      <c r="W3178" s="25">
        <v>1580</v>
      </c>
      <c r="X3178" s="25">
        <v>457.5</v>
      </c>
    </row>
    <row r="3179" spans="1:24" x14ac:dyDescent="0.3">
      <c r="A3179" s="8">
        <v>45546</v>
      </c>
      <c r="B3179" s="3">
        <v>9</v>
      </c>
      <c r="C3179" s="3">
        <v>2</v>
      </c>
      <c r="D3179" s="3">
        <v>84.295000000000002</v>
      </c>
      <c r="E3179" s="3">
        <v>74.209999999999994</v>
      </c>
      <c r="F3179" s="3">
        <v>10</v>
      </c>
      <c r="G3179" s="3">
        <v>4.5</v>
      </c>
      <c r="H3179" s="3">
        <v>196.18500000000003</v>
      </c>
      <c r="I3179" s="3">
        <v>79.34</v>
      </c>
      <c r="J3179" s="3">
        <v>280.48</v>
      </c>
      <c r="K3179" s="3">
        <v>6730.1319999999996</v>
      </c>
      <c r="L3179" s="3">
        <v>-2.794</v>
      </c>
      <c r="M3179" s="3">
        <v>-3.1622999999999997</v>
      </c>
      <c r="N3179" s="3">
        <v>1091.4379999999999</v>
      </c>
      <c r="O3179" s="3">
        <v>97.644000000000005</v>
      </c>
      <c r="P3179" s="3">
        <v>1164.2217000000001</v>
      </c>
      <c r="Q3179" s="3">
        <v>211.89800000000002</v>
      </c>
      <c r="R3179" s="25">
        <v>563.5</v>
      </c>
      <c r="S3179" s="25">
        <v>496</v>
      </c>
      <c r="T3179" s="25">
        <v>2285.6320000000001</v>
      </c>
      <c r="U3179" s="25">
        <v>335</v>
      </c>
      <c r="V3179" s="25">
        <v>670</v>
      </c>
      <c r="W3179" s="25">
        <v>1870</v>
      </c>
      <c r="X3179" s="25">
        <v>510</v>
      </c>
    </row>
    <row r="3180" spans="1:24" x14ac:dyDescent="0.3">
      <c r="A3180" s="8">
        <v>45547</v>
      </c>
      <c r="B3180" s="3">
        <v>9</v>
      </c>
      <c r="C3180" s="3">
        <v>5.5</v>
      </c>
      <c r="D3180" s="3">
        <v>83.646000000000001</v>
      </c>
      <c r="E3180" s="3">
        <v>73.64</v>
      </c>
      <c r="F3180" s="3">
        <v>10</v>
      </c>
      <c r="G3180" s="3">
        <v>5.5</v>
      </c>
      <c r="H3180" s="3">
        <v>195.77450000000002</v>
      </c>
      <c r="I3180" s="3">
        <v>79.180000000000007</v>
      </c>
      <c r="J3180" s="3">
        <v>279.4205</v>
      </c>
      <c r="K3180" s="3">
        <v>6420.9879999999994</v>
      </c>
      <c r="L3180" s="3">
        <v>-2.8828999999999998</v>
      </c>
      <c r="M3180" s="3">
        <v>-3.1877</v>
      </c>
      <c r="N3180" s="3">
        <v>1091.3490999999999</v>
      </c>
      <c r="O3180" s="3">
        <v>96.995000000000005</v>
      </c>
      <c r="P3180" s="3">
        <v>1164.1963000000001</v>
      </c>
      <c r="Q3180" s="3">
        <v>211.48750000000001</v>
      </c>
      <c r="R3180" s="25">
        <v>469.5</v>
      </c>
      <c r="S3180" s="25">
        <v>475</v>
      </c>
      <c r="T3180" s="25">
        <v>2268.4879999999998</v>
      </c>
      <c r="U3180" s="25">
        <v>310</v>
      </c>
      <c r="V3180" s="25">
        <v>647</v>
      </c>
      <c r="W3180" s="25">
        <v>1780</v>
      </c>
      <c r="X3180" s="25">
        <v>471</v>
      </c>
    </row>
    <row r="3181" spans="1:24" x14ac:dyDescent="0.3">
      <c r="A3181" s="8">
        <v>45548</v>
      </c>
      <c r="B3181" s="3">
        <v>9</v>
      </c>
      <c r="C3181" s="3">
        <v>6.5</v>
      </c>
      <c r="D3181" s="3">
        <v>83.460499999999996</v>
      </c>
      <c r="E3181" s="3">
        <v>73.48</v>
      </c>
      <c r="F3181" s="3">
        <v>10</v>
      </c>
      <c r="G3181" s="3">
        <v>9</v>
      </c>
      <c r="H3181" s="3">
        <v>194.339</v>
      </c>
      <c r="I3181" s="3">
        <v>78.599999999999994</v>
      </c>
      <c r="J3181" s="3">
        <v>277.79949999999997</v>
      </c>
      <c r="K3181" s="3">
        <v>6743.7719999999999</v>
      </c>
      <c r="L3181" s="3">
        <v>-2.9082999999999997</v>
      </c>
      <c r="M3181" s="3">
        <v>-3.2765999999999997</v>
      </c>
      <c r="N3181" s="3">
        <v>1091.3236999999999</v>
      </c>
      <c r="O3181" s="3">
        <v>96.8095</v>
      </c>
      <c r="P3181" s="3">
        <v>1164.1074000000001</v>
      </c>
      <c r="Q3181" s="3">
        <v>210.05199999999999</v>
      </c>
      <c r="R3181" s="25">
        <v>514.1</v>
      </c>
      <c r="S3181" s="25">
        <v>509</v>
      </c>
      <c r="T3181" s="25">
        <v>2320.172</v>
      </c>
      <c r="U3181" s="25">
        <v>367</v>
      </c>
      <c r="V3181" s="25">
        <v>737</v>
      </c>
      <c r="W3181" s="25">
        <v>1830</v>
      </c>
      <c r="X3181" s="25">
        <v>466.5</v>
      </c>
    </row>
    <row r="3182" spans="1:24" x14ac:dyDescent="0.3">
      <c r="A3182" s="8">
        <v>45549</v>
      </c>
      <c r="B3182" s="3">
        <v>10</v>
      </c>
      <c r="C3182" s="3">
        <v>2</v>
      </c>
      <c r="D3182" s="3">
        <v>82.07</v>
      </c>
      <c r="E3182" s="3">
        <v>72.25</v>
      </c>
      <c r="F3182" s="3">
        <v>11</v>
      </c>
      <c r="G3182" s="3">
        <v>2.5</v>
      </c>
      <c r="H3182" s="3">
        <v>192.08250000000001</v>
      </c>
      <c r="I3182" s="3">
        <v>77.69</v>
      </c>
      <c r="J3182" s="3">
        <v>274.15250000000003</v>
      </c>
      <c r="K3182" s="3">
        <v>7148.5039999999999</v>
      </c>
      <c r="L3182" s="3">
        <v>-3.0987999999999998</v>
      </c>
      <c r="M3182" s="3">
        <v>-3.4162999999999997</v>
      </c>
      <c r="N3182" s="3">
        <v>1091.1332</v>
      </c>
      <c r="O3182" s="3">
        <v>95.418999999999997</v>
      </c>
      <c r="P3182" s="3">
        <v>1163.9676999999999</v>
      </c>
      <c r="Q3182" s="3">
        <v>207.7955</v>
      </c>
      <c r="R3182" s="25">
        <v>650.20000000000005</v>
      </c>
      <c r="S3182" s="25">
        <v>551</v>
      </c>
      <c r="T3182" s="25">
        <v>2398.8040000000001</v>
      </c>
      <c r="U3182" s="25">
        <v>335</v>
      </c>
      <c r="V3182" s="25">
        <v>757</v>
      </c>
      <c r="W3182" s="25">
        <v>1960</v>
      </c>
      <c r="X3182" s="25">
        <v>496.5</v>
      </c>
    </row>
    <row r="3183" spans="1:24" x14ac:dyDescent="0.3">
      <c r="A3183" s="8">
        <v>45550</v>
      </c>
      <c r="B3183" s="3">
        <v>10</v>
      </c>
      <c r="C3183" s="3">
        <v>7</v>
      </c>
      <c r="D3183" s="3">
        <v>81.143000000000001</v>
      </c>
      <c r="E3183" s="3">
        <v>71.44</v>
      </c>
      <c r="F3183" s="3">
        <v>11</v>
      </c>
      <c r="G3183" s="3">
        <v>9</v>
      </c>
      <c r="H3183" s="3">
        <v>189.416</v>
      </c>
      <c r="I3183" s="3">
        <v>76.61</v>
      </c>
      <c r="J3183" s="3">
        <v>270.55899999999997</v>
      </c>
      <c r="K3183" s="3">
        <v>6069.9679999999998</v>
      </c>
      <c r="L3183" s="3">
        <v>-3.2258</v>
      </c>
      <c r="M3183" s="3">
        <v>-3.5813999999999999</v>
      </c>
      <c r="N3183" s="3">
        <v>1091.0062</v>
      </c>
      <c r="O3183" s="3">
        <v>94.492000000000004</v>
      </c>
      <c r="P3183" s="3">
        <v>1163.8026</v>
      </c>
      <c r="Q3183" s="3">
        <v>205.12899999999999</v>
      </c>
      <c r="R3183" s="25">
        <v>484.6</v>
      </c>
      <c r="S3183" s="25">
        <v>381</v>
      </c>
      <c r="T3183" s="25">
        <v>2242.3679999999999</v>
      </c>
      <c r="U3183" s="25">
        <v>255</v>
      </c>
      <c r="V3183" s="25">
        <v>588</v>
      </c>
      <c r="W3183" s="25">
        <v>1690</v>
      </c>
      <c r="X3183" s="25">
        <v>429</v>
      </c>
    </row>
    <row r="3184" spans="1:24" x14ac:dyDescent="0.3">
      <c r="A3184" s="8">
        <v>45551</v>
      </c>
      <c r="B3184" s="3">
        <v>10</v>
      </c>
      <c r="C3184" s="3">
        <v>11</v>
      </c>
      <c r="D3184" s="3">
        <v>80.402000000000001</v>
      </c>
      <c r="E3184" s="3">
        <v>70.78</v>
      </c>
      <c r="F3184" s="3">
        <v>11</v>
      </c>
      <c r="G3184" s="3">
        <v>11</v>
      </c>
      <c r="H3184" s="3">
        <v>188.596</v>
      </c>
      <c r="I3184" s="3">
        <v>76.28</v>
      </c>
      <c r="J3184" s="3">
        <v>268.99799999999999</v>
      </c>
      <c r="K3184" s="3">
        <v>6195.0720000000001</v>
      </c>
      <c r="L3184" s="3">
        <v>-3.3273999999999999</v>
      </c>
      <c r="M3184" s="3">
        <v>-3.6321999999999997</v>
      </c>
      <c r="N3184" s="3">
        <v>1090.9046000000001</v>
      </c>
      <c r="O3184" s="3">
        <v>93.751000000000005</v>
      </c>
      <c r="P3184" s="3">
        <v>1163.7518</v>
      </c>
      <c r="Q3184" s="3">
        <v>204.309</v>
      </c>
      <c r="R3184" s="25">
        <v>453.2</v>
      </c>
      <c r="S3184" s="25">
        <v>409</v>
      </c>
      <c r="T3184" s="25">
        <v>2225.3719999999998</v>
      </c>
      <c r="U3184" s="25">
        <v>293</v>
      </c>
      <c r="V3184" s="25">
        <v>745</v>
      </c>
      <c r="W3184" s="25">
        <v>1660</v>
      </c>
      <c r="X3184" s="25">
        <v>409.5</v>
      </c>
    </row>
    <row r="3185" spans="1:24" x14ac:dyDescent="0.3">
      <c r="A3185" s="8">
        <v>45552</v>
      </c>
      <c r="B3185" s="3">
        <v>11</v>
      </c>
      <c r="C3185" s="3">
        <v>2</v>
      </c>
      <c r="D3185" s="3">
        <v>79.844999999999999</v>
      </c>
      <c r="E3185" s="3">
        <v>70.290000000000006</v>
      </c>
      <c r="F3185" s="3">
        <v>12</v>
      </c>
      <c r="G3185" s="3">
        <v>4.5</v>
      </c>
      <c r="H3185" s="3">
        <v>185.95835000000002</v>
      </c>
      <c r="I3185" s="3">
        <v>75.209999999999994</v>
      </c>
      <c r="J3185" s="3">
        <v>265.80335000000002</v>
      </c>
      <c r="K3185" s="3">
        <v>5817.2</v>
      </c>
      <c r="L3185" s="3">
        <v>-3.4036</v>
      </c>
      <c r="M3185" s="3">
        <v>-3.7719</v>
      </c>
      <c r="N3185" s="3">
        <v>1090.8283999999999</v>
      </c>
      <c r="O3185" s="3">
        <v>93.194000000000003</v>
      </c>
      <c r="P3185" s="3">
        <v>1163.6121000000001</v>
      </c>
      <c r="Q3185" s="3">
        <v>201.67135000000002</v>
      </c>
      <c r="R3185" s="25">
        <v>486</v>
      </c>
      <c r="S3185" s="25">
        <v>392</v>
      </c>
      <c r="T3185" s="25">
        <v>2075.1999999999998</v>
      </c>
      <c r="U3185" s="25">
        <v>274</v>
      </c>
      <c r="V3185" s="25">
        <v>583</v>
      </c>
      <c r="W3185" s="25">
        <v>1620</v>
      </c>
      <c r="X3185" s="25">
        <v>387</v>
      </c>
    </row>
    <row r="3186" spans="1:24" x14ac:dyDescent="0.3">
      <c r="A3186" s="8">
        <v>45553</v>
      </c>
      <c r="B3186" s="3">
        <v>11</v>
      </c>
      <c r="C3186" s="3">
        <v>6</v>
      </c>
      <c r="D3186" s="3">
        <v>79.103999999999999</v>
      </c>
      <c r="E3186" s="3">
        <v>69.64</v>
      </c>
      <c r="F3186" s="3">
        <v>12</v>
      </c>
      <c r="G3186" s="3">
        <v>7</v>
      </c>
      <c r="H3186" s="3">
        <v>185.31399999999999</v>
      </c>
      <c r="I3186" s="3">
        <v>74.95</v>
      </c>
      <c r="J3186" s="3">
        <v>264.41800000000001</v>
      </c>
      <c r="K3186" s="3">
        <v>6225.98</v>
      </c>
      <c r="L3186" s="3">
        <v>-3.5051999999999999</v>
      </c>
      <c r="M3186" s="3">
        <v>-3.8353999999999999</v>
      </c>
      <c r="N3186" s="3">
        <v>1090.7267999999999</v>
      </c>
      <c r="O3186" s="3">
        <v>92.453000000000003</v>
      </c>
      <c r="P3186" s="3">
        <v>1163.5486000000001</v>
      </c>
      <c r="Q3186" s="3">
        <v>201.02699999999999</v>
      </c>
      <c r="R3186" s="25">
        <v>524.1</v>
      </c>
      <c r="S3186" s="25">
        <v>458</v>
      </c>
      <c r="T3186" s="25">
        <v>2182.38</v>
      </c>
      <c r="U3186" s="25">
        <v>327</v>
      </c>
      <c r="V3186" s="25">
        <v>652</v>
      </c>
      <c r="W3186" s="25">
        <v>1670</v>
      </c>
      <c r="X3186" s="25">
        <v>412.5</v>
      </c>
    </row>
    <row r="3187" spans="1:24" x14ac:dyDescent="0.3">
      <c r="A3187" s="8">
        <v>45554</v>
      </c>
      <c r="B3187" s="3">
        <v>11</v>
      </c>
      <c r="C3187" s="3">
        <v>10</v>
      </c>
      <c r="D3187" s="3">
        <v>78.361999999999995</v>
      </c>
      <c r="E3187" s="3">
        <v>68.989999999999995</v>
      </c>
      <c r="F3187" s="3">
        <v>13</v>
      </c>
      <c r="G3187" s="3">
        <v>0</v>
      </c>
      <c r="H3187" s="3">
        <v>183.26300000000001</v>
      </c>
      <c r="I3187" s="3">
        <v>74.12</v>
      </c>
      <c r="J3187" s="3">
        <v>261.625</v>
      </c>
      <c r="K3187" s="3">
        <v>6567.5640000000003</v>
      </c>
      <c r="L3187" s="3">
        <v>-3.6067999999999998</v>
      </c>
      <c r="M3187" s="3">
        <v>-3.9623999999999997</v>
      </c>
      <c r="N3187" s="3">
        <v>1090.6251999999999</v>
      </c>
      <c r="O3187" s="3">
        <v>91.710999999999999</v>
      </c>
      <c r="P3187" s="3">
        <v>1163.4216000000001</v>
      </c>
      <c r="Q3187" s="3">
        <v>198.976</v>
      </c>
      <c r="R3187" s="25">
        <v>600.9</v>
      </c>
      <c r="S3187" s="25">
        <v>372</v>
      </c>
      <c r="T3187" s="25">
        <v>2337.6640000000002</v>
      </c>
      <c r="U3187" s="25">
        <v>368</v>
      </c>
      <c r="V3187" s="25">
        <v>711</v>
      </c>
      <c r="W3187" s="25">
        <v>1770</v>
      </c>
      <c r="X3187" s="25">
        <v>408</v>
      </c>
    </row>
    <row r="3188" spans="1:24" x14ac:dyDescent="0.3">
      <c r="A3188" s="8">
        <v>45555</v>
      </c>
      <c r="B3188" s="3">
        <v>12</v>
      </c>
      <c r="C3188" s="3">
        <v>4</v>
      </c>
      <c r="D3188" s="3">
        <v>77.25</v>
      </c>
      <c r="E3188" s="3">
        <v>68.010000000000005</v>
      </c>
      <c r="F3188" s="3">
        <v>13</v>
      </c>
      <c r="G3188" s="3">
        <v>6</v>
      </c>
      <c r="H3188" s="3">
        <v>180.80199999999999</v>
      </c>
      <c r="I3188" s="3">
        <v>73.12</v>
      </c>
      <c r="J3188" s="3">
        <v>258.05200000000002</v>
      </c>
      <c r="K3188" s="3">
        <v>6922.3620000000001</v>
      </c>
      <c r="L3188" s="3">
        <v>-3.7591999999999999</v>
      </c>
      <c r="M3188" s="3">
        <v>-4.1147999999999998</v>
      </c>
      <c r="N3188" s="3">
        <v>1090.4728</v>
      </c>
      <c r="O3188" s="3">
        <v>90.599000000000004</v>
      </c>
      <c r="P3188" s="3">
        <v>1163.2692</v>
      </c>
      <c r="Q3188" s="3">
        <v>196.51499999999999</v>
      </c>
      <c r="R3188" s="25">
        <v>585.1</v>
      </c>
      <c r="S3188" s="25">
        <v>489</v>
      </c>
      <c r="T3188" s="25">
        <v>2383.2620000000002</v>
      </c>
      <c r="U3188" s="25">
        <v>400</v>
      </c>
      <c r="V3188" s="25">
        <v>799</v>
      </c>
      <c r="W3188" s="25">
        <v>1840</v>
      </c>
      <c r="X3188" s="25">
        <v>426</v>
      </c>
    </row>
    <row r="3189" spans="1:24" x14ac:dyDescent="0.3">
      <c r="A3189" s="8">
        <v>45556</v>
      </c>
      <c r="B3189" s="3">
        <v>12</v>
      </c>
      <c r="C3189" s="3">
        <v>10</v>
      </c>
      <c r="D3189" s="3">
        <v>76.137</v>
      </c>
      <c r="E3189" s="3">
        <v>67.03</v>
      </c>
      <c r="F3189" s="3">
        <v>14</v>
      </c>
      <c r="G3189" s="3">
        <v>2</v>
      </c>
      <c r="H3189" s="3">
        <v>177.52</v>
      </c>
      <c r="I3189" s="3">
        <v>71.8</v>
      </c>
      <c r="J3189" s="3">
        <v>253.65700000000001</v>
      </c>
      <c r="K3189" s="3">
        <v>3946</v>
      </c>
      <c r="L3189" s="3">
        <v>-3.9116</v>
      </c>
      <c r="M3189" s="3">
        <v>-4.3179999999999996</v>
      </c>
      <c r="N3189" s="3">
        <v>1090.3204000000001</v>
      </c>
      <c r="O3189" s="3">
        <v>89.486000000000004</v>
      </c>
      <c r="P3189" s="3">
        <v>1163.066</v>
      </c>
      <c r="Q3189" s="3">
        <v>193.233</v>
      </c>
      <c r="R3189" s="25">
        <v>276.7</v>
      </c>
      <c r="S3189" s="25">
        <v>265</v>
      </c>
      <c r="T3189" s="25">
        <v>1484.8</v>
      </c>
      <c r="U3189" s="25">
        <v>127</v>
      </c>
      <c r="V3189" s="25">
        <v>453</v>
      </c>
      <c r="W3189" s="25">
        <v>1080</v>
      </c>
      <c r="X3189" s="25">
        <v>259.5</v>
      </c>
    </row>
    <row r="3190" spans="1:24" x14ac:dyDescent="0.3">
      <c r="A3190" s="8">
        <v>45557</v>
      </c>
      <c r="B3190" s="3">
        <v>12</v>
      </c>
      <c r="C3190" s="3">
        <v>9</v>
      </c>
      <c r="D3190" s="3">
        <v>76.322999999999993</v>
      </c>
      <c r="E3190" s="3">
        <v>67.19</v>
      </c>
      <c r="F3190" s="3">
        <v>14</v>
      </c>
      <c r="G3190" s="3">
        <v>5</v>
      </c>
      <c r="H3190" s="3">
        <v>176.28900000000002</v>
      </c>
      <c r="I3190" s="3">
        <v>71.3</v>
      </c>
      <c r="J3190" s="3">
        <v>252.61200000000002</v>
      </c>
      <c r="K3190" s="3">
        <v>4453.5659999999998</v>
      </c>
      <c r="L3190" s="3">
        <v>-3.8861999999999997</v>
      </c>
      <c r="M3190" s="3">
        <v>-4.3941999999999997</v>
      </c>
      <c r="N3190" s="3">
        <v>1090.3458000000001</v>
      </c>
      <c r="O3190" s="3">
        <v>89.671999999999997</v>
      </c>
      <c r="P3190" s="3">
        <v>1162.9898000000001</v>
      </c>
      <c r="Q3190" s="3">
        <v>192.00200000000001</v>
      </c>
      <c r="R3190" s="25">
        <v>321</v>
      </c>
      <c r="S3190" s="25">
        <v>310</v>
      </c>
      <c r="T3190" s="25">
        <v>1601.066</v>
      </c>
      <c r="U3190" s="25">
        <v>196</v>
      </c>
      <c r="V3190" s="25">
        <v>511</v>
      </c>
      <c r="W3190" s="25">
        <v>1180</v>
      </c>
      <c r="X3190" s="25">
        <v>334.5</v>
      </c>
    </row>
    <row r="3191" spans="1:24" x14ac:dyDescent="0.3">
      <c r="A3191" s="8">
        <v>45558</v>
      </c>
      <c r="B3191" s="3">
        <v>12</v>
      </c>
      <c r="C3191" s="3">
        <v>11</v>
      </c>
      <c r="D3191" s="3">
        <v>75.951999999999998</v>
      </c>
      <c r="E3191" s="3">
        <v>66.87</v>
      </c>
      <c r="F3191" s="3">
        <v>14</v>
      </c>
      <c r="G3191" s="3">
        <v>7</v>
      </c>
      <c r="H3191" s="3">
        <v>175.46899999999999</v>
      </c>
      <c r="I3191" s="3">
        <v>70.97</v>
      </c>
      <c r="J3191" s="3">
        <v>251.42099999999999</v>
      </c>
      <c r="K3191" s="3">
        <v>4267.3540000000003</v>
      </c>
      <c r="L3191" s="3">
        <v>-3.9369999999999998</v>
      </c>
      <c r="M3191" s="3">
        <v>-4.4449999999999994</v>
      </c>
      <c r="N3191" s="3">
        <v>1090.2950000000001</v>
      </c>
      <c r="O3191" s="3">
        <v>89.301000000000002</v>
      </c>
      <c r="P3191" s="3">
        <v>1162.9390000000001</v>
      </c>
      <c r="Q3191" s="3">
        <v>191.18199999999999</v>
      </c>
      <c r="R3191" s="25">
        <v>316.8</v>
      </c>
      <c r="S3191" s="25">
        <v>286</v>
      </c>
      <c r="T3191" s="25">
        <v>1644.0540000000001</v>
      </c>
      <c r="U3191" s="25">
        <v>156</v>
      </c>
      <c r="V3191" s="25">
        <v>436</v>
      </c>
      <c r="W3191" s="25">
        <v>1160</v>
      </c>
      <c r="X3191" s="25">
        <v>268.5</v>
      </c>
    </row>
    <row r="3192" spans="1:24" x14ac:dyDescent="0.3">
      <c r="A3192" s="8">
        <v>45559</v>
      </c>
      <c r="B3192" s="3">
        <v>13</v>
      </c>
      <c r="C3192" s="3">
        <v>0.5</v>
      </c>
      <c r="D3192" s="3">
        <v>75.673999999999992</v>
      </c>
      <c r="E3192" s="3">
        <v>66.62</v>
      </c>
      <c r="F3192" s="3">
        <v>14</v>
      </c>
      <c r="G3192" s="3">
        <v>9</v>
      </c>
      <c r="H3192" s="3">
        <v>174.648</v>
      </c>
      <c r="I3192" s="3">
        <v>70.63</v>
      </c>
      <c r="J3192" s="3">
        <v>250.322</v>
      </c>
      <c r="K3192" s="3">
        <v>4246.7759999999998</v>
      </c>
      <c r="L3192" s="3">
        <v>-3.9750999999999999</v>
      </c>
      <c r="M3192" s="3">
        <v>-4.4958</v>
      </c>
      <c r="N3192" s="3">
        <v>1090.2568999999999</v>
      </c>
      <c r="O3192" s="3">
        <v>89.022999999999996</v>
      </c>
      <c r="P3192" s="3">
        <v>1162.8882000000001</v>
      </c>
      <c r="Q3192" s="3">
        <v>190.36099999999999</v>
      </c>
      <c r="R3192" s="25">
        <v>316.5</v>
      </c>
      <c r="S3192" s="25">
        <v>275</v>
      </c>
      <c r="T3192" s="25">
        <v>1595.2760000000001</v>
      </c>
      <c r="U3192" s="25">
        <v>182</v>
      </c>
      <c r="V3192" s="25">
        <v>494</v>
      </c>
      <c r="W3192" s="25">
        <v>1120</v>
      </c>
      <c r="X3192" s="25">
        <v>264</v>
      </c>
    </row>
    <row r="3193" spans="1:24" x14ac:dyDescent="0.3">
      <c r="A3193" s="8">
        <v>45560</v>
      </c>
      <c r="B3193" s="3">
        <v>13</v>
      </c>
      <c r="C3193" s="3">
        <v>1.5</v>
      </c>
      <c r="D3193" s="3">
        <v>75.488500000000002</v>
      </c>
      <c r="E3193" s="3">
        <v>66.459999999999994</v>
      </c>
      <c r="F3193" s="3">
        <v>14</v>
      </c>
      <c r="G3193" s="3">
        <v>11</v>
      </c>
      <c r="H3193" s="3">
        <v>173.828</v>
      </c>
      <c r="I3193" s="3">
        <v>70.3</v>
      </c>
      <c r="J3193" s="3">
        <v>249.31650000000002</v>
      </c>
      <c r="K3193" s="3">
        <v>4034.7159999999999</v>
      </c>
      <c r="L3193" s="3">
        <v>-4.0004999999999997</v>
      </c>
      <c r="M3193" s="3">
        <v>-4.5465999999999998</v>
      </c>
      <c r="N3193" s="3">
        <v>1090.2314999999999</v>
      </c>
      <c r="O3193" s="3">
        <v>88.837500000000006</v>
      </c>
      <c r="P3193" s="3">
        <v>1162.8374000000001</v>
      </c>
      <c r="Q3193" s="3">
        <v>189.541</v>
      </c>
      <c r="R3193" s="25">
        <v>265.60000000000002</v>
      </c>
      <c r="S3193" s="25">
        <v>274</v>
      </c>
      <c r="T3193" s="25">
        <v>1560.116</v>
      </c>
      <c r="U3193" s="25">
        <v>144</v>
      </c>
      <c r="V3193" s="25">
        <v>441</v>
      </c>
      <c r="W3193" s="25">
        <v>1090</v>
      </c>
      <c r="X3193" s="25">
        <v>260</v>
      </c>
    </row>
    <row r="3194" spans="1:24" x14ac:dyDescent="0.3">
      <c r="A3194" s="8">
        <v>45561</v>
      </c>
      <c r="B3194" s="3">
        <v>13</v>
      </c>
      <c r="C3194" s="3">
        <v>1.5</v>
      </c>
      <c r="D3194" s="3">
        <v>75.488500000000002</v>
      </c>
      <c r="E3194" s="3">
        <v>66.459999999999994</v>
      </c>
      <c r="F3194" s="3">
        <v>15</v>
      </c>
      <c r="G3194" s="3">
        <v>0</v>
      </c>
      <c r="H3194" s="3">
        <v>173.41800000000001</v>
      </c>
      <c r="I3194" s="3">
        <v>70.14</v>
      </c>
      <c r="J3194" s="3">
        <v>248.90649999999999</v>
      </c>
      <c r="K3194" s="3">
        <v>4997.54</v>
      </c>
      <c r="L3194" s="3">
        <v>-4.0004999999999997</v>
      </c>
      <c r="M3194" s="3">
        <v>-4.5720000000000001</v>
      </c>
      <c r="N3194" s="3">
        <v>1090.2314999999999</v>
      </c>
      <c r="O3194" s="3">
        <v>88.837500000000006</v>
      </c>
      <c r="P3194" s="3">
        <v>1162.8120000000001</v>
      </c>
      <c r="Q3194" s="3">
        <v>189.131</v>
      </c>
      <c r="R3194" s="25">
        <v>337.2</v>
      </c>
      <c r="S3194" s="25">
        <v>320</v>
      </c>
      <c r="T3194" s="25">
        <v>1883.84</v>
      </c>
      <c r="U3194" s="25">
        <v>209</v>
      </c>
      <c r="V3194" s="25">
        <v>610</v>
      </c>
      <c r="W3194" s="25">
        <v>1320</v>
      </c>
      <c r="X3194" s="25">
        <v>317.5</v>
      </c>
    </row>
    <row r="3195" spans="1:24" x14ac:dyDescent="0.3">
      <c r="A3195" s="8">
        <v>45562</v>
      </c>
      <c r="B3195" s="3">
        <v>13</v>
      </c>
      <c r="C3195" s="3">
        <v>4</v>
      </c>
      <c r="D3195" s="3">
        <v>75.024999999999991</v>
      </c>
      <c r="E3195" s="3">
        <v>66.05</v>
      </c>
      <c r="F3195" s="3">
        <v>15</v>
      </c>
      <c r="G3195" s="3">
        <v>2</v>
      </c>
      <c r="H3195" s="3">
        <v>172.59700000000001</v>
      </c>
      <c r="I3195" s="3">
        <v>69.8</v>
      </c>
      <c r="J3195" s="3">
        <v>247.62200000000001</v>
      </c>
      <c r="K3195" s="3">
        <v>5405.6</v>
      </c>
      <c r="L3195" s="3">
        <v>-4.0640000000000001</v>
      </c>
      <c r="M3195" s="3">
        <v>-4.6227999999999998</v>
      </c>
      <c r="N3195" s="3">
        <v>1090.1679999999999</v>
      </c>
      <c r="O3195" s="3">
        <v>88.373999999999995</v>
      </c>
      <c r="P3195" s="3">
        <v>1162.7611999999999</v>
      </c>
      <c r="Q3195" s="3">
        <v>188.31</v>
      </c>
      <c r="R3195" s="25">
        <v>417.4</v>
      </c>
      <c r="S3195" s="25">
        <v>382</v>
      </c>
      <c r="T3195" s="25">
        <v>2048.6999999999998</v>
      </c>
      <c r="U3195" s="25">
        <v>154</v>
      </c>
      <c r="V3195" s="25">
        <v>419</v>
      </c>
      <c r="W3195" s="25">
        <v>1560</v>
      </c>
      <c r="X3195" s="25">
        <v>424.5</v>
      </c>
    </row>
    <row r="3196" spans="1:24" x14ac:dyDescent="0.3">
      <c r="A3196" s="8">
        <v>45563</v>
      </c>
      <c r="B3196" s="3">
        <v>13</v>
      </c>
      <c r="C3196" s="3">
        <v>0</v>
      </c>
      <c r="D3196" s="3">
        <v>75.766999999999996</v>
      </c>
      <c r="E3196" s="3">
        <v>66.7</v>
      </c>
      <c r="F3196" s="3">
        <v>15</v>
      </c>
      <c r="G3196" s="3">
        <v>0</v>
      </c>
      <c r="H3196" s="3">
        <v>173.41800000000001</v>
      </c>
      <c r="I3196" s="3">
        <v>70.14</v>
      </c>
      <c r="J3196" s="3">
        <v>249.185</v>
      </c>
      <c r="K3196" s="3">
        <v>4481.4320000000007</v>
      </c>
      <c r="L3196" s="3">
        <v>-3.9623999999999997</v>
      </c>
      <c r="M3196" s="3">
        <v>-4.5720000000000001</v>
      </c>
      <c r="N3196" s="3">
        <v>1090.2696000000001</v>
      </c>
      <c r="O3196" s="3">
        <v>89.116</v>
      </c>
      <c r="P3196" s="3">
        <v>1162.8120000000001</v>
      </c>
      <c r="Q3196" s="3">
        <v>189.131</v>
      </c>
      <c r="R3196" s="25">
        <v>302.10000000000002</v>
      </c>
      <c r="S3196" s="25">
        <v>284</v>
      </c>
      <c r="T3196" s="25">
        <v>1694.3320000000001</v>
      </c>
      <c r="U3196" s="25">
        <v>185</v>
      </c>
      <c r="V3196" s="25">
        <v>516</v>
      </c>
      <c r="W3196" s="25">
        <v>1200</v>
      </c>
      <c r="X3196" s="25">
        <v>300</v>
      </c>
    </row>
    <row r="3197" spans="1:24" x14ac:dyDescent="0.3">
      <c r="A3197" s="8">
        <v>45564</v>
      </c>
      <c r="B3197" s="3">
        <v>12</v>
      </c>
      <c r="C3197" s="3">
        <v>11.5</v>
      </c>
      <c r="D3197" s="3">
        <v>75.859499999999997</v>
      </c>
      <c r="E3197" s="3">
        <v>66.78</v>
      </c>
      <c r="F3197" s="3">
        <v>14</v>
      </c>
      <c r="G3197" s="3">
        <v>11.5</v>
      </c>
      <c r="H3197" s="3">
        <v>173.62300000000002</v>
      </c>
      <c r="I3197" s="3">
        <v>70.22</v>
      </c>
      <c r="J3197" s="3">
        <v>249.48250000000002</v>
      </c>
      <c r="K3197" s="3">
        <v>3916.3879999999999</v>
      </c>
      <c r="L3197" s="3">
        <v>-3.9497</v>
      </c>
      <c r="M3197" s="3">
        <v>-4.5592999999999995</v>
      </c>
      <c r="N3197" s="3">
        <v>1090.2823000000001</v>
      </c>
      <c r="O3197" s="3">
        <v>89.208500000000001</v>
      </c>
      <c r="P3197" s="3">
        <v>1162.8247000000001</v>
      </c>
      <c r="Q3197" s="3">
        <v>189.33600000000001</v>
      </c>
      <c r="R3197" s="25">
        <v>458.8</v>
      </c>
      <c r="S3197" s="25">
        <v>391</v>
      </c>
      <c r="T3197" s="25">
        <v>697.58799999999997</v>
      </c>
      <c r="U3197" s="25">
        <v>260</v>
      </c>
      <c r="V3197" s="25">
        <v>464</v>
      </c>
      <c r="W3197" s="25">
        <v>1330</v>
      </c>
      <c r="X3197" s="25">
        <v>315</v>
      </c>
    </row>
    <row r="3198" spans="1:24" x14ac:dyDescent="0.3">
      <c r="A3198" s="8">
        <v>45565</v>
      </c>
      <c r="B3198" s="3">
        <v>13</v>
      </c>
      <c r="C3198" s="3">
        <v>3</v>
      </c>
      <c r="D3198" s="3">
        <v>75.209999999999994</v>
      </c>
      <c r="E3198" s="3">
        <v>66.209999999999994</v>
      </c>
      <c r="F3198" s="3">
        <v>15</v>
      </c>
      <c r="G3198" s="3">
        <v>2</v>
      </c>
      <c r="H3198" s="3">
        <v>172.59700000000001</v>
      </c>
      <c r="I3198" s="3">
        <v>69.8</v>
      </c>
      <c r="J3198" s="3">
        <v>247.80700000000002</v>
      </c>
      <c r="K3198" s="3">
        <v>5395.36</v>
      </c>
      <c r="L3198" s="3">
        <v>-4.0385999999999997</v>
      </c>
      <c r="M3198" s="3">
        <v>-4.6227999999999998</v>
      </c>
      <c r="N3198" s="3">
        <v>1090.1933999999999</v>
      </c>
      <c r="O3198" s="3">
        <v>88.558999999999997</v>
      </c>
      <c r="P3198" s="3">
        <v>1162.7611999999999</v>
      </c>
      <c r="Q3198" s="3">
        <v>188.31</v>
      </c>
      <c r="R3198" s="25">
        <v>378.7</v>
      </c>
      <c r="S3198" s="25">
        <v>318</v>
      </c>
      <c r="T3198" s="25">
        <v>2057.16</v>
      </c>
      <c r="U3198" s="25">
        <v>220</v>
      </c>
      <c r="V3198" s="25">
        <v>634</v>
      </c>
      <c r="W3198" s="25">
        <v>1450</v>
      </c>
      <c r="X3198" s="25">
        <v>337.5</v>
      </c>
    </row>
    <row r="3199" spans="1:24" x14ac:dyDescent="0.3">
      <c r="A3199" s="8">
        <v>45566</v>
      </c>
      <c r="B3199" s="3">
        <v>13</v>
      </c>
      <c r="C3199" s="3">
        <v>3</v>
      </c>
      <c r="D3199" s="3">
        <v>75.209999999999994</v>
      </c>
      <c r="E3199" s="3">
        <v>66.209999999999994</v>
      </c>
      <c r="F3199" s="3">
        <v>15</v>
      </c>
      <c r="G3199" s="3">
        <v>6.5</v>
      </c>
      <c r="H3199" s="3">
        <v>170.75149999999999</v>
      </c>
      <c r="I3199" s="3">
        <v>69.06</v>
      </c>
      <c r="J3199" s="3">
        <v>245.9615</v>
      </c>
      <c r="K3199" s="3">
        <v>4852.2919999999995</v>
      </c>
      <c r="L3199" s="3">
        <v>-4.0385999999999997</v>
      </c>
      <c r="M3199" s="3">
        <v>-4.7370999999999999</v>
      </c>
      <c r="N3199" s="3">
        <v>1090.1933999999999</v>
      </c>
      <c r="O3199" s="3">
        <v>88.558999999999997</v>
      </c>
      <c r="P3199" s="3">
        <v>1162.6469</v>
      </c>
      <c r="Q3199" s="3">
        <v>186.46449999999999</v>
      </c>
      <c r="R3199" s="25">
        <v>336.3</v>
      </c>
      <c r="S3199" s="25">
        <v>299</v>
      </c>
      <c r="T3199" s="25">
        <v>1860.992</v>
      </c>
      <c r="U3199" s="25">
        <v>186</v>
      </c>
      <c r="V3199" s="25">
        <v>580</v>
      </c>
      <c r="W3199" s="25">
        <v>1290</v>
      </c>
      <c r="X3199" s="25">
        <v>300</v>
      </c>
    </row>
    <row r="3200" spans="1:24" x14ac:dyDescent="0.3">
      <c r="A3200" s="8">
        <v>45567</v>
      </c>
      <c r="B3200" s="3">
        <v>13</v>
      </c>
      <c r="C3200" s="3">
        <v>6</v>
      </c>
      <c r="D3200" s="3">
        <v>74.653999999999996</v>
      </c>
      <c r="E3200" s="3">
        <v>65.72</v>
      </c>
      <c r="F3200" s="3">
        <v>15</v>
      </c>
      <c r="G3200" s="3">
        <v>11.5</v>
      </c>
      <c r="H3200" s="3">
        <v>168.70050000000001</v>
      </c>
      <c r="I3200" s="3">
        <v>68.23</v>
      </c>
      <c r="J3200" s="3">
        <v>243.3545</v>
      </c>
      <c r="K3200" s="3">
        <v>4867.0560000000005</v>
      </c>
      <c r="L3200" s="3">
        <v>-4.1147999999999998</v>
      </c>
      <c r="M3200" s="3">
        <v>-4.8640999999999996</v>
      </c>
      <c r="N3200" s="3">
        <v>1090.1171999999999</v>
      </c>
      <c r="O3200" s="3">
        <v>88.003</v>
      </c>
      <c r="P3200" s="3">
        <v>1162.5199</v>
      </c>
      <c r="Q3200" s="3">
        <v>184.4135</v>
      </c>
      <c r="R3200" s="25">
        <v>373.7</v>
      </c>
      <c r="S3200" s="25">
        <v>329</v>
      </c>
      <c r="T3200" s="25">
        <v>1849.856</v>
      </c>
      <c r="U3200" s="25">
        <v>216</v>
      </c>
      <c r="V3200" s="25">
        <v>525</v>
      </c>
      <c r="W3200" s="25">
        <v>1290</v>
      </c>
      <c r="X3200" s="25">
        <v>283.5</v>
      </c>
    </row>
    <row r="3201" spans="1:24" x14ac:dyDescent="0.3">
      <c r="A3201" s="8">
        <v>45568</v>
      </c>
      <c r="B3201" s="3">
        <v>13</v>
      </c>
      <c r="C3201" s="3">
        <v>9</v>
      </c>
      <c r="D3201" s="3">
        <v>74.097999999999999</v>
      </c>
      <c r="E3201" s="3">
        <v>65.23</v>
      </c>
      <c r="F3201" s="3">
        <v>16</v>
      </c>
      <c r="G3201" s="3">
        <v>2.5</v>
      </c>
      <c r="H3201" s="3">
        <v>167.47</v>
      </c>
      <c r="I3201" s="3">
        <v>67.73</v>
      </c>
      <c r="J3201" s="3">
        <v>241.56799999999998</v>
      </c>
      <c r="K3201" s="3">
        <v>4709.2719999999999</v>
      </c>
      <c r="L3201" s="3">
        <v>-4.1909999999999998</v>
      </c>
      <c r="M3201" s="3">
        <v>-4.9402999999999997</v>
      </c>
      <c r="N3201" s="3">
        <v>1090.0409999999999</v>
      </c>
      <c r="O3201" s="3">
        <v>87.447000000000003</v>
      </c>
      <c r="P3201" s="3">
        <v>1162.4437</v>
      </c>
      <c r="Q3201" s="3">
        <v>183.18299999999999</v>
      </c>
      <c r="R3201" s="25">
        <v>333.6</v>
      </c>
      <c r="S3201" s="25">
        <v>312</v>
      </c>
      <c r="T3201" s="25">
        <v>1731.672</v>
      </c>
      <c r="U3201" s="25">
        <v>240</v>
      </c>
      <c r="V3201" s="25">
        <v>581</v>
      </c>
      <c r="W3201" s="25">
        <v>1220</v>
      </c>
      <c r="X3201" s="25">
        <v>291</v>
      </c>
    </row>
    <row r="3202" spans="1:24" x14ac:dyDescent="0.3">
      <c r="A3202" s="8">
        <v>45569</v>
      </c>
      <c r="B3202" s="3">
        <v>14</v>
      </c>
      <c r="C3202" s="3">
        <v>1</v>
      </c>
      <c r="D3202" s="3">
        <v>73.355999999999995</v>
      </c>
      <c r="E3202" s="3">
        <v>64.58</v>
      </c>
      <c r="F3202" s="3">
        <v>16</v>
      </c>
      <c r="G3202" s="3">
        <v>8.5</v>
      </c>
      <c r="H3202" s="3">
        <v>165.0085</v>
      </c>
      <c r="I3202" s="3">
        <v>66.739999999999995</v>
      </c>
      <c r="J3202" s="3">
        <v>238.36449999999999</v>
      </c>
      <c r="K3202" s="3">
        <v>5132.7280000000001</v>
      </c>
      <c r="L3202" s="3">
        <v>-4.2926000000000002</v>
      </c>
      <c r="M3202" s="3">
        <v>-5.0926999999999998</v>
      </c>
      <c r="N3202" s="3">
        <v>1089.9394</v>
      </c>
      <c r="O3202" s="3">
        <v>86.704999999999998</v>
      </c>
      <c r="P3202" s="3">
        <v>1162.2913000000001</v>
      </c>
      <c r="Q3202" s="3">
        <v>180.72149999999999</v>
      </c>
      <c r="R3202" s="25">
        <v>382.7</v>
      </c>
      <c r="S3202" s="25">
        <v>331</v>
      </c>
      <c r="T3202" s="25">
        <v>1976.528</v>
      </c>
      <c r="U3202" s="25">
        <v>209</v>
      </c>
      <c r="V3202" s="25">
        <v>558</v>
      </c>
      <c r="W3202" s="25">
        <v>1380</v>
      </c>
      <c r="X3202" s="25">
        <v>295.5</v>
      </c>
    </row>
    <row r="3203" spans="1:24" x14ac:dyDescent="0.3">
      <c r="A3203" s="8">
        <v>45570</v>
      </c>
      <c r="B3203" s="3">
        <v>14</v>
      </c>
      <c r="C3203" s="3">
        <v>3.5</v>
      </c>
      <c r="D3203" s="3">
        <v>72.892999999999986</v>
      </c>
      <c r="E3203" s="3">
        <v>64.17</v>
      </c>
      <c r="F3203" s="3">
        <v>17</v>
      </c>
      <c r="G3203" s="3">
        <v>1.5</v>
      </c>
      <c r="H3203" s="3">
        <v>162.95750000000001</v>
      </c>
      <c r="I3203" s="3">
        <v>65.91</v>
      </c>
      <c r="J3203" s="3">
        <v>235.85050000000001</v>
      </c>
      <c r="K3203" s="3">
        <v>4785.0479999999998</v>
      </c>
      <c r="L3203" s="3">
        <v>-4.3560999999999996</v>
      </c>
      <c r="M3203" s="3">
        <v>-5.2196999999999996</v>
      </c>
      <c r="N3203" s="3">
        <v>1089.8759</v>
      </c>
      <c r="O3203" s="3">
        <v>86.24199999999999</v>
      </c>
      <c r="P3203" s="3">
        <v>1162.1642999999999</v>
      </c>
      <c r="Q3203" s="3">
        <v>178.6705</v>
      </c>
      <c r="R3203" s="25">
        <v>322.3</v>
      </c>
      <c r="S3203" s="25">
        <v>297</v>
      </c>
      <c r="T3203" s="25">
        <v>1830.248</v>
      </c>
      <c r="U3203" s="25">
        <v>223</v>
      </c>
      <c r="V3203" s="25">
        <v>578</v>
      </c>
      <c r="W3203" s="25">
        <v>1260</v>
      </c>
      <c r="X3203" s="25">
        <v>274.5</v>
      </c>
    </row>
    <row r="3204" spans="1:24" x14ac:dyDescent="0.3">
      <c r="A3204" s="8">
        <v>45571</v>
      </c>
      <c r="B3204" s="3">
        <v>14</v>
      </c>
      <c r="C3204" s="3">
        <v>6.5</v>
      </c>
      <c r="D3204" s="3">
        <v>72.336500000000001</v>
      </c>
      <c r="E3204" s="3">
        <v>63.68</v>
      </c>
      <c r="F3204" s="3">
        <v>17</v>
      </c>
      <c r="G3204" s="3">
        <v>8.5</v>
      </c>
      <c r="H3204" s="3">
        <v>160.08599999999998</v>
      </c>
      <c r="I3204" s="3">
        <v>64.75</v>
      </c>
      <c r="J3204" s="3">
        <v>232.42249999999999</v>
      </c>
      <c r="K3204" s="3">
        <v>4817.8760000000002</v>
      </c>
      <c r="L3204" s="3">
        <v>-4.4322999999999997</v>
      </c>
      <c r="M3204" s="3">
        <v>-5.3975</v>
      </c>
      <c r="N3204" s="3">
        <v>1089.7997</v>
      </c>
      <c r="O3204" s="3">
        <v>85.685500000000005</v>
      </c>
      <c r="P3204" s="3">
        <v>1161.9865</v>
      </c>
      <c r="Q3204" s="3">
        <v>175.79899999999998</v>
      </c>
      <c r="R3204" s="25">
        <v>356.9</v>
      </c>
      <c r="S3204" s="25">
        <v>336</v>
      </c>
      <c r="T3204" s="25">
        <v>1838.9760000000001</v>
      </c>
      <c r="U3204" s="25">
        <v>228</v>
      </c>
      <c r="V3204" s="25">
        <v>524</v>
      </c>
      <c r="W3204" s="25">
        <v>1270</v>
      </c>
      <c r="X3204" s="25">
        <v>264</v>
      </c>
    </row>
    <row r="3205" spans="1:24" x14ac:dyDescent="0.3">
      <c r="A3205" s="8">
        <v>45572</v>
      </c>
      <c r="B3205" s="3">
        <v>14</v>
      </c>
      <c r="C3205" s="3">
        <v>9</v>
      </c>
      <c r="D3205" s="3">
        <v>71.87299999999999</v>
      </c>
      <c r="E3205" s="3">
        <v>63.28</v>
      </c>
      <c r="F3205" s="3">
        <v>18</v>
      </c>
      <c r="G3205" s="3">
        <v>0.5</v>
      </c>
      <c r="H3205" s="3">
        <v>158.44500000000002</v>
      </c>
      <c r="I3205" s="3">
        <v>64.08</v>
      </c>
      <c r="J3205" s="3">
        <v>230.31800000000001</v>
      </c>
      <c r="K3205" s="3">
        <v>4090.1480000000001</v>
      </c>
      <c r="L3205" s="3">
        <v>-4.4958</v>
      </c>
      <c r="M3205" s="3">
        <v>-5.4990999999999994</v>
      </c>
      <c r="N3205" s="3">
        <v>1089.7362000000001</v>
      </c>
      <c r="O3205" s="3">
        <v>85.221999999999994</v>
      </c>
      <c r="P3205" s="3">
        <v>1161.8849</v>
      </c>
      <c r="Q3205" s="3">
        <v>174.15800000000002</v>
      </c>
      <c r="R3205" s="25">
        <v>292.89999999999998</v>
      </c>
      <c r="S3205" s="25">
        <v>296</v>
      </c>
      <c r="T3205" s="25">
        <v>1431.248</v>
      </c>
      <c r="U3205" s="25">
        <v>219</v>
      </c>
      <c r="V3205" s="25">
        <v>485</v>
      </c>
      <c r="W3205" s="25">
        <v>1090</v>
      </c>
      <c r="X3205" s="25">
        <v>276</v>
      </c>
    </row>
    <row r="3206" spans="1:24" x14ac:dyDescent="0.3">
      <c r="A3206" s="8">
        <v>45573</v>
      </c>
      <c r="B3206" s="3">
        <v>14</v>
      </c>
      <c r="C3206" s="3">
        <v>10</v>
      </c>
      <c r="D3206" s="3">
        <v>71.688000000000002</v>
      </c>
      <c r="E3206" s="3">
        <v>63.11</v>
      </c>
      <c r="F3206" s="3">
        <v>18</v>
      </c>
      <c r="G3206" s="3">
        <v>0.5</v>
      </c>
      <c r="H3206" s="3">
        <v>158.44500000000002</v>
      </c>
      <c r="I3206" s="3">
        <v>64.08</v>
      </c>
      <c r="J3206" s="3">
        <v>230.13300000000004</v>
      </c>
      <c r="K3206" s="3">
        <v>3572.4359999999997</v>
      </c>
      <c r="L3206" s="3">
        <v>-4.5211999999999994</v>
      </c>
      <c r="M3206" s="3">
        <v>-5.4990999999999994</v>
      </c>
      <c r="N3206" s="3">
        <v>1089.7108000000001</v>
      </c>
      <c r="O3206" s="3">
        <v>85.037000000000006</v>
      </c>
      <c r="P3206" s="3">
        <v>1161.8849</v>
      </c>
      <c r="Q3206" s="3">
        <v>174.15800000000002</v>
      </c>
      <c r="R3206" s="25">
        <v>309.3</v>
      </c>
      <c r="S3206" s="25">
        <v>282</v>
      </c>
      <c r="T3206" s="25">
        <v>1214.636</v>
      </c>
      <c r="U3206" s="25">
        <v>183</v>
      </c>
      <c r="V3206" s="25">
        <v>380</v>
      </c>
      <c r="W3206" s="25">
        <v>950</v>
      </c>
      <c r="X3206" s="25">
        <v>253.5</v>
      </c>
    </row>
    <row r="3207" spans="1:24" x14ac:dyDescent="0.3">
      <c r="A3207" s="8">
        <v>45574</v>
      </c>
      <c r="B3207" s="3">
        <v>14</v>
      </c>
      <c r="C3207" s="3">
        <v>11</v>
      </c>
      <c r="D3207" s="3">
        <v>71.501999999999995</v>
      </c>
      <c r="E3207" s="3">
        <v>62.95</v>
      </c>
      <c r="F3207" s="3">
        <v>18</v>
      </c>
      <c r="G3207" s="3">
        <v>0.5</v>
      </c>
      <c r="H3207" s="3">
        <v>158.44500000000002</v>
      </c>
      <c r="I3207" s="3">
        <v>64.08</v>
      </c>
      <c r="J3207" s="3">
        <v>229.947</v>
      </c>
      <c r="K3207" s="3">
        <v>3460.84</v>
      </c>
      <c r="L3207" s="3">
        <v>-4.5465999999999998</v>
      </c>
      <c r="M3207" s="3">
        <v>-5.4990999999999994</v>
      </c>
      <c r="N3207" s="3">
        <v>1089.6854000000001</v>
      </c>
      <c r="O3207" s="3">
        <v>84.850999999999999</v>
      </c>
      <c r="P3207" s="3">
        <v>1161.8849</v>
      </c>
      <c r="Q3207" s="3">
        <v>174.15800000000002</v>
      </c>
      <c r="R3207" s="25">
        <v>295.10000000000002</v>
      </c>
      <c r="S3207" s="25">
        <v>282</v>
      </c>
      <c r="T3207" s="25">
        <v>1188.74</v>
      </c>
      <c r="U3207" s="25">
        <v>202</v>
      </c>
      <c r="V3207" s="25">
        <v>394</v>
      </c>
      <c r="W3207" s="25">
        <v>880</v>
      </c>
      <c r="X3207" s="25">
        <v>219</v>
      </c>
    </row>
    <row r="3208" spans="1:24" x14ac:dyDescent="0.3">
      <c r="A3208" s="8">
        <v>45575</v>
      </c>
      <c r="B3208" s="3">
        <v>15</v>
      </c>
      <c r="C3208" s="3">
        <v>1</v>
      </c>
      <c r="D3208" s="3">
        <v>71.141999999999996</v>
      </c>
      <c r="E3208" s="3">
        <v>62.63</v>
      </c>
      <c r="F3208" s="3">
        <v>18</v>
      </c>
      <c r="G3208" s="3">
        <v>2.5</v>
      </c>
      <c r="H3208" s="3">
        <v>157.62500000000003</v>
      </c>
      <c r="I3208" s="3">
        <v>63.75</v>
      </c>
      <c r="J3208" s="3">
        <v>228.76700000000002</v>
      </c>
      <c r="K3208" s="3">
        <v>3602.556</v>
      </c>
      <c r="L3208" s="3">
        <v>-4.5973999999999995</v>
      </c>
      <c r="M3208" s="3">
        <v>-5.5499000000000001</v>
      </c>
      <c r="N3208" s="3">
        <v>1089.6345999999999</v>
      </c>
      <c r="O3208" s="3">
        <v>84.491</v>
      </c>
      <c r="P3208" s="3">
        <v>1161.8341</v>
      </c>
      <c r="Q3208" s="3">
        <v>173.33800000000002</v>
      </c>
      <c r="R3208" s="25">
        <v>306.5</v>
      </c>
      <c r="S3208" s="25">
        <v>288</v>
      </c>
      <c r="T3208" s="25">
        <v>1229.056</v>
      </c>
      <c r="U3208" s="25">
        <v>187</v>
      </c>
      <c r="V3208" s="25">
        <v>352</v>
      </c>
      <c r="W3208" s="25">
        <v>970</v>
      </c>
      <c r="X3208" s="25">
        <v>270</v>
      </c>
    </row>
    <row r="3209" spans="1:24" x14ac:dyDescent="0.3">
      <c r="A3209" s="8">
        <v>45576</v>
      </c>
      <c r="B3209" s="3">
        <v>15</v>
      </c>
      <c r="C3209" s="3">
        <v>1</v>
      </c>
      <c r="D3209" s="3">
        <v>71.141999999999996</v>
      </c>
      <c r="E3209" s="3">
        <v>62.63</v>
      </c>
      <c r="F3209" s="3">
        <v>18</v>
      </c>
      <c r="G3209" s="3">
        <v>1.5</v>
      </c>
      <c r="H3209" s="3">
        <v>158.035</v>
      </c>
      <c r="I3209" s="3">
        <v>63.92</v>
      </c>
      <c r="J3209" s="3">
        <v>229.17699999999999</v>
      </c>
      <c r="K3209" s="3">
        <v>4640.6859999999997</v>
      </c>
      <c r="L3209" s="3">
        <v>-4.5973999999999995</v>
      </c>
      <c r="M3209" s="3">
        <v>-5.5244999999999997</v>
      </c>
      <c r="N3209" s="3">
        <v>1089.6345999999999</v>
      </c>
      <c r="O3209" s="3">
        <v>84.491</v>
      </c>
      <c r="P3209" s="3">
        <v>1161.8595</v>
      </c>
      <c r="Q3209" s="3">
        <v>173.74799999999999</v>
      </c>
      <c r="R3209" s="25">
        <v>352.6</v>
      </c>
      <c r="S3209" s="25">
        <v>361</v>
      </c>
      <c r="T3209" s="25">
        <v>1724.586</v>
      </c>
      <c r="U3209" s="25">
        <v>28</v>
      </c>
      <c r="V3209" s="25">
        <v>10</v>
      </c>
      <c r="W3209" s="25">
        <v>1500</v>
      </c>
      <c r="X3209" s="25">
        <v>664.5</v>
      </c>
    </row>
    <row r="3210" spans="1:24" x14ac:dyDescent="0.3">
      <c r="A3210" s="8">
        <v>45577</v>
      </c>
      <c r="B3210" s="3">
        <v>14</v>
      </c>
      <c r="C3210" s="3">
        <v>5</v>
      </c>
      <c r="D3210" s="3">
        <v>72.614999999999995</v>
      </c>
      <c r="E3210" s="3">
        <v>63.93</v>
      </c>
      <c r="F3210" s="3">
        <v>15</v>
      </c>
      <c r="G3210" s="3">
        <v>11.5</v>
      </c>
      <c r="H3210" s="3">
        <v>168.70050000000001</v>
      </c>
      <c r="I3210" s="3">
        <v>68.23</v>
      </c>
      <c r="J3210" s="3">
        <v>241.31549999999999</v>
      </c>
      <c r="K3210" s="3">
        <v>3594.92</v>
      </c>
      <c r="L3210" s="3">
        <v>-4.3941999999999997</v>
      </c>
      <c r="M3210" s="3">
        <v>-4.8640999999999996</v>
      </c>
      <c r="N3210" s="3">
        <v>1089.8378</v>
      </c>
      <c r="O3210" s="3">
        <v>85.963999999999999</v>
      </c>
      <c r="P3210" s="3">
        <v>1162.5199</v>
      </c>
      <c r="Q3210" s="3">
        <v>184.4135</v>
      </c>
      <c r="R3210" s="25">
        <v>227.6</v>
      </c>
      <c r="S3210" s="25">
        <v>248</v>
      </c>
      <c r="T3210" s="25">
        <v>1142.82</v>
      </c>
      <c r="U3210" s="25">
        <v>91</v>
      </c>
      <c r="V3210" s="25">
        <v>172</v>
      </c>
      <c r="W3210" s="25">
        <v>1190</v>
      </c>
      <c r="X3210" s="25">
        <v>523.5</v>
      </c>
    </row>
    <row r="3211" spans="1:24" x14ac:dyDescent="0.3">
      <c r="A3211" s="8">
        <v>45578</v>
      </c>
      <c r="B3211" s="3">
        <v>14</v>
      </c>
      <c r="C3211" s="3">
        <v>1</v>
      </c>
      <c r="D3211" s="3">
        <v>73.355999999999995</v>
      </c>
      <c r="E3211" s="3">
        <v>64.58</v>
      </c>
      <c r="F3211" s="3">
        <v>15</v>
      </c>
      <c r="G3211" s="3">
        <v>6</v>
      </c>
      <c r="H3211" s="3">
        <v>170.95699999999999</v>
      </c>
      <c r="I3211" s="3">
        <v>69.14</v>
      </c>
      <c r="J3211" s="3">
        <v>244.31299999999999</v>
      </c>
      <c r="K3211" s="3">
        <v>3468.3339999999998</v>
      </c>
      <c r="L3211" s="3">
        <v>-4.2926000000000002</v>
      </c>
      <c r="M3211" s="3">
        <v>-4.7244000000000002</v>
      </c>
      <c r="N3211" s="3">
        <v>1089.9394</v>
      </c>
      <c r="O3211" s="3">
        <v>86.704999999999998</v>
      </c>
      <c r="P3211" s="3">
        <v>1162.6596</v>
      </c>
      <c r="Q3211" s="3">
        <v>186.67</v>
      </c>
      <c r="R3211" s="25">
        <v>289.8</v>
      </c>
      <c r="S3211" s="25">
        <v>273</v>
      </c>
      <c r="T3211" s="25">
        <v>1155.5340000000001</v>
      </c>
      <c r="U3211" s="25">
        <v>88</v>
      </c>
      <c r="V3211" s="25">
        <v>260</v>
      </c>
      <c r="W3211" s="25">
        <v>1030</v>
      </c>
      <c r="X3211" s="25">
        <v>372</v>
      </c>
    </row>
    <row r="3212" spans="1:24" x14ac:dyDescent="0.3">
      <c r="A3212" s="8">
        <v>45579</v>
      </c>
      <c r="B3212" s="3">
        <v>14</v>
      </c>
      <c r="C3212" s="3">
        <v>0</v>
      </c>
      <c r="D3212" s="3">
        <v>73.542000000000002</v>
      </c>
      <c r="E3212" s="3">
        <v>64.739999999999995</v>
      </c>
      <c r="F3212" s="3">
        <v>15</v>
      </c>
      <c r="G3212" s="3">
        <v>5</v>
      </c>
      <c r="H3212" s="3">
        <v>171.36700000000002</v>
      </c>
      <c r="I3212" s="3">
        <v>69.31</v>
      </c>
      <c r="J3212" s="3">
        <v>244.90900000000002</v>
      </c>
      <c r="K3212" s="3">
        <v>3832.748</v>
      </c>
      <c r="L3212" s="3">
        <v>-4.2671999999999999</v>
      </c>
      <c r="M3212" s="3">
        <v>-4.6989999999999998</v>
      </c>
      <c r="N3212" s="3">
        <v>1089.9648</v>
      </c>
      <c r="O3212" s="3">
        <v>86.891000000000005</v>
      </c>
      <c r="P3212" s="3">
        <v>1162.6849999999999</v>
      </c>
      <c r="Q3212" s="3">
        <v>187.08</v>
      </c>
      <c r="R3212" s="25">
        <v>298.8</v>
      </c>
      <c r="S3212" s="25">
        <v>294</v>
      </c>
      <c r="T3212" s="25">
        <v>1201.9480000000001</v>
      </c>
      <c r="U3212" s="25">
        <v>103</v>
      </c>
      <c r="V3212" s="25">
        <v>266</v>
      </c>
      <c r="W3212" s="25">
        <v>1240</v>
      </c>
      <c r="X3212" s="25">
        <v>429</v>
      </c>
    </row>
    <row r="3213" spans="1:24" x14ac:dyDescent="0.3">
      <c r="A3213" s="8">
        <v>45580</v>
      </c>
      <c r="B3213" s="3">
        <v>13</v>
      </c>
      <c r="C3213" s="3">
        <v>8.5</v>
      </c>
      <c r="D3213" s="3">
        <v>74.1905</v>
      </c>
      <c r="E3213" s="3">
        <v>65.319999999999993</v>
      </c>
      <c r="F3213" s="3">
        <v>14</v>
      </c>
      <c r="G3213" s="3">
        <v>7.5</v>
      </c>
      <c r="H3213" s="3">
        <v>175.26399999999998</v>
      </c>
      <c r="I3213" s="3">
        <v>70.88</v>
      </c>
      <c r="J3213" s="3">
        <v>249.4545</v>
      </c>
      <c r="K3213" s="3">
        <v>3361.1480000000001</v>
      </c>
      <c r="L3213" s="3">
        <v>-4.1783000000000001</v>
      </c>
      <c r="M3213" s="3">
        <v>-4.4577</v>
      </c>
      <c r="N3213" s="3">
        <v>1090.0536999999999</v>
      </c>
      <c r="O3213" s="3">
        <v>87.539500000000004</v>
      </c>
      <c r="P3213" s="3">
        <v>1162.9263000000001</v>
      </c>
      <c r="Q3213" s="3">
        <v>190.97699999999998</v>
      </c>
      <c r="R3213" s="25">
        <v>291.89999999999998</v>
      </c>
      <c r="S3213" s="25">
        <v>264</v>
      </c>
      <c r="T3213" s="25">
        <v>1103.748</v>
      </c>
      <c r="U3213" s="25">
        <v>124</v>
      </c>
      <c r="V3213" s="25">
        <v>188</v>
      </c>
      <c r="W3213" s="25">
        <v>1010</v>
      </c>
      <c r="X3213" s="25">
        <v>379.5</v>
      </c>
    </row>
    <row r="3214" spans="1:24" x14ac:dyDescent="0.3">
      <c r="A3214" s="8">
        <v>45581</v>
      </c>
      <c r="B3214" s="3">
        <v>13</v>
      </c>
      <c r="C3214" s="3">
        <v>6</v>
      </c>
      <c r="D3214" s="3">
        <v>74.653999999999996</v>
      </c>
      <c r="E3214" s="3">
        <v>65.72</v>
      </c>
      <c r="F3214" s="3">
        <v>14</v>
      </c>
      <c r="G3214" s="3">
        <v>4.5</v>
      </c>
      <c r="H3214" s="3">
        <v>176.49450000000002</v>
      </c>
      <c r="I3214" s="3">
        <v>71.38</v>
      </c>
      <c r="J3214" s="3">
        <v>251.14850000000001</v>
      </c>
      <c r="K3214" s="3">
        <v>3532.5159999999996</v>
      </c>
      <c r="L3214" s="3">
        <v>-4.1147999999999998</v>
      </c>
      <c r="M3214" s="3">
        <v>-4.3815</v>
      </c>
      <c r="N3214" s="3">
        <v>1090.1171999999999</v>
      </c>
      <c r="O3214" s="3">
        <v>88.003</v>
      </c>
      <c r="P3214" s="3">
        <v>1163.0025000000001</v>
      </c>
      <c r="Q3214" s="3">
        <v>192.20750000000001</v>
      </c>
      <c r="R3214" s="25">
        <v>297.3</v>
      </c>
      <c r="S3214" s="25">
        <v>270</v>
      </c>
      <c r="T3214" s="25">
        <v>1162.2159999999999</v>
      </c>
      <c r="U3214" s="25">
        <v>141</v>
      </c>
      <c r="V3214" s="25">
        <v>297</v>
      </c>
      <c r="W3214" s="25">
        <v>1020</v>
      </c>
      <c r="X3214" s="25">
        <v>345</v>
      </c>
    </row>
    <row r="3215" spans="1:24" x14ac:dyDescent="0.3">
      <c r="A3215" s="8">
        <v>45582</v>
      </c>
      <c r="B3215" s="3">
        <v>13</v>
      </c>
      <c r="C3215" s="3">
        <v>4</v>
      </c>
      <c r="D3215" s="3">
        <v>75.024999999999991</v>
      </c>
      <c r="E3215" s="3">
        <v>66.05</v>
      </c>
      <c r="F3215" s="3">
        <v>14</v>
      </c>
      <c r="G3215" s="3">
        <v>0.5</v>
      </c>
      <c r="H3215" s="3">
        <v>178.13500000000002</v>
      </c>
      <c r="I3215" s="3">
        <v>72.040000000000006</v>
      </c>
      <c r="J3215" s="3">
        <v>253.16000000000003</v>
      </c>
      <c r="K3215" s="3">
        <v>3623.6440000000002</v>
      </c>
      <c r="L3215" s="3">
        <v>-4.0640000000000001</v>
      </c>
      <c r="M3215" s="3">
        <v>-4.2798999999999996</v>
      </c>
      <c r="N3215" s="3">
        <v>1090.1679999999999</v>
      </c>
      <c r="O3215" s="3">
        <v>88.373999999999995</v>
      </c>
      <c r="P3215" s="3">
        <v>1163.1041</v>
      </c>
      <c r="Q3215" s="3">
        <v>193.84800000000001</v>
      </c>
      <c r="R3215" s="25">
        <v>313.5</v>
      </c>
      <c r="S3215" s="25">
        <v>292</v>
      </c>
      <c r="T3215" s="25">
        <v>1212.644</v>
      </c>
      <c r="U3215" s="25">
        <v>191</v>
      </c>
      <c r="V3215" s="25">
        <v>265</v>
      </c>
      <c r="W3215" s="25">
        <v>1030</v>
      </c>
      <c r="X3215" s="25">
        <v>319.5</v>
      </c>
    </row>
    <row r="3216" spans="1:24" x14ac:dyDescent="0.3">
      <c r="A3216" s="8">
        <v>45583</v>
      </c>
      <c r="B3216" s="3">
        <v>13</v>
      </c>
      <c r="C3216" s="3">
        <v>6</v>
      </c>
      <c r="D3216" s="3">
        <v>74.653999999999996</v>
      </c>
      <c r="E3216" s="3">
        <v>65.72</v>
      </c>
      <c r="F3216" s="3">
        <v>13</v>
      </c>
      <c r="G3216" s="3">
        <v>10</v>
      </c>
      <c r="H3216" s="3">
        <v>179.161</v>
      </c>
      <c r="I3216" s="3">
        <v>72.459999999999994</v>
      </c>
      <c r="J3216" s="3">
        <v>253.815</v>
      </c>
      <c r="K3216" s="3">
        <v>4696.1319999999996</v>
      </c>
      <c r="L3216" s="3">
        <v>-4.1147999999999998</v>
      </c>
      <c r="M3216" s="3">
        <v>-4.2164000000000001</v>
      </c>
      <c r="N3216" s="3">
        <v>1090.1171999999999</v>
      </c>
      <c r="O3216" s="3">
        <v>88.003</v>
      </c>
      <c r="P3216" s="3">
        <v>1163.1676</v>
      </c>
      <c r="Q3216" s="3">
        <v>194.874</v>
      </c>
      <c r="R3216" s="25">
        <v>420.7</v>
      </c>
      <c r="S3216" s="25">
        <v>369</v>
      </c>
      <c r="T3216" s="25">
        <v>1580.432</v>
      </c>
      <c r="U3216" s="25">
        <v>203</v>
      </c>
      <c r="V3216" s="25">
        <v>474</v>
      </c>
      <c r="W3216" s="25">
        <v>1310</v>
      </c>
      <c r="X3216" s="25">
        <v>339</v>
      </c>
    </row>
    <row r="3217" spans="1:24" x14ac:dyDescent="0.3">
      <c r="A3217" s="8">
        <v>45584</v>
      </c>
      <c r="B3217" s="3">
        <v>13</v>
      </c>
      <c r="C3217" s="3">
        <v>8.5</v>
      </c>
      <c r="D3217" s="3">
        <v>74.1905</v>
      </c>
      <c r="E3217" s="3">
        <v>65.319999999999993</v>
      </c>
      <c r="F3217" s="3">
        <v>14</v>
      </c>
      <c r="G3217" s="3">
        <v>0</v>
      </c>
      <c r="H3217" s="3">
        <v>178.34</v>
      </c>
      <c r="I3217" s="3">
        <v>72.13</v>
      </c>
      <c r="J3217" s="3">
        <v>252.53050000000002</v>
      </c>
      <c r="K3217" s="3">
        <v>4117.991</v>
      </c>
      <c r="L3217" s="3">
        <v>-4.1783000000000001</v>
      </c>
      <c r="M3217" s="3">
        <v>-4.2671999999999999</v>
      </c>
      <c r="N3217" s="3">
        <v>1090.0536999999999</v>
      </c>
      <c r="O3217" s="3">
        <v>87.539500000000004</v>
      </c>
      <c r="P3217" s="3">
        <v>1163.1168</v>
      </c>
      <c r="Q3217" s="3">
        <v>194.053</v>
      </c>
      <c r="R3217" s="25">
        <v>350.2</v>
      </c>
      <c r="S3217" s="25">
        <v>311</v>
      </c>
      <c r="T3217" s="25">
        <v>1440.2909999999999</v>
      </c>
      <c r="U3217" s="25">
        <v>215</v>
      </c>
      <c r="V3217" s="25">
        <v>370</v>
      </c>
      <c r="W3217" s="25">
        <v>1130</v>
      </c>
      <c r="X3217" s="25">
        <v>301.5</v>
      </c>
    </row>
    <row r="3218" spans="1:24" x14ac:dyDescent="0.3">
      <c r="A3218" s="8">
        <v>45585</v>
      </c>
      <c r="B3218" s="3">
        <v>13</v>
      </c>
      <c r="C3218" s="3">
        <v>10.5</v>
      </c>
      <c r="D3218" s="3">
        <v>73.819999999999993</v>
      </c>
      <c r="E3218" s="3">
        <v>64.989999999999995</v>
      </c>
      <c r="F3218" s="3">
        <v>14</v>
      </c>
      <c r="G3218" s="3">
        <v>1.5</v>
      </c>
      <c r="H3218" s="3">
        <v>177.72499999999999</v>
      </c>
      <c r="I3218" s="3">
        <v>71.88</v>
      </c>
      <c r="J3218" s="3">
        <v>251.54499999999999</v>
      </c>
      <c r="K3218" s="3">
        <v>3710.6819999999998</v>
      </c>
      <c r="L3218" s="3">
        <v>-4.2290999999999999</v>
      </c>
      <c r="M3218" s="3">
        <v>-4.3052999999999999</v>
      </c>
      <c r="N3218" s="3">
        <v>1090.0029</v>
      </c>
      <c r="O3218" s="3">
        <v>87.168999999999997</v>
      </c>
      <c r="P3218" s="3">
        <v>1163.0787</v>
      </c>
      <c r="Q3218" s="3">
        <v>193.43799999999999</v>
      </c>
      <c r="R3218" s="25">
        <v>306.5</v>
      </c>
      <c r="S3218" s="25">
        <v>302</v>
      </c>
      <c r="T3218" s="25">
        <v>1237.182</v>
      </c>
      <c r="U3218" s="25">
        <v>212</v>
      </c>
      <c r="V3218" s="25">
        <v>392</v>
      </c>
      <c r="W3218" s="25">
        <v>1000</v>
      </c>
      <c r="X3218" s="25">
        <v>261</v>
      </c>
    </row>
    <row r="3219" spans="1:24" x14ac:dyDescent="0.3">
      <c r="A3219" s="8">
        <v>45586</v>
      </c>
      <c r="B3219" s="3">
        <v>14</v>
      </c>
      <c r="C3219" s="3">
        <v>0.5</v>
      </c>
      <c r="D3219" s="3">
        <v>73.448999999999998</v>
      </c>
      <c r="E3219" s="3">
        <v>64.66</v>
      </c>
      <c r="F3219" s="3">
        <v>14</v>
      </c>
      <c r="G3219" s="3">
        <v>2</v>
      </c>
      <c r="H3219" s="3">
        <v>177.52</v>
      </c>
      <c r="I3219" s="3">
        <v>71.8</v>
      </c>
      <c r="J3219" s="3">
        <v>250.96899999999999</v>
      </c>
      <c r="K3219" s="3">
        <v>5089.9870000000001</v>
      </c>
      <c r="L3219" s="3">
        <v>-4.2798999999999996</v>
      </c>
      <c r="M3219" s="3">
        <v>-4.3179999999999996</v>
      </c>
      <c r="N3219" s="3">
        <v>1089.9521</v>
      </c>
      <c r="O3219" s="3">
        <v>86.798000000000002</v>
      </c>
      <c r="P3219" s="3">
        <v>1163.066</v>
      </c>
      <c r="Q3219" s="3">
        <v>193.233</v>
      </c>
      <c r="R3219" s="25">
        <v>361.6</v>
      </c>
      <c r="S3219" s="25">
        <v>339</v>
      </c>
      <c r="T3219" s="25">
        <v>1933.3869999999999</v>
      </c>
      <c r="U3219" s="25">
        <v>172</v>
      </c>
      <c r="V3219" s="25">
        <v>513</v>
      </c>
      <c r="W3219" s="25">
        <v>1420</v>
      </c>
      <c r="X3219" s="25">
        <v>351</v>
      </c>
    </row>
    <row r="3220" spans="1:24" x14ac:dyDescent="0.3">
      <c r="A3220" s="8">
        <v>45587</v>
      </c>
      <c r="B3220" s="3">
        <v>14</v>
      </c>
      <c r="C3220" s="3">
        <v>0</v>
      </c>
      <c r="D3220" s="3">
        <v>73.542000000000002</v>
      </c>
      <c r="E3220" s="3">
        <v>64.739999999999995</v>
      </c>
      <c r="F3220" s="3">
        <v>14</v>
      </c>
      <c r="G3220" s="3">
        <v>5</v>
      </c>
      <c r="H3220" s="3">
        <v>176.28900000000002</v>
      </c>
      <c r="I3220" s="3">
        <v>71.3</v>
      </c>
      <c r="J3220" s="3">
        <v>249.83100000000002</v>
      </c>
      <c r="K3220" s="3">
        <v>4008.4719999999998</v>
      </c>
      <c r="L3220" s="3">
        <v>-4.2671999999999999</v>
      </c>
      <c r="M3220" s="3">
        <v>-4.3941999999999997</v>
      </c>
      <c r="N3220" s="3">
        <v>1089.9648</v>
      </c>
      <c r="O3220" s="3">
        <v>86.891000000000005</v>
      </c>
      <c r="P3220" s="3">
        <v>1162.9898000000001</v>
      </c>
      <c r="Q3220" s="3">
        <v>192.00200000000001</v>
      </c>
      <c r="R3220" s="25">
        <v>350.9</v>
      </c>
      <c r="S3220" s="25">
        <v>239</v>
      </c>
      <c r="T3220" s="25">
        <v>1408.0719999999999</v>
      </c>
      <c r="U3220" s="25">
        <v>211</v>
      </c>
      <c r="V3220" s="25">
        <v>503</v>
      </c>
      <c r="W3220" s="25">
        <v>1040</v>
      </c>
      <c r="X3220" s="25">
        <v>256.5</v>
      </c>
    </row>
    <row r="3221" spans="1:24" x14ac:dyDescent="0.3">
      <c r="A3221" s="8">
        <v>45588</v>
      </c>
      <c r="B3221" s="3">
        <v>13</v>
      </c>
      <c r="C3221" s="3">
        <v>10.5</v>
      </c>
      <c r="D3221" s="3">
        <v>73.819999999999993</v>
      </c>
      <c r="E3221" s="3">
        <v>64.989999999999995</v>
      </c>
      <c r="F3221" s="3">
        <v>14</v>
      </c>
      <c r="G3221" s="3">
        <v>7.5</v>
      </c>
      <c r="H3221" s="3">
        <v>175.26399999999998</v>
      </c>
      <c r="I3221" s="3">
        <v>70.88</v>
      </c>
      <c r="J3221" s="3">
        <v>249.08399999999997</v>
      </c>
      <c r="K3221" s="3">
        <v>3793.6019999999999</v>
      </c>
      <c r="L3221" s="3">
        <v>-4.2290999999999999</v>
      </c>
      <c r="M3221" s="3">
        <v>-4.4577</v>
      </c>
      <c r="N3221" s="3">
        <v>1090.0029</v>
      </c>
      <c r="O3221" s="3">
        <v>87.168999999999997</v>
      </c>
      <c r="P3221" s="3">
        <v>1162.9263000000001</v>
      </c>
      <c r="Q3221" s="3">
        <v>190.97699999999998</v>
      </c>
      <c r="R3221" s="25">
        <v>320.10000000000002</v>
      </c>
      <c r="S3221" s="25">
        <v>304</v>
      </c>
      <c r="T3221" s="25">
        <v>1384.002</v>
      </c>
      <c r="U3221" s="25">
        <v>173</v>
      </c>
      <c r="V3221" s="25">
        <v>328</v>
      </c>
      <c r="W3221" s="25">
        <v>1040</v>
      </c>
      <c r="X3221" s="25">
        <v>244.5</v>
      </c>
    </row>
    <row r="3222" spans="1:24" x14ac:dyDescent="0.3">
      <c r="A3222" s="8">
        <v>45589</v>
      </c>
      <c r="B3222" s="3">
        <v>13</v>
      </c>
      <c r="C3222" s="3">
        <v>10.5</v>
      </c>
      <c r="D3222" s="3">
        <v>73.819999999999993</v>
      </c>
      <c r="E3222" s="3">
        <v>64.989999999999995</v>
      </c>
      <c r="F3222" s="3">
        <v>14</v>
      </c>
      <c r="G3222" s="3">
        <v>8.5</v>
      </c>
      <c r="H3222" s="3">
        <v>174.8535</v>
      </c>
      <c r="I3222" s="3">
        <v>70.72</v>
      </c>
      <c r="J3222" s="3">
        <v>248.67349999999999</v>
      </c>
      <c r="K3222" s="3">
        <v>3451.866</v>
      </c>
      <c r="L3222" s="3">
        <v>-4.2290999999999999</v>
      </c>
      <c r="M3222" s="3">
        <v>-4.4830999999999994</v>
      </c>
      <c r="N3222" s="3">
        <v>1090.0029</v>
      </c>
      <c r="O3222" s="3">
        <v>87.168999999999997</v>
      </c>
      <c r="P3222" s="3">
        <v>1162.9009000000001</v>
      </c>
      <c r="Q3222" s="3">
        <v>190.56649999999999</v>
      </c>
      <c r="R3222" s="25">
        <v>293.89999999999998</v>
      </c>
      <c r="S3222" s="25">
        <v>266</v>
      </c>
      <c r="T3222" s="25">
        <v>1165.9659999999999</v>
      </c>
      <c r="U3222" s="25">
        <v>191</v>
      </c>
      <c r="V3222" s="25">
        <v>414</v>
      </c>
      <c r="W3222" s="25">
        <v>890</v>
      </c>
      <c r="X3222" s="25">
        <v>231</v>
      </c>
    </row>
    <row r="3223" spans="1:24" x14ac:dyDescent="0.3">
      <c r="A3223" s="8">
        <v>45590</v>
      </c>
      <c r="B3223" s="3">
        <v>14</v>
      </c>
      <c r="C3223" s="3">
        <v>0</v>
      </c>
      <c r="D3223" s="3">
        <v>73.542000000000002</v>
      </c>
      <c r="E3223" s="3">
        <v>64.739999999999995</v>
      </c>
      <c r="F3223" s="3">
        <v>14</v>
      </c>
      <c r="G3223" s="3">
        <v>10.5</v>
      </c>
      <c r="H3223" s="3">
        <v>174.03299999999999</v>
      </c>
      <c r="I3223" s="3">
        <v>70.39</v>
      </c>
      <c r="J3223" s="3">
        <v>247.57499999999999</v>
      </c>
      <c r="K3223" s="3">
        <v>3433.6239999999998</v>
      </c>
      <c r="L3223" s="3">
        <v>-4.2671999999999999</v>
      </c>
      <c r="M3223" s="3">
        <v>-4.5339</v>
      </c>
      <c r="N3223" s="3">
        <v>1089.9648</v>
      </c>
      <c r="O3223" s="3">
        <v>86.891000000000005</v>
      </c>
      <c r="P3223" s="3">
        <v>1162.8501000000001</v>
      </c>
      <c r="Q3223" s="3">
        <v>189.74599999999998</v>
      </c>
      <c r="R3223" s="25">
        <v>299.8</v>
      </c>
      <c r="S3223" s="25">
        <v>291</v>
      </c>
      <c r="T3223" s="25">
        <v>1255.8240000000001</v>
      </c>
      <c r="U3223" s="25">
        <v>146</v>
      </c>
      <c r="V3223" s="25">
        <v>285</v>
      </c>
      <c r="W3223" s="25">
        <v>940</v>
      </c>
      <c r="X3223" s="25">
        <v>216</v>
      </c>
    </row>
    <row r="3224" spans="1:24" x14ac:dyDescent="0.3">
      <c r="A3224" s="8">
        <v>45591</v>
      </c>
      <c r="B3224" s="3">
        <v>13</v>
      </c>
      <c r="C3224" s="3">
        <v>11.5</v>
      </c>
      <c r="D3224" s="3">
        <v>73.634499999999989</v>
      </c>
      <c r="E3224" s="3">
        <v>64.83</v>
      </c>
      <c r="F3224" s="3">
        <v>14</v>
      </c>
      <c r="G3224" s="3">
        <v>8.5</v>
      </c>
      <c r="H3224" s="3">
        <v>174.8535</v>
      </c>
      <c r="I3224" s="3">
        <v>70.72</v>
      </c>
      <c r="J3224" s="3">
        <v>248.488</v>
      </c>
      <c r="K3224" s="3">
        <v>2892.51</v>
      </c>
      <c r="L3224" s="3">
        <v>-4.2545000000000002</v>
      </c>
      <c r="M3224" s="3">
        <v>-4.4830999999999994</v>
      </c>
      <c r="N3224" s="3">
        <v>1089.9775</v>
      </c>
      <c r="O3224" s="3">
        <v>86.983499999999992</v>
      </c>
      <c r="P3224" s="3">
        <v>1162.9009000000001</v>
      </c>
      <c r="Q3224" s="3">
        <v>190.56649999999999</v>
      </c>
      <c r="R3224" s="25">
        <v>217.6</v>
      </c>
      <c r="S3224" s="25">
        <v>247</v>
      </c>
      <c r="T3224" s="25">
        <v>961.41</v>
      </c>
      <c r="U3224" s="25">
        <v>40</v>
      </c>
      <c r="V3224" s="25">
        <v>204</v>
      </c>
      <c r="W3224" s="25">
        <v>930</v>
      </c>
      <c r="X3224" s="25">
        <v>292.5</v>
      </c>
    </row>
    <row r="3225" spans="1:24" x14ac:dyDescent="0.3">
      <c r="A3225" s="8">
        <v>45592</v>
      </c>
      <c r="B3225" s="3">
        <v>13</v>
      </c>
      <c r="C3225" s="3">
        <v>7</v>
      </c>
      <c r="D3225" s="3">
        <v>74.468999999999994</v>
      </c>
      <c r="E3225" s="3">
        <v>65.56</v>
      </c>
      <c r="F3225" s="3">
        <v>14</v>
      </c>
      <c r="G3225" s="3">
        <v>4.5</v>
      </c>
      <c r="H3225" s="3">
        <v>176.49450000000002</v>
      </c>
      <c r="I3225" s="3">
        <v>71.38</v>
      </c>
      <c r="J3225" s="3">
        <v>250.96350000000001</v>
      </c>
      <c r="K3225" s="3">
        <v>3071.0949999999998</v>
      </c>
      <c r="L3225" s="3">
        <v>-4.1402000000000001</v>
      </c>
      <c r="M3225" s="3">
        <v>-4.3815</v>
      </c>
      <c r="N3225" s="3">
        <v>1090.0917999999999</v>
      </c>
      <c r="O3225" s="3">
        <v>87.817999999999998</v>
      </c>
      <c r="P3225" s="3">
        <v>1163.0025000000001</v>
      </c>
      <c r="Q3225" s="3">
        <v>192.20750000000001</v>
      </c>
      <c r="R3225" s="25">
        <v>266.39999999999998</v>
      </c>
      <c r="S3225" s="25">
        <v>250</v>
      </c>
      <c r="T3225" s="25">
        <v>1032.6949999999999</v>
      </c>
      <c r="U3225" s="25">
        <v>145</v>
      </c>
      <c r="V3225" s="25">
        <v>219</v>
      </c>
      <c r="W3225" s="25">
        <v>900</v>
      </c>
      <c r="X3225" s="25">
        <v>258</v>
      </c>
    </row>
    <row r="3226" spans="1:24" x14ac:dyDescent="0.3">
      <c r="A3226" s="8">
        <v>45593</v>
      </c>
      <c r="B3226" s="3">
        <v>13</v>
      </c>
      <c r="C3226" s="3">
        <v>6.5</v>
      </c>
      <c r="D3226" s="3">
        <v>74.561499999999995</v>
      </c>
      <c r="E3226" s="3">
        <v>65.64</v>
      </c>
      <c r="F3226" s="3">
        <v>14</v>
      </c>
      <c r="G3226" s="3">
        <v>4</v>
      </c>
      <c r="H3226" s="3">
        <v>176.70000000000002</v>
      </c>
      <c r="I3226" s="3">
        <v>71.459999999999994</v>
      </c>
      <c r="J3226" s="3">
        <v>251.26150000000001</v>
      </c>
      <c r="K3226" s="3">
        <v>3338.4189999999999</v>
      </c>
      <c r="L3226" s="3">
        <v>-4.1274999999999995</v>
      </c>
      <c r="M3226" s="3">
        <v>-4.3688000000000002</v>
      </c>
      <c r="N3226" s="3">
        <v>1090.1044999999999</v>
      </c>
      <c r="O3226" s="3">
        <v>87.910499999999999</v>
      </c>
      <c r="P3226" s="3">
        <v>1163.0152</v>
      </c>
      <c r="Q3226" s="3">
        <v>192.41300000000001</v>
      </c>
      <c r="R3226" s="25">
        <v>217.3</v>
      </c>
      <c r="S3226" s="25">
        <v>248</v>
      </c>
      <c r="T3226" s="25">
        <v>1176.1189999999999</v>
      </c>
      <c r="U3226" s="25">
        <v>84</v>
      </c>
      <c r="V3226" s="25">
        <v>401</v>
      </c>
      <c r="W3226" s="25">
        <v>960</v>
      </c>
      <c r="X3226" s="25">
        <v>252</v>
      </c>
    </row>
    <row r="3227" spans="1:24" x14ac:dyDescent="0.3">
      <c r="A3227" s="8">
        <v>45594</v>
      </c>
      <c r="B3227" s="3">
        <v>13</v>
      </c>
      <c r="C3227" s="3">
        <v>5</v>
      </c>
      <c r="D3227" s="3">
        <v>74.839999999999989</v>
      </c>
      <c r="E3227" s="3">
        <v>65.89</v>
      </c>
      <c r="F3227" s="3">
        <v>14</v>
      </c>
      <c r="G3227" s="3">
        <v>5</v>
      </c>
      <c r="H3227" s="3">
        <v>176.28900000000002</v>
      </c>
      <c r="I3227" s="3">
        <v>71.3</v>
      </c>
      <c r="J3227" s="3">
        <v>251.12900000000002</v>
      </c>
      <c r="K3227" s="3">
        <v>3114.0039999999999</v>
      </c>
      <c r="L3227" s="3">
        <v>-4.0893999999999995</v>
      </c>
      <c r="M3227" s="3">
        <v>-4.3941999999999997</v>
      </c>
      <c r="N3227" s="3">
        <v>1090.1425999999999</v>
      </c>
      <c r="O3227" s="3">
        <v>88.188999999999993</v>
      </c>
      <c r="P3227" s="3">
        <v>1162.9898000000001</v>
      </c>
      <c r="Q3227" s="3">
        <v>192.00200000000001</v>
      </c>
      <c r="R3227" s="25">
        <v>216.1</v>
      </c>
      <c r="S3227" s="25">
        <v>197</v>
      </c>
      <c r="T3227" s="25">
        <v>1193.404</v>
      </c>
      <c r="U3227" s="25">
        <v>105</v>
      </c>
      <c r="V3227" s="25">
        <v>266</v>
      </c>
      <c r="W3227" s="25">
        <v>910</v>
      </c>
      <c r="X3227" s="25">
        <v>226.5</v>
      </c>
    </row>
    <row r="3228" spans="1:24" x14ac:dyDescent="0.3">
      <c r="A3228" s="8">
        <v>45595</v>
      </c>
      <c r="B3228" s="3">
        <v>13</v>
      </c>
      <c r="C3228" s="3">
        <v>4.5</v>
      </c>
      <c r="D3228" s="3">
        <v>74.93249999999999</v>
      </c>
      <c r="E3228" s="3">
        <v>65.97</v>
      </c>
      <c r="F3228" s="3">
        <v>14</v>
      </c>
      <c r="G3228" s="3">
        <v>4</v>
      </c>
      <c r="H3228" s="3">
        <v>176.70000000000002</v>
      </c>
      <c r="I3228" s="3">
        <v>71.459999999999994</v>
      </c>
      <c r="J3228" s="3">
        <v>251.63249999999999</v>
      </c>
      <c r="K3228" s="3">
        <v>3725.5060000000003</v>
      </c>
      <c r="L3228" s="3">
        <v>-4.0766999999999998</v>
      </c>
      <c r="M3228" s="3">
        <v>-4.3688000000000002</v>
      </c>
      <c r="N3228" s="3">
        <v>1090.1552999999999</v>
      </c>
      <c r="O3228" s="3">
        <v>88.281499999999994</v>
      </c>
      <c r="P3228" s="3">
        <v>1163.0152</v>
      </c>
      <c r="Q3228" s="3">
        <v>192.41300000000001</v>
      </c>
      <c r="R3228" s="25">
        <v>344.7</v>
      </c>
      <c r="S3228" s="25">
        <v>247</v>
      </c>
      <c r="T3228" s="25">
        <v>1271.306</v>
      </c>
      <c r="U3228" s="25">
        <v>173</v>
      </c>
      <c r="V3228" s="25">
        <v>406</v>
      </c>
      <c r="W3228" s="25">
        <v>1030</v>
      </c>
      <c r="X3228" s="25">
        <v>253.5</v>
      </c>
    </row>
    <row r="3229" spans="1:24" x14ac:dyDescent="0.3">
      <c r="A3229" s="8">
        <v>45596</v>
      </c>
      <c r="B3229" s="3">
        <v>13</v>
      </c>
      <c r="C3229" s="3">
        <v>6</v>
      </c>
      <c r="D3229" s="3">
        <v>74.653999999999996</v>
      </c>
      <c r="E3229" s="3">
        <v>65.72</v>
      </c>
      <c r="F3229" s="3">
        <v>14</v>
      </c>
      <c r="G3229" s="3">
        <v>7.5</v>
      </c>
      <c r="H3229" s="3">
        <v>175.26399999999998</v>
      </c>
      <c r="I3229" s="3">
        <v>70.88</v>
      </c>
      <c r="J3229" s="3">
        <v>249.91799999999998</v>
      </c>
      <c r="K3229" s="3">
        <v>3643.6620000000003</v>
      </c>
      <c r="L3229" s="3">
        <v>-4.1147999999999998</v>
      </c>
      <c r="M3229" s="3">
        <v>-4.4577</v>
      </c>
      <c r="N3229" s="3">
        <v>1090.1171999999999</v>
      </c>
      <c r="O3229" s="3">
        <v>88.003</v>
      </c>
      <c r="P3229" s="3">
        <v>1162.9263000000001</v>
      </c>
      <c r="Q3229" s="3">
        <v>190.97699999999998</v>
      </c>
      <c r="R3229" s="25">
        <v>287.5</v>
      </c>
      <c r="S3229" s="25">
        <v>198</v>
      </c>
      <c r="T3229" s="25">
        <v>1544.162</v>
      </c>
      <c r="U3229" s="25">
        <v>124</v>
      </c>
      <c r="V3229" s="25">
        <v>246</v>
      </c>
      <c r="W3229" s="25">
        <v>950</v>
      </c>
      <c r="X3229" s="25">
        <v>294</v>
      </c>
    </row>
    <row r="3230" spans="1:24" x14ac:dyDescent="0.3">
      <c r="A3230" s="8">
        <v>45597</v>
      </c>
      <c r="B3230" s="3">
        <v>13</v>
      </c>
      <c r="C3230" s="3">
        <v>5</v>
      </c>
      <c r="D3230" s="3">
        <v>74.839999999999989</v>
      </c>
      <c r="E3230" s="3">
        <v>65.89</v>
      </c>
      <c r="F3230" s="3">
        <v>14</v>
      </c>
      <c r="G3230" s="3">
        <v>6</v>
      </c>
      <c r="H3230" s="3">
        <v>175.87900000000002</v>
      </c>
      <c r="I3230" s="3">
        <v>71.13</v>
      </c>
      <c r="J3230" s="3">
        <v>250.71899999999999</v>
      </c>
      <c r="K3230" s="3">
        <v>3217.9260000000004</v>
      </c>
      <c r="L3230" s="3">
        <v>-4.0893999999999995</v>
      </c>
      <c r="M3230" s="3">
        <v>-4.4196</v>
      </c>
      <c r="N3230" s="3">
        <v>1090.1425999999999</v>
      </c>
      <c r="O3230" s="3">
        <v>88.188999999999993</v>
      </c>
      <c r="P3230" s="3">
        <v>1162.9644000000001</v>
      </c>
      <c r="Q3230" s="3">
        <v>191.59200000000001</v>
      </c>
      <c r="R3230" s="25">
        <v>246.2</v>
      </c>
      <c r="S3230" s="25">
        <v>265</v>
      </c>
      <c r="T3230" s="25">
        <v>1070.7260000000001</v>
      </c>
      <c r="U3230" s="25">
        <v>78</v>
      </c>
      <c r="V3230" s="25">
        <v>195</v>
      </c>
      <c r="W3230" s="25">
        <v>1000</v>
      </c>
      <c r="X3230" s="25">
        <v>363</v>
      </c>
    </row>
    <row r="3231" spans="1:24" x14ac:dyDescent="0.3">
      <c r="A3231" s="8">
        <v>45598</v>
      </c>
      <c r="B3231" s="3">
        <v>12</v>
      </c>
      <c r="C3231" s="3">
        <v>5</v>
      </c>
      <c r="D3231" s="3">
        <v>77.063999999999993</v>
      </c>
      <c r="E3231" s="3">
        <v>67.849999999999994</v>
      </c>
      <c r="F3231" s="3">
        <v>14</v>
      </c>
      <c r="G3231" s="3">
        <v>2.5</v>
      </c>
      <c r="H3231" s="3">
        <v>177.31500000000003</v>
      </c>
      <c r="I3231" s="3">
        <v>71.709999999999994</v>
      </c>
      <c r="J3231" s="3">
        <v>254.37900000000002</v>
      </c>
      <c r="K3231" s="3">
        <v>3573.6</v>
      </c>
      <c r="L3231" s="3">
        <v>-3.7845999999999997</v>
      </c>
      <c r="M3231" s="3">
        <v>-4.3307000000000002</v>
      </c>
      <c r="N3231" s="3">
        <v>1090.4474</v>
      </c>
      <c r="O3231" s="3">
        <v>90.412999999999997</v>
      </c>
      <c r="P3231" s="3">
        <v>1163.0533</v>
      </c>
      <c r="Q3231" s="3">
        <v>193.02800000000002</v>
      </c>
      <c r="R3231" s="25">
        <v>303</v>
      </c>
      <c r="S3231" s="25">
        <v>292</v>
      </c>
      <c r="T3231" s="25">
        <v>1161.0999999999999</v>
      </c>
      <c r="U3231" s="25">
        <v>86</v>
      </c>
      <c r="V3231" s="25">
        <v>367</v>
      </c>
      <c r="W3231" s="25">
        <v>1030</v>
      </c>
      <c r="X3231" s="25">
        <v>334.5</v>
      </c>
    </row>
    <row r="3232" spans="1:24" x14ac:dyDescent="0.3">
      <c r="A3232" s="8">
        <v>45599</v>
      </c>
      <c r="B3232" s="3">
        <v>10</v>
      </c>
      <c r="C3232" s="3">
        <v>7.5</v>
      </c>
      <c r="D3232" s="3">
        <v>81.0505</v>
      </c>
      <c r="E3232" s="3">
        <v>71.349999999999994</v>
      </c>
      <c r="F3232" s="3">
        <v>13</v>
      </c>
      <c r="G3232" s="3">
        <v>9.5</v>
      </c>
      <c r="H3232" s="3">
        <v>179.36600000000001</v>
      </c>
      <c r="I3232" s="3">
        <v>72.540000000000006</v>
      </c>
      <c r="J3232" s="3">
        <v>260.41650000000004</v>
      </c>
      <c r="K3232" s="3">
        <v>3476.277</v>
      </c>
      <c r="L3232" s="3">
        <v>-3.2384999999999997</v>
      </c>
      <c r="M3232" s="3">
        <v>-4.2036999999999995</v>
      </c>
      <c r="N3232" s="3">
        <v>1090.9935</v>
      </c>
      <c r="O3232" s="3">
        <v>94.399500000000003</v>
      </c>
      <c r="P3232" s="3">
        <v>1163.1803</v>
      </c>
      <c r="Q3232" s="3">
        <v>195.07900000000001</v>
      </c>
      <c r="R3232" s="25">
        <v>296.3</v>
      </c>
      <c r="S3232" s="25">
        <v>273</v>
      </c>
      <c r="T3232" s="25">
        <v>1162.9770000000001</v>
      </c>
      <c r="U3232" s="25">
        <v>118</v>
      </c>
      <c r="V3232" s="25">
        <v>255</v>
      </c>
      <c r="W3232" s="25">
        <v>1020</v>
      </c>
      <c r="X3232" s="25">
        <v>351</v>
      </c>
    </row>
    <row r="3233" spans="1:24" x14ac:dyDescent="0.3">
      <c r="A3233" s="8">
        <v>45600</v>
      </c>
      <c r="B3233" s="3">
        <v>9</v>
      </c>
      <c r="C3233" s="3">
        <v>11.5</v>
      </c>
      <c r="D3233" s="3">
        <v>82.533499999999989</v>
      </c>
      <c r="E3233" s="3">
        <v>72.66</v>
      </c>
      <c r="F3233" s="3">
        <v>13</v>
      </c>
      <c r="G3233" s="3">
        <v>6.5</v>
      </c>
      <c r="H3233" s="3">
        <v>180.59650000000002</v>
      </c>
      <c r="I3233" s="3">
        <v>73.040000000000006</v>
      </c>
      <c r="J3233" s="3">
        <v>263.13</v>
      </c>
      <c r="K3233" s="3">
        <v>3525.652</v>
      </c>
      <c r="L3233" s="3">
        <v>-3.0352999999999999</v>
      </c>
      <c r="M3233" s="3">
        <v>-4.1274999999999995</v>
      </c>
      <c r="N3233" s="3">
        <v>1091.1967</v>
      </c>
      <c r="O3233" s="3">
        <v>95.882499999999993</v>
      </c>
      <c r="P3233" s="3">
        <v>1163.2565</v>
      </c>
      <c r="Q3233" s="3">
        <v>196.30950000000001</v>
      </c>
      <c r="R3233" s="25">
        <v>270.7</v>
      </c>
      <c r="S3233" s="25">
        <v>334</v>
      </c>
      <c r="T3233" s="25">
        <v>1181.452</v>
      </c>
      <c r="U3233" s="25">
        <v>78</v>
      </c>
      <c r="V3233" s="25">
        <v>186</v>
      </c>
      <c r="W3233" s="25">
        <v>1120</v>
      </c>
      <c r="X3233" s="25">
        <v>355.5</v>
      </c>
    </row>
    <row r="3234" spans="1:24" x14ac:dyDescent="0.3">
      <c r="A3234" s="8">
        <v>45601</v>
      </c>
      <c r="B3234" s="3">
        <v>9</v>
      </c>
      <c r="C3234" s="3">
        <v>1</v>
      </c>
      <c r="D3234" s="3">
        <v>84.47999999999999</v>
      </c>
      <c r="E3234" s="3">
        <v>74.37</v>
      </c>
      <c r="F3234" s="3">
        <v>12</v>
      </c>
      <c r="G3234" s="3">
        <v>11.5</v>
      </c>
      <c r="H3234" s="3">
        <v>183.46799999999999</v>
      </c>
      <c r="I3234" s="3">
        <v>74.2</v>
      </c>
      <c r="J3234" s="3">
        <v>267.94799999999998</v>
      </c>
      <c r="K3234" s="3">
        <v>3666.9700000000003</v>
      </c>
      <c r="L3234" s="3">
        <v>-2.7685999999999997</v>
      </c>
      <c r="M3234" s="3">
        <v>-3.9497</v>
      </c>
      <c r="N3234" s="3">
        <v>1091.4633999999999</v>
      </c>
      <c r="O3234" s="3">
        <v>97.828999999999994</v>
      </c>
      <c r="P3234" s="3">
        <v>1163.4343000000001</v>
      </c>
      <c r="Q3234" s="3">
        <v>199.18099999999998</v>
      </c>
      <c r="R3234" s="25">
        <v>286</v>
      </c>
      <c r="S3234" s="25">
        <v>282</v>
      </c>
      <c r="T3234" s="25">
        <v>1168.97</v>
      </c>
      <c r="U3234" s="25">
        <v>129</v>
      </c>
      <c r="V3234" s="25">
        <v>370</v>
      </c>
      <c r="W3234" s="25">
        <v>1080</v>
      </c>
      <c r="X3234" s="25">
        <v>351</v>
      </c>
    </row>
    <row r="3235" spans="1:24" x14ac:dyDescent="0.3">
      <c r="A3235" s="8">
        <v>45602</v>
      </c>
      <c r="B3235" s="3">
        <v>8</v>
      </c>
      <c r="C3235" s="3">
        <v>2</v>
      </c>
      <c r="D3235" s="3">
        <v>86.52</v>
      </c>
      <c r="E3235" s="3">
        <v>76.17</v>
      </c>
      <c r="F3235" s="3">
        <v>12</v>
      </c>
      <c r="G3235" s="3">
        <v>6.5</v>
      </c>
      <c r="H3235" s="3">
        <v>185.51900000000001</v>
      </c>
      <c r="I3235" s="3">
        <v>75.03</v>
      </c>
      <c r="J3235" s="3">
        <v>272.03899999999999</v>
      </c>
      <c r="K3235" s="3">
        <v>3899.71</v>
      </c>
      <c r="L3235" s="3">
        <v>-2.4891999999999999</v>
      </c>
      <c r="M3235" s="3">
        <v>-3.8226999999999998</v>
      </c>
      <c r="N3235" s="3">
        <v>1091.7428</v>
      </c>
      <c r="O3235" s="3">
        <v>99.869</v>
      </c>
      <c r="P3235" s="3">
        <v>1163.5613000000001</v>
      </c>
      <c r="Q3235" s="3">
        <v>201.232</v>
      </c>
      <c r="R3235" s="25">
        <v>299.89999999999998</v>
      </c>
      <c r="S3235" s="25">
        <v>283</v>
      </c>
      <c r="T3235" s="25">
        <v>1361.31</v>
      </c>
      <c r="U3235" s="25">
        <v>162</v>
      </c>
      <c r="V3235" s="25">
        <v>372</v>
      </c>
      <c r="W3235" s="25">
        <v>1090</v>
      </c>
      <c r="X3235" s="25">
        <v>331.5</v>
      </c>
    </row>
    <row r="3236" spans="1:24" x14ac:dyDescent="0.3">
      <c r="A3236" s="8">
        <v>45603</v>
      </c>
      <c r="B3236" s="3">
        <v>7</v>
      </c>
      <c r="C3236" s="3">
        <v>11.5</v>
      </c>
      <c r="D3236" s="3">
        <v>86.983499999999992</v>
      </c>
      <c r="E3236" s="3">
        <v>76.58</v>
      </c>
      <c r="F3236" s="3">
        <v>12</v>
      </c>
      <c r="G3236" s="3">
        <v>7</v>
      </c>
      <c r="H3236" s="3">
        <v>185.31399999999999</v>
      </c>
      <c r="I3236" s="3">
        <v>74.95</v>
      </c>
      <c r="J3236" s="3">
        <v>272.29750000000001</v>
      </c>
      <c r="K3236" s="3">
        <v>3982.4360000000001</v>
      </c>
      <c r="L3236" s="3">
        <v>-2.4257</v>
      </c>
      <c r="M3236" s="3">
        <v>-3.8353999999999999</v>
      </c>
      <c r="N3236" s="3">
        <v>1091.8063</v>
      </c>
      <c r="O3236" s="3">
        <v>100.3325</v>
      </c>
      <c r="P3236" s="3">
        <v>1163.5486000000001</v>
      </c>
      <c r="Q3236" s="3">
        <v>201.02699999999999</v>
      </c>
      <c r="R3236" s="25">
        <v>334.6</v>
      </c>
      <c r="S3236" s="25">
        <v>312</v>
      </c>
      <c r="T3236" s="25">
        <v>1404.336</v>
      </c>
      <c r="U3236" s="25">
        <v>162</v>
      </c>
      <c r="V3236" s="25">
        <v>362</v>
      </c>
      <c r="W3236" s="25">
        <v>1100</v>
      </c>
      <c r="X3236" s="25">
        <v>307.5</v>
      </c>
    </row>
    <row r="3237" spans="1:24" x14ac:dyDescent="0.3">
      <c r="A3237" s="8">
        <v>45604</v>
      </c>
      <c r="B3237" s="3">
        <v>7</v>
      </c>
      <c r="C3237" s="3">
        <v>9</v>
      </c>
      <c r="D3237" s="3">
        <v>87.447000000000003</v>
      </c>
      <c r="E3237" s="3">
        <v>76.989999999999995</v>
      </c>
      <c r="F3237" s="3">
        <v>12</v>
      </c>
      <c r="G3237" s="3">
        <v>7</v>
      </c>
      <c r="H3237" s="3">
        <v>185.31399999999999</v>
      </c>
      <c r="I3237" s="3">
        <v>74.95</v>
      </c>
      <c r="J3237" s="3">
        <v>272.76099999999997</v>
      </c>
      <c r="K3237" s="3">
        <v>3920.134</v>
      </c>
      <c r="L3237" s="3">
        <v>-2.3622000000000001</v>
      </c>
      <c r="M3237" s="3">
        <v>-3.8353999999999999</v>
      </c>
      <c r="N3237" s="3">
        <v>1091.8697999999999</v>
      </c>
      <c r="O3237" s="3">
        <v>100.79600000000001</v>
      </c>
      <c r="P3237" s="3">
        <v>1163.5486000000001</v>
      </c>
      <c r="Q3237" s="3">
        <v>201.02699999999999</v>
      </c>
      <c r="R3237" s="25">
        <v>293.3</v>
      </c>
      <c r="S3237" s="25">
        <v>271</v>
      </c>
      <c r="T3237" s="25">
        <v>1424.8340000000001</v>
      </c>
      <c r="U3237" s="25">
        <v>59</v>
      </c>
      <c r="V3237" s="25">
        <v>320</v>
      </c>
      <c r="W3237" s="25">
        <v>1180</v>
      </c>
      <c r="X3237" s="25">
        <v>372</v>
      </c>
    </row>
    <row r="3238" spans="1:24" x14ac:dyDescent="0.3">
      <c r="A3238" s="8">
        <v>45605</v>
      </c>
      <c r="B3238" s="3">
        <v>6</v>
      </c>
      <c r="C3238" s="3">
        <v>11.5</v>
      </c>
      <c r="D3238" s="3">
        <v>89.207999999999998</v>
      </c>
      <c r="E3238" s="3">
        <v>78.540000000000006</v>
      </c>
      <c r="F3238" s="3">
        <v>12</v>
      </c>
      <c r="G3238" s="3">
        <v>5.5</v>
      </c>
      <c r="H3238" s="3">
        <v>185.54785000000001</v>
      </c>
      <c r="I3238" s="3">
        <v>75.040000000000006</v>
      </c>
      <c r="J3238" s="3">
        <v>274.75585000000001</v>
      </c>
      <c r="K3238" s="3">
        <v>3962.7</v>
      </c>
      <c r="L3238" s="3">
        <v>-2.1208999999999998</v>
      </c>
      <c r="M3238" s="3">
        <v>-3.7972999999999999</v>
      </c>
      <c r="N3238" s="3">
        <v>1092.1111000000001</v>
      </c>
      <c r="O3238" s="3">
        <v>102.557</v>
      </c>
      <c r="P3238" s="3">
        <v>1163.5867000000001</v>
      </c>
      <c r="Q3238" s="3">
        <v>201.26085</v>
      </c>
      <c r="R3238" s="25">
        <v>443.7</v>
      </c>
      <c r="S3238" s="25">
        <v>409</v>
      </c>
      <c r="T3238" s="25">
        <v>1135.5</v>
      </c>
      <c r="U3238" s="25">
        <v>225</v>
      </c>
      <c r="V3238" s="25">
        <v>195</v>
      </c>
      <c r="W3238" s="25">
        <v>1160</v>
      </c>
      <c r="X3238" s="25">
        <v>394.5</v>
      </c>
    </row>
    <row r="3239" spans="1:24" x14ac:dyDescent="0.3">
      <c r="A3239" s="8">
        <v>45606</v>
      </c>
      <c r="B3239" s="3">
        <v>7</v>
      </c>
      <c r="C3239" s="3">
        <v>0.5</v>
      </c>
      <c r="D3239" s="3">
        <v>89.022499999999994</v>
      </c>
      <c r="E3239" s="3">
        <v>78.37</v>
      </c>
      <c r="F3239" s="3">
        <v>12</v>
      </c>
      <c r="G3239" s="3">
        <v>6.5</v>
      </c>
      <c r="H3239" s="3">
        <v>185.51900000000001</v>
      </c>
      <c r="I3239" s="3">
        <v>75.03</v>
      </c>
      <c r="J3239" s="3">
        <v>274.54149999999998</v>
      </c>
      <c r="K3239" s="3">
        <v>4006.8739999999998</v>
      </c>
      <c r="L3239" s="3">
        <v>-2.1463000000000001</v>
      </c>
      <c r="M3239" s="3">
        <v>-3.8226999999999998</v>
      </c>
      <c r="N3239" s="3">
        <v>1092.0856999999999</v>
      </c>
      <c r="O3239" s="3">
        <v>102.3715</v>
      </c>
      <c r="P3239" s="3">
        <v>1163.5613000000001</v>
      </c>
      <c r="Q3239" s="3">
        <v>201.232</v>
      </c>
      <c r="R3239" s="25">
        <v>496.3</v>
      </c>
      <c r="S3239" s="25">
        <v>434</v>
      </c>
      <c r="T3239" s="25">
        <v>969.57399999999996</v>
      </c>
      <c r="U3239" s="25">
        <v>362</v>
      </c>
      <c r="V3239" s="25">
        <v>267</v>
      </c>
      <c r="W3239" s="25">
        <v>1160</v>
      </c>
      <c r="X3239" s="25">
        <v>318</v>
      </c>
    </row>
    <row r="3240" spans="1:24" x14ac:dyDescent="0.3">
      <c r="A3240" s="8">
        <v>45607</v>
      </c>
      <c r="B3240" s="3">
        <v>7</v>
      </c>
      <c r="C3240" s="3">
        <v>0.5</v>
      </c>
      <c r="D3240" s="3">
        <v>89.022499999999994</v>
      </c>
      <c r="E3240" s="3">
        <v>78.37</v>
      </c>
      <c r="F3240" s="3">
        <v>12</v>
      </c>
      <c r="G3240" s="3">
        <v>7</v>
      </c>
      <c r="H3240" s="3">
        <v>185.31399999999999</v>
      </c>
      <c r="I3240" s="3">
        <v>74.95</v>
      </c>
      <c r="J3240" s="3">
        <v>274.3365</v>
      </c>
      <c r="K3240" s="3">
        <v>4996.2479999999996</v>
      </c>
      <c r="L3240" s="3">
        <v>-2.1463000000000001</v>
      </c>
      <c r="M3240" s="3">
        <v>-3.8353999999999999</v>
      </c>
      <c r="N3240" s="3">
        <v>1092.0856999999999</v>
      </c>
      <c r="O3240" s="3">
        <v>102.3715</v>
      </c>
      <c r="P3240" s="3">
        <v>1163.5486000000001</v>
      </c>
      <c r="Q3240" s="3">
        <v>201.02699999999999</v>
      </c>
      <c r="R3240" s="25">
        <v>543.1</v>
      </c>
      <c r="S3240" s="25">
        <v>471</v>
      </c>
      <c r="T3240" s="25">
        <v>1364.1479999999999</v>
      </c>
      <c r="U3240" s="25">
        <v>392</v>
      </c>
      <c r="V3240" s="25">
        <v>542</v>
      </c>
      <c r="W3240" s="25">
        <v>1330</v>
      </c>
      <c r="X3240" s="25">
        <v>354</v>
      </c>
    </row>
    <row r="3241" spans="1:24" x14ac:dyDescent="0.3">
      <c r="A3241" s="8">
        <v>45608</v>
      </c>
      <c r="B3241" s="3">
        <v>7</v>
      </c>
      <c r="C3241" s="3">
        <v>4.5</v>
      </c>
      <c r="D3241" s="3">
        <v>88.280999999999992</v>
      </c>
      <c r="E3241" s="3">
        <v>77.72</v>
      </c>
      <c r="F3241" s="3">
        <v>12</v>
      </c>
      <c r="G3241" s="3">
        <v>8.5</v>
      </c>
      <c r="H3241" s="3">
        <v>184.69899999999998</v>
      </c>
      <c r="I3241" s="3">
        <v>74.7</v>
      </c>
      <c r="J3241" s="3">
        <v>272.97999999999996</v>
      </c>
      <c r="K3241" s="3">
        <v>4341.5599999999995</v>
      </c>
      <c r="L3241" s="3">
        <v>-2.2479</v>
      </c>
      <c r="M3241" s="3">
        <v>-3.8734999999999999</v>
      </c>
      <c r="N3241" s="3">
        <v>1091.9840999999999</v>
      </c>
      <c r="O3241" s="3">
        <v>101.63</v>
      </c>
      <c r="P3241" s="3">
        <v>1163.5105000000001</v>
      </c>
      <c r="Q3241" s="3">
        <v>200.41199999999998</v>
      </c>
      <c r="R3241" s="25">
        <v>571</v>
      </c>
      <c r="S3241" s="25">
        <v>483</v>
      </c>
      <c r="T3241" s="25">
        <v>1154.56</v>
      </c>
      <c r="U3241" s="25">
        <v>342</v>
      </c>
      <c r="V3241" s="25">
        <v>220</v>
      </c>
      <c r="W3241" s="25">
        <v>1250</v>
      </c>
      <c r="X3241" s="25">
        <v>321</v>
      </c>
    </row>
    <row r="3242" spans="1:24" x14ac:dyDescent="0.3">
      <c r="A3242" s="8">
        <v>45609</v>
      </c>
      <c r="B3242" s="3">
        <v>7</v>
      </c>
      <c r="C3242" s="3">
        <v>5.5</v>
      </c>
      <c r="D3242" s="3">
        <v>88.095500000000001</v>
      </c>
      <c r="E3242" s="3">
        <v>77.56</v>
      </c>
      <c r="F3242" s="3">
        <v>12</v>
      </c>
      <c r="G3242" s="3">
        <v>5.5</v>
      </c>
      <c r="H3242" s="3">
        <v>185.54785000000001</v>
      </c>
      <c r="I3242" s="3">
        <v>75.040000000000006</v>
      </c>
      <c r="J3242" s="3">
        <v>273.64335</v>
      </c>
      <c r="K3242" s="3">
        <v>3191.5460000000003</v>
      </c>
      <c r="L3242" s="3">
        <v>-2.2732999999999999</v>
      </c>
      <c r="M3242" s="3">
        <v>-3.7972999999999999</v>
      </c>
      <c r="N3242" s="3">
        <v>1091.9586999999999</v>
      </c>
      <c r="O3242" s="3">
        <v>101.44450000000001</v>
      </c>
      <c r="P3242" s="3">
        <v>1163.5867000000001</v>
      </c>
      <c r="Q3242" s="3">
        <v>201.26085</v>
      </c>
      <c r="R3242" s="25">
        <v>424.1</v>
      </c>
      <c r="S3242" s="25">
        <v>363</v>
      </c>
      <c r="T3242" s="25">
        <v>918.44600000000003</v>
      </c>
      <c r="U3242" s="25">
        <v>155</v>
      </c>
      <c r="V3242" s="25">
        <v>92</v>
      </c>
      <c r="W3242" s="25">
        <v>960</v>
      </c>
      <c r="X3242" s="25">
        <v>279</v>
      </c>
    </row>
    <row r="3243" spans="1:24" x14ac:dyDescent="0.3">
      <c r="A3243" s="8">
        <v>45610</v>
      </c>
      <c r="B3243" s="3">
        <v>6</v>
      </c>
      <c r="C3243" s="3">
        <v>10.5</v>
      </c>
      <c r="D3243" s="3">
        <v>89.393500000000003</v>
      </c>
      <c r="E3243" s="3">
        <v>78.7</v>
      </c>
      <c r="F3243" s="3">
        <v>11</v>
      </c>
      <c r="G3243" s="3">
        <v>11.5</v>
      </c>
      <c r="H3243" s="3">
        <v>188.3905</v>
      </c>
      <c r="I3243" s="3">
        <v>76.19</v>
      </c>
      <c r="J3243" s="3">
        <v>277.78399999999999</v>
      </c>
      <c r="K3243" s="3">
        <v>3796.2579999999998</v>
      </c>
      <c r="L3243" s="3">
        <v>-2.0954999999999999</v>
      </c>
      <c r="M3243" s="3">
        <v>-3.6448999999999998</v>
      </c>
      <c r="N3243" s="3">
        <v>1092.1365000000001</v>
      </c>
      <c r="O3243" s="3">
        <v>102.74250000000001</v>
      </c>
      <c r="P3243" s="3">
        <v>1163.7391</v>
      </c>
      <c r="Q3243" s="3">
        <v>204.1035</v>
      </c>
      <c r="R3243" s="25">
        <v>424.6</v>
      </c>
      <c r="S3243" s="25">
        <v>380</v>
      </c>
      <c r="T3243" s="25">
        <v>1015.158</v>
      </c>
      <c r="U3243" s="25">
        <v>344</v>
      </c>
      <c r="V3243" s="25">
        <v>333</v>
      </c>
      <c r="W3243" s="25">
        <v>1010</v>
      </c>
      <c r="X3243" s="25">
        <v>289.5</v>
      </c>
    </row>
    <row r="3244" spans="1:24" x14ac:dyDescent="0.3">
      <c r="A3244" s="8">
        <v>45611</v>
      </c>
      <c r="B3244" s="3">
        <v>6</v>
      </c>
      <c r="C3244" s="3">
        <v>8</v>
      </c>
      <c r="D3244" s="3">
        <v>89.856999999999999</v>
      </c>
      <c r="E3244" s="3">
        <v>79.11</v>
      </c>
      <c r="F3244" s="3">
        <v>11</v>
      </c>
      <c r="G3244" s="3">
        <v>11.5</v>
      </c>
      <c r="H3244" s="3">
        <v>188.3905</v>
      </c>
      <c r="I3244" s="3">
        <v>76.19</v>
      </c>
      <c r="J3244" s="3">
        <v>278.2475</v>
      </c>
      <c r="K3244" s="3">
        <v>3971.97</v>
      </c>
      <c r="L3244" s="3">
        <v>-2.032</v>
      </c>
      <c r="M3244" s="3">
        <v>-3.6448999999999998</v>
      </c>
      <c r="N3244" s="3">
        <v>1092.2</v>
      </c>
      <c r="O3244" s="3">
        <v>103.206</v>
      </c>
      <c r="P3244" s="3">
        <v>1163.7391</v>
      </c>
      <c r="Q3244" s="3">
        <v>204.1035</v>
      </c>
      <c r="R3244" s="25">
        <v>457.6</v>
      </c>
      <c r="S3244" s="25">
        <v>406</v>
      </c>
      <c r="T3244" s="25">
        <v>1189.8699999999999</v>
      </c>
      <c r="U3244" s="25">
        <v>295</v>
      </c>
      <c r="V3244" s="25">
        <v>181</v>
      </c>
      <c r="W3244" s="25">
        <v>1120</v>
      </c>
      <c r="X3244" s="25">
        <v>322.5</v>
      </c>
    </row>
    <row r="3245" spans="1:24" x14ac:dyDescent="0.3">
      <c r="A3245" s="8">
        <v>45612</v>
      </c>
      <c r="B3245" s="3">
        <v>6</v>
      </c>
      <c r="C3245" s="3">
        <v>3.5</v>
      </c>
      <c r="D3245" s="3">
        <v>90.691499999999991</v>
      </c>
      <c r="E3245" s="3">
        <v>79.84</v>
      </c>
      <c r="F3245" s="3">
        <v>11</v>
      </c>
      <c r="G3245" s="3">
        <v>5.5</v>
      </c>
      <c r="H3245" s="3">
        <v>190.852</v>
      </c>
      <c r="I3245" s="3">
        <v>77.19</v>
      </c>
      <c r="J3245" s="3">
        <v>281.54349999999999</v>
      </c>
      <c r="K3245" s="3">
        <v>5202.8899999999994</v>
      </c>
      <c r="L3245" s="3">
        <v>-1.9177</v>
      </c>
      <c r="M3245" s="3">
        <v>-3.4924999999999997</v>
      </c>
      <c r="N3245" s="3">
        <v>1092.3143</v>
      </c>
      <c r="O3245" s="3">
        <v>104.04049999999999</v>
      </c>
      <c r="P3245" s="3">
        <v>1163.8915</v>
      </c>
      <c r="Q3245" s="3">
        <v>206.565</v>
      </c>
      <c r="R3245" s="25">
        <v>638.6</v>
      </c>
      <c r="S3245" s="25">
        <v>528</v>
      </c>
      <c r="T3245" s="25">
        <v>1304.29</v>
      </c>
      <c r="U3245" s="25">
        <v>428</v>
      </c>
      <c r="V3245" s="25">
        <v>516</v>
      </c>
      <c r="W3245" s="25">
        <v>1410</v>
      </c>
      <c r="X3245" s="25">
        <v>378</v>
      </c>
    </row>
    <row r="3246" spans="1:24" x14ac:dyDescent="0.3">
      <c r="A3246" s="8">
        <v>45613</v>
      </c>
      <c r="B3246" s="3">
        <v>6</v>
      </c>
      <c r="C3246" s="3">
        <v>4.5</v>
      </c>
      <c r="D3246" s="3">
        <v>90.505999999999986</v>
      </c>
      <c r="E3246" s="3">
        <v>79.680000000000007</v>
      </c>
      <c r="F3246" s="3">
        <v>11</v>
      </c>
      <c r="G3246" s="3">
        <v>5.5</v>
      </c>
      <c r="H3246" s="3">
        <v>190.852</v>
      </c>
      <c r="I3246" s="3">
        <v>77.19</v>
      </c>
      <c r="J3246" s="3">
        <v>281.358</v>
      </c>
      <c r="K3246" s="3">
        <v>5302.1959999999999</v>
      </c>
      <c r="L3246" s="3">
        <v>-1.9430999999999998</v>
      </c>
      <c r="M3246" s="3">
        <v>-3.4924999999999997</v>
      </c>
      <c r="N3246" s="3">
        <v>1092.2889</v>
      </c>
      <c r="O3246" s="3">
        <v>103.85499999999999</v>
      </c>
      <c r="P3246" s="3">
        <v>1163.8915</v>
      </c>
      <c r="Q3246" s="3">
        <v>206.565</v>
      </c>
      <c r="R3246" s="25">
        <v>693.7</v>
      </c>
      <c r="S3246" s="25">
        <v>590</v>
      </c>
      <c r="T3246" s="25">
        <v>1314.9960000000001</v>
      </c>
      <c r="U3246" s="25">
        <v>470</v>
      </c>
      <c r="V3246" s="25">
        <v>400</v>
      </c>
      <c r="W3246" s="25">
        <v>1460</v>
      </c>
      <c r="X3246" s="25">
        <v>373.5</v>
      </c>
    </row>
    <row r="3247" spans="1:24" x14ac:dyDescent="0.3">
      <c r="A3247" s="8">
        <v>45614</v>
      </c>
      <c r="B3247" s="3">
        <v>6</v>
      </c>
      <c r="C3247" s="3">
        <v>8.5</v>
      </c>
      <c r="D3247" s="3">
        <v>89.764499999999998</v>
      </c>
      <c r="E3247" s="3">
        <v>79.03</v>
      </c>
      <c r="F3247" s="3">
        <v>11</v>
      </c>
      <c r="G3247" s="3">
        <v>6.5</v>
      </c>
      <c r="H3247" s="3">
        <v>190.44200000000001</v>
      </c>
      <c r="I3247" s="3">
        <v>77.02</v>
      </c>
      <c r="J3247" s="3">
        <v>280.20650000000001</v>
      </c>
      <c r="K3247" s="3">
        <v>5725.37</v>
      </c>
      <c r="L3247" s="3">
        <v>-2.0446999999999997</v>
      </c>
      <c r="M3247" s="3">
        <v>-3.5179</v>
      </c>
      <c r="N3247" s="3">
        <v>1092.1873000000001</v>
      </c>
      <c r="O3247" s="3">
        <v>103.1135</v>
      </c>
      <c r="P3247" s="3">
        <v>1163.8661</v>
      </c>
      <c r="Q3247" s="3">
        <v>206.155</v>
      </c>
      <c r="R3247" s="25">
        <v>658.5</v>
      </c>
      <c r="S3247" s="25">
        <v>573</v>
      </c>
      <c r="T3247" s="25">
        <v>1591.87</v>
      </c>
      <c r="U3247" s="25">
        <v>464</v>
      </c>
      <c r="V3247" s="25">
        <v>491</v>
      </c>
      <c r="W3247" s="25">
        <v>1560</v>
      </c>
      <c r="X3247" s="25">
        <v>387</v>
      </c>
    </row>
    <row r="3248" spans="1:24" x14ac:dyDescent="0.3">
      <c r="A3248" s="8">
        <v>45615</v>
      </c>
      <c r="B3248" s="3">
        <v>6</v>
      </c>
      <c r="C3248" s="3">
        <v>11</v>
      </c>
      <c r="D3248" s="3">
        <v>89.301000000000002</v>
      </c>
      <c r="E3248" s="3">
        <v>78.62</v>
      </c>
      <c r="F3248" s="3">
        <v>11</v>
      </c>
      <c r="G3248" s="3">
        <v>9.5</v>
      </c>
      <c r="H3248" s="3">
        <v>189.21099999999998</v>
      </c>
      <c r="I3248" s="3">
        <v>76.52</v>
      </c>
      <c r="J3248" s="3">
        <v>278.512</v>
      </c>
      <c r="K3248" s="3">
        <v>4771.3999999999996</v>
      </c>
      <c r="L3248" s="3">
        <v>-2.1082000000000001</v>
      </c>
      <c r="M3248" s="3">
        <v>-3.5941000000000001</v>
      </c>
      <c r="N3248" s="3">
        <v>1092.1238000000001</v>
      </c>
      <c r="O3248" s="3">
        <v>102.65</v>
      </c>
      <c r="P3248" s="3">
        <v>1163.7899</v>
      </c>
      <c r="Q3248" s="3">
        <v>204.92399999999998</v>
      </c>
      <c r="R3248" s="25">
        <v>663.4</v>
      </c>
      <c r="S3248" s="25">
        <v>526</v>
      </c>
      <c r="T3248" s="25">
        <v>1252</v>
      </c>
      <c r="U3248" s="25">
        <v>305</v>
      </c>
      <c r="V3248" s="25">
        <v>208</v>
      </c>
      <c r="W3248" s="25">
        <v>1430</v>
      </c>
      <c r="X3248" s="25">
        <v>387</v>
      </c>
    </row>
    <row r="3249" spans="1:24" x14ac:dyDescent="0.3">
      <c r="A3249" s="8">
        <v>45616</v>
      </c>
      <c r="B3249" s="3">
        <v>6</v>
      </c>
      <c r="C3249" s="3">
        <v>7</v>
      </c>
      <c r="D3249" s="3">
        <v>90.042000000000002</v>
      </c>
      <c r="E3249" s="3">
        <v>79.27</v>
      </c>
      <c r="F3249" s="3">
        <v>11</v>
      </c>
      <c r="G3249" s="3">
        <v>7.5</v>
      </c>
      <c r="H3249" s="3">
        <v>190.03149999999999</v>
      </c>
      <c r="I3249" s="3">
        <v>76.86</v>
      </c>
      <c r="J3249" s="3">
        <v>280.07349999999997</v>
      </c>
      <c r="K3249" s="3">
        <v>4714.0110000000004</v>
      </c>
      <c r="L3249" s="3">
        <v>-2.0065999999999997</v>
      </c>
      <c r="M3249" s="3">
        <v>-3.5432999999999999</v>
      </c>
      <c r="N3249" s="3">
        <v>1092.2254</v>
      </c>
      <c r="O3249" s="3">
        <v>103.39100000000001</v>
      </c>
      <c r="P3249" s="3">
        <v>1163.8407</v>
      </c>
      <c r="Q3249" s="3">
        <v>205.74449999999999</v>
      </c>
      <c r="R3249" s="25">
        <v>660.2</v>
      </c>
      <c r="S3249" s="25">
        <v>518</v>
      </c>
      <c r="T3249" s="25">
        <v>1158.3109999999999</v>
      </c>
      <c r="U3249" s="25">
        <v>268</v>
      </c>
      <c r="V3249" s="25">
        <v>256</v>
      </c>
      <c r="W3249" s="25">
        <v>1420</v>
      </c>
      <c r="X3249" s="25">
        <v>433.5</v>
      </c>
    </row>
    <row r="3250" spans="1:24" x14ac:dyDescent="0.3">
      <c r="A3250" s="8">
        <v>45617</v>
      </c>
      <c r="B3250" s="3">
        <v>6</v>
      </c>
      <c r="C3250" s="3">
        <v>6.5</v>
      </c>
      <c r="D3250" s="3">
        <v>90.135000000000005</v>
      </c>
      <c r="E3250" s="3">
        <v>79.349999999999994</v>
      </c>
      <c r="F3250" s="3">
        <v>11</v>
      </c>
      <c r="G3250" s="3">
        <v>4.5</v>
      </c>
      <c r="H3250" s="3">
        <v>191.26200000000003</v>
      </c>
      <c r="I3250" s="3">
        <v>77.349999999999994</v>
      </c>
      <c r="J3250" s="3">
        <v>281.39700000000005</v>
      </c>
      <c r="K3250" s="3">
        <v>4951.04</v>
      </c>
      <c r="L3250" s="3">
        <v>-1.9939</v>
      </c>
      <c r="M3250" s="3">
        <v>-3.4670999999999998</v>
      </c>
      <c r="N3250" s="3">
        <v>1092.2381</v>
      </c>
      <c r="O3250" s="3">
        <v>103.48400000000001</v>
      </c>
      <c r="P3250" s="3">
        <v>1163.9168999999999</v>
      </c>
      <c r="Q3250" s="3">
        <v>206.97500000000002</v>
      </c>
      <c r="R3250" s="25">
        <v>582.20000000000005</v>
      </c>
      <c r="S3250" s="25">
        <v>450</v>
      </c>
      <c r="T3250" s="25">
        <v>1371.34</v>
      </c>
      <c r="U3250" s="25">
        <v>378</v>
      </c>
      <c r="V3250" s="25">
        <v>366</v>
      </c>
      <c r="W3250" s="25">
        <v>1400</v>
      </c>
      <c r="X3250" s="25">
        <v>403.5</v>
      </c>
    </row>
    <row r="3251" spans="1:24" x14ac:dyDescent="0.3">
      <c r="A3251" s="8">
        <v>45618</v>
      </c>
      <c r="B3251" s="3">
        <v>6</v>
      </c>
      <c r="C3251" s="3">
        <v>4</v>
      </c>
      <c r="D3251" s="3">
        <v>90.59899999999999</v>
      </c>
      <c r="E3251" s="3">
        <v>79.760000000000005</v>
      </c>
      <c r="F3251" s="3">
        <v>11</v>
      </c>
      <c r="G3251" s="3">
        <v>3.5</v>
      </c>
      <c r="H3251" s="3">
        <v>191.672</v>
      </c>
      <c r="I3251" s="3">
        <v>77.52</v>
      </c>
      <c r="J3251" s="3">
        <v>282.27099999999996</v>
      </c>
      <c r="K3251" s="3">
        <v>3813.252</v>
      </c>
      <c r="L3251" s="3">
        <v>-1.9303999999999999</v>
      </c>
      <c r="M3251" s="3">
        <v>-3.4417</v>
      </c>
      <c r="N3251" s="3">
        <v>1092.3016</v>
      </c>
      <c r="O3251" s="3">
        <v>103.94799999999999</v>
      </c>
      <c r="P3251" s="3">
        <v>1163.9422999999999</v>
      </c>
      <c r="Q3251" s="3">
        <v>207.38499999999999</v>
      </c>
      <c r="R3251" s="25">
        <v>439.4</v>
      </c>
      <c r="S3251" s="25">
        <v>363</v>
      </c>
      <c r="T3251" s="25">
        <v>1081.3520000000001</v>
      </c>
      <c r="U3251" s="25">
        <v>243</v>
      </c>
      <c r="V3251" s="25">
        <v>300</v>
      </c>
      <c r="W3251" s="25">
        <v>1070</v>
      </c>
      <c r="X3251" s="25">
        <v>316.5</v>
      </c>
    </row>
    <row r="3252" spans="1:24" x14ac:dyDescent="0.3">
      <c r="A3252" s="8">
        <v>45619</v>
      </c>
      <c r="B3252" s="3">
        <v>6</v>
      </c>
      <c r="C3252" s="3">
        <v>0</v>
      </c>
      <c r="D3252" s="3">
        <v>91.339999999999989</v>
      </c>
      <c r="E3252" s="3">
        <v>80.41</v>
      </c>
      <c r="F3252" s="3">
        <v>11</v>
      </c>
      <c r="G3252" s="3">
        <v>2</v>
      </c>
      <c r="H3252" s="3">
        <v>192.28800000000001</v>
      </c>
      <c r="I3252" s="3">
        <v>77.77</v>
      </c>
      <c r="J3252" s="3">
        <v>283.62799999999999</v>
      </c>
      <c r="K3252" s="3">
        <v>4454.2020000000002</v>
      </c>
      <c r="L3252" s="3">
        <v>-1.8288</v>
      </c>
      <c r="M3252" s="3">
        <v>-3.4036</v>
      </c>
      <c r="N3252" s="3">
        <v>1092.4032</v>
      </c>
      <c r="O3252" s="3">
        <v>104.68899999999999</v>
      </c>
      <c r="P3252" s="3">
        <v>1163.9803999999999</v>
      </c>
      <c r="Q3252" s="3">
        <v>208.001</v>
      </c>
      <c r="R3252" s="25">
        <v>442.6</v>
      </c>
      <c r="S3252" s="25">
        <v>371</v>
      </c>
      <c r="T3252" s="25">
        <v>1345.1020000000001</v>
      </c>
      <c r="U3252" s="25">
        <v>315</v>
      </c>
      <c r="V3252" s="25">
        <v>463</v>
      </c>
      <c r="W3252" s="25">
        <v>1210</v>
      </c>
      <c r="X3252" s="25">
        <v>307.5</v>
      </c>
    </row>
    <row r="3253" spans="1:24" x14ac:dyDescent="0.3">
      <c r="A3253" s="8">
        <v>45620</v>
      </c>
      <c r="B3253" s="3">
        <v>5</v>
      </c>
      <c r="C3253" s="3">
        <v>11.5</v>
      </c>
      <c r="D3253" s="3">
        <v>91.432999999999993</v>
      </c>
      <c r="E3253" s="3">
        <v>80.5</v>
      </c>
      <c r="F3253" s="3">
        <v>11</v>
      </c>
      <c r="G3253" s="3">
        <v>2.5</v>
      </c>
      <c r="H3253" s="3">
        <v>192.08250000000001</v>
      </c>
      <c r="I3253" s="3">
        <v>77.69</v>
      </c>
      <c r="J3253" s="3">
        <v>283.51549999999997</v>
      </c>
      <c r="K3253" s="3">
        <v>4038.9480000000003</v>
      </c>
      <c r="L3253" s="3">
        <v>-1.8160999999999998</v>
      </c>
      <c r="M3253" s="3">
        <v>-3.4162999999999997</v>
      </c>
      <c r="N3253" s="3">
        <v>1092.4159</v>
      </c>
      <c r="O3253" s="3">
        <v>104.782</v>
      </c>
      <c r="P3253" s="3">
        <v>1163.9676999999999</v>
      </c>
      <c r="Q3253" s="3">
        <v>207.7955</v>
      </c>
      <c r="R3253" s="25">
        <v>514.20000000000005</v>
      </c>
      <c r="S3253" s="25">
        <v>459</v>
      </c>
      <c r="T3253" s="25">
        <v>1098.248</v>
      </c>
      <c r="U3253" s="25">
        <v>286</v>
      </c>
      <c r="V3253" s="25">
        <v>223</v>
      </c>
      <c r="W3253" s="25">
        <v>1160</v>
      </c>
      <c r="X3253" s="25">
        <v>298.5</v>
      </c>
    </row>
    <row r="3254" spans="1:24" x14ac:dyDescent="0.3">
      <c r="A3254" s="8">
        <v>45621</v>
      </c>
      <c r="B3254" s="3">
        <v>5</v>
      </c>
      <c r="C3254" s="3">
        <v>10</v>
      </c>
      <c r="D3254" s="3">
        <v>91.710999999999999</v>
      </c>
      <c r="E3254" s="3">
        <v>80.739999999999995</v>
      </c>
      <c r="F3254" s="3">
        <v>10</v>
      </c>
      <c r="G3254" s="3">
        <v>11.5</v>
      </c>
      <c r="H3254" s="3">
        <v>193.31300000000002</v>
      </c>
      <c r="I3254" s="3">
        <v>78.180000000000007</v>
      </c>
      <c r="J3254" s="3">
        <v>285.024</v>
      </c>
      <c r="K3254" s="3">
        <v>4445.7780000000002</v>
      </c>
      <c r="L3254" s="3">
        <v>-1.778</v>
      </c>
      <c r="M3254" s="3">
        <v>-3.3401000000000001</v>
      </c>
      <c r="N3254" s="3">
        <v>1092.454</v>
      </c>
      <c r="O3254" s="3">
        <v>105.06</v>
      </c>
      <c r="P3254" s="3">
        <v>1164.0439000000001</v>
      </c>
      <c r="Q3254" s="3">
        <v>209.02600000000001</v>
      </c>
      <c r="R3254" s="25">
        <v>518.9</v>
      </c>
      <c r="S3254" s="25">
        <v>425</v>
      </c>
      <c r="T3254" s="25">
        <v>1297.3779999999999</v>
      </c>
      <c r="U3254" s="25">
        <v>312</v>
      </c>
      <c r="V3254" s="25">
        <v>320</v>
      </c>
      <c r="W3254" s="25">
        <v>1250</v>
      </c>
      <c r="X3254" s="25">
        <v>322.5</v>
      </c>
    </row>
    <row r="3255" spans="1:24" x14ac:dyDescent="0.3">
      <c r="A3255" s="8">
        <v>45622</v>
      </c>
      <c r="B3255" s="3">
        <v>4</v>
      </c>
      <c r="C3255" s="3">
        <v>11</v>
      </c>
      <c r="D3255" s="3">
        <v>93.75</v>
      </c>
      <c r="E3255" s="3">
        <v>82.54</v>
      </c>
      <c r="F3255" s="3">
        <v>10</v>
      </c>
      <c r="G3255" s="3">
        <v>2.5</v>
      </c>
      <c r="H3255" s="3">
        <v>197.00500000000002</v>
      </c>
      <c r="I3255" s="3">
        <v>79.680000000000007</v>
      </c>
      <c r="J3255" s="3">
        <v>290.755</v>
      </c>
      <c r="K3255" s="3">
        <v>4288.8999999999996</v>
      </c>
      <c r="L3255" s="3">
        <v>-1.4985999999999999</v>
      </c>
      <c r="M3255" s="3">
        <v>-3.1114999999999999</v>
      </c>
      <c r="N3255" s="3">
        <v>1092.7334000000001</v>
      </c>
      <c r="O3255" s="3">
        <v>107.099</v>
      </c>
      <c r="P3255" s="3">
        <v>1164.2725</v>
      </c>
      <c r="Q3255" s="3">
        <v>212.71800000000002</v>
      </c>
      <c r="R3255" s="25">
        <v>576.70000000000005</v>
      </c>
      <c r="S3255" s="25">
        <v>486</v>
      </c>
      <c r="T3255" s="25">
        <v>973.2</v>
      </c>
      <c r="U3255" s="25">
        <v>207</v>
      </c>
      <c r="V3255" s="25">
        <v>133</v>
      </c>
      <c r="W3255" s="25">
        <v>1430</v>
      </c>
      <c r="X3255" s="25">
        <v>483</v>
      </c>
    </row>
    <row r="3256" spans="1:24" x14ac:dyDescent="0.3">
      <c r="A3256" s="8">
        <v>45623</v>
      </c>
      <c r="B3256" s="3">
        <v>1</v>
      </c>
      <c r="C3256" s="3">
        <v>5</v>
      </c>
      <c r="D3256" s="3">
        <v>101.53699999999999</v>
      </c>
      <c r="E3256" s="3">
        <v>89.39</v>
      </c>
      <c r="F3256" s="3">
        <v>8</v>
      </c>
      <c r="G3256" s="3">
        <v>0.5</v>
      </c>
      <c r="H3256" s="3">
        <v>207.6705</v>
      </c>
      <c r="I3256" s="3">
        <v>83.99</v>
      </c>
      <c r="J3256" s="3">
        <v>309.20749999999998</v>
      </c>
      <c r="K3256" s="3">
        <v>5040.2669999999998</v>
      </c>
      <c r="L3256" s="3">
        <v>-0.43179999999999996</v>
      </c>
      <c r="M3256" s="3">
        <v>-2.4510999999999998</v>
      </c>
      <c r="N3256" s="3">
        <v>1093.8001999999999</v>
      </c>
      <c r="O3256" s="3">
        <v>114.886</v>
      </c>
      <c r="P3256" s="3">
        <v>1164.9329</v>
      </c>
      <c r="Q3256" s="3">
        <v>223.3835</v>
      </c>
      <c r="R3256" s="25">
        <v>621</v>
      </c>
      <c r="S3256" s="25">
        <v>516</v>
      </c>
      <c r="T3256" s="25">
        <v>1816.7670000000001</v>
      </c>
      <c r="U3256" s="25">
        <v>61</v>
      </c>
      <c r="V3256" s="25">
        <v>122</v>
      </c>
      <c r="W3256" s="25">
        <v>1320</v>
      </c>
      <c r="X3256" s="25">
        <v>583.5</v>
      </c>
    </row>
    <row r="3257" spans="1:24" x14ac:dyDescent="0.3">
      <c r="A3257" s="8">
        <v>45624</v>
      </c>
      <c r="B3257" s="3">
        <v>1</v>
      </c>
      <c r="C3257" s="3">
        <v>7</v>
      </c>
      <c r="D3257" s="3">
        <v>108.212</v>
      </c>
      <c r="E3257" s="3">
        <v>95.27</v>
      </c>
      <c r="F3257" s="3">
        <v>6</v>
      </c>
      <c r="G3257" s="3">
        <v>2.5</v>
      </c>
      <c r="H3257" s="3">
        <v>216.69500000000002</v>
      </c>
      <c r="I3257" s="3">
        <v>87.64</v>
      </c>
      <c r="J3257" s="3">
        <v>324.90700000000004</v>
      </c>
      <c r="K3257" s="3">
        <v>5337.8760000000002</v>
      </c>
      <c r="L3257" s="3">
        <v>-0.48259999999999997</v>
      </c>
      <c r="M3257" s="3">
        <v>-1.8922999999999999</v>
      </c>
      <c r="N3257" s="3">
        <v>1093.7493999999999</v>
      </c>
      <c r="O3257" s="3">
        <v>121.56100000000001</v>
      </c>
      <c r="P3257" s="3">
        <v>1165.4917</v>
      </c>
      <c r="Q3257" s="3">
        <v>232.40800000000002</v>
      </c>
      <c r="R3257" s="25">
        <v>569.9</v>
      </c>
      <c r="S3257" s="25">
        <v>499</v>
      </c>
      <c r="T3257" s="25">
        <v>1257.9760000000001</v>
      </c>
      <c r="U3257" s="25">
        <v>452</v>
      </c>
      <c r="V3257" s="25">
        <v>238</v>
      </c>
      <c r="W3257" s="25">
        <v>1700</v>
      </c>
      <c r="X3257" s="25">
        <v>621</v>
      </c>
    </row>
    <row r="3258" spans="1:24" x14ac:dyDescent="0.3">
      <c r="A3258" s="8">
        <v>45625</v>
      </c>
      <c r="B3258" s="3">
        <v>1</v>
      </c>
      <c r="C3258" s="3">
        <v>0</v>
      </c>
      <c r="D3258" s="3">
        <v>106.914</v>
      </c>
      <c r="E3258" s="3">
        <v>94.12</v>
      </c>
      <c r="F3258" s="3">
        <v>4</v>
      </c>
      <c r="G3258" s="3">
        <v>11.5</v>
      </c>
      <c r="H3258" s="3">
        <v>222.84799999999998</v>
      </c>
      <c r="I3258" s="3">
        <v>90.13</v>
      </c>
      <c r="J3258" s="3">
        <v>329.762</v>
      </c>
      <c r="K3258" s="3">
        <v>5727.2</v>
      </c>
      <c r="L3258" s="3">
        <v>-0.30479999999999996</v>
      </c>
      <c r="M3258" s="3">
        <v>-1.5112999999999999</v>
      </c>
      <c r="N3258" s="3">
        <v>1093.9272000000001</v>
      </c>
      <c r="O3258" s="3">
        <v>120.26300000000001</v>
      </c>
      <c r="P3258" s="3">
        <v>1165.8727000000001</v>
      </c>
      <c r="Q3258" s="3">
        <v>238.56099999999998</v>
      </c>
      <c r="R3258" s="25">
        <v>573.5</v>
      </c>
      <c r="S3258" s="25">
        <v>503</v>
      </c>
      <c r="T3258" s="25">
        <v>1426.2</v>
      </c>
      <c r="U3258" s="25">
        <v>779</v>
      </c>
      <c r="V3258" s="25">
        <v>141</v>
      </c>
      <c r="W3258" s="25">
        <v>1700</v>
      </c>
      <c r="X3258" s="25">
        <v>604.5</v>
      </c>
    </row>
    <row r="3259" spans="1:24" x14ac:dyDescent="0.3">
      <c r="A3259" s="8">
        <v>45626</v>
      </c>
      <c r="B3259" s="3">
        <v>3</v>
      </c>
      <c r="C3259" s="3">
        <v>7.5</v>
      </c>
      <c r="D3259" s="3">
        <v>112.754</v>
      </c>
      <c r="E3259" s="3">
        <v>99.27</v>
      </c>
      <c r="F3259" s="3">
        <v>4</v>
      </c>
      <c r="G3259" s="3">
        <v>2</v>
      </c>
      <c r="H3259" s="3">
        <v>226.745</v>
      </c>
      <c r="I3259" s="3">
        <v>91.7</v>
      </c>
      <c r="J3259" s="3">
        <v>339.49900000000002</v>
      </c>
      <c r="K3259" s="3">
        <v>5645.9049999999997</v>
      </c>
      <c r="L3259" s="3">
        <v>-1.1049</v>
      </c>
      <c r="M3259" s="3">
        <v>-1.27</v>
      </c>
      <c r="N3259" s="3">
        <v>1093.1270999999999</v>
      </c>
      <c r="O3259" s="3">
        <v>126.10300000000001</v>
      </c>
      <c r="P3259" s="3">
        <v>1166.114</v>
      </c>
      <c r="Q3259" s="3">
        <v>242.458</v>
      </c>
      <c r="R3259" s="25">
        <v>626</v>
      </c>
      <c r="S3259" s="25">
        <v>540</v>
      </c>
      <c r="T3259" s="25">
        <v>1314.405</v>
      </c>
      <c r="U3259" s="25">
        <v>926</v>
      </c>
      <c r="V3259" s="25">
        <v>87</v>
      </c>
      <c r="W3259" s="25">
        <v>1650</v>
      </c>
      <c r="X3259" s="25">
        <v>502.5</v>
      </c>
    </row>
    <row r="3260" spans="1:24" x14ac:dyDescent="0.3">
      <c r="A3260" s="8">
        <v>45627</v>
      </c>
      <c r="B3260" s="3">
        <v>3</v>
      </c>
      <c r="C3260" s="3">
        <v>9</v>
      </c>
      <c r="D3260" s="3">
        <v>113.032</v>
      </c>
      <c r="E3260" s="3">
        <v>99.51</v>
      </c>
      <c r="F3260" s="3">
        <v>3</v>
      </c>
      <c r="G3260" s="3">
        <v>2</v>
      </c>
      <c r="H3260" s="3">
        <v>231.66800000000001</v>
      </c>
      <c r="I3260" s="3">
        <v>93.7</v>
      </c>
      <c r="J3260" s="3">
        <v>344.7</v>
      </c>
      <c r="K3260" s="3">
        <v>3571.4430000000002</v>
      </c>
      <c r="L3260" s="3">
        <v>-1.143</v>
      </c>
      <c r="M3260" s="3">
        <v>-0.96519999999999995</v>
      </c>
      <c r="N3260" s="3">
        <v>1093.0889999999999</v>
      </c>
      <c r="O3260" s="3">
        <v>126.381</v>
      </c>
      <c r="P3260" s="3">
        <v>1166.4187999999999</v>
      </c>
      <c r="Q3260" s="3">
        <v>247.381</v>
      </c>
      <c r="R3260" s="25">
        <v>452.2</v>
      </c>
      <c r="S3260" s="25">
        <v>364</v>
      </c>
      <c r="T3260" s="25">
        <v>654.74300000000005</v>
      </c>
      <c r="U3260" s="25">
        <v>601</v>
      </c>
      <c r="V3260" s="25">
        <v>28</v>
      </c>
      <c r="W3260" s="25">
        <v>1020</v>
      </c>
      <c r="X3260" s="25">
        <v>451.5</v>
      </c>
    </row>
    <row r="3261" spans="1:24" x14ac:dyDescent="0.3">
      <c r="A3261" s="8">
        <v>45628</v>
      </c>
      <c r="B3261" s="3">
        <v>3</v>
      </c>
      <c r="C3261" s="3">
        <v>9.5</v>
      </c>
      <c r="D3261" s="3">
        <v>113.1245</v>
      </c>
      <c r="E3261" s="3">
        <v>99.59</v>
      </c>
      <c r="F3261" s="3">
        <v>2</v>
      </c>
      <c r="G3261" s="3">
        <v>7</v>
      </c>
      <c r="H3261" s="3">
        <v>234.53900000000002</v>
      </c>
      <c r="I3261" s="3">
        <v>94.86</v>
      </c>
      <c r="J3261" s="3">
        <v>347.6635</v>
      </c>
      <c r="K3261" s="3">
        <v>4651.0839999999998</v>
      </c>
      <c r="L3261" s="3">
        <v>-1.1556999999999999</v>
      </c>
      <c r="M3261" s="3">
        <v>-0.78739999999999999</v>
      </c>
      <c r="N3261" s="3">
        <v>1093.0762999999999</v>
      </c>
      <c r="O3261" s="3">
        <v>126.4735</v>
      </c>
      <c r="P3261" s="3">
        <v>1166.5966000000001</v>
      </c>
      <c r="Q3261" s="3">
        <v>250.25200000000001</v>
      </c>
      <c r="R3261" s="25">
        <v>658.4</v>
      </c>
      <c r="S3261" s="25">
        <v>461</v>
      </c>
      <c r="T3261" s="25">
        <v>1008.684</v>
      </c>
      <c r="U3261" s="25">
        <v>685</v>
      </c>
      <c r="V3261" s="25">
        <v>86</v>
      </c>
      <c r="W3261" s="25">
        <v>1320</v>
      </c>
      <c r="X3261" s="25">
        <v>432</v>
      </c>
    </row>
    <row r="3262" spans="1:24" x14ac:dyDescent="0.3">
      <c r="A3262" s="8">
        <v>45629</v>
      </c>
      <c r="B3262" s="3">
        <v>3</v>
      </c>
      <c r="C3262" s="3">
        <v>5</v>
      </c>
      <c r="D3262" s="3">
        <v>112.28999999999999</v>
      </c>
      <c r="E3262" s="3">
        <v>98.86</v>
      </c>
      <c r="F3262" s="3">
        <v>2</v>
      </c>
      <c r="G3262" s="3">
        <v>2</v>
      </c>
      <c r="H3262" s="3">
        <v>236.59</v>
      </c>
      <c r="I3262" s="3">
        <v>95.69</v>
      </c>
      <c r="J3262" s="3">
        <v>348.88</v>
      </c>
      <c r="K3262" s="3">
        <v>5648.6679999999997</v>
      </c>
      <c r="L3262" s="3">
        <v>-1.0413999999999999</v>
      </c>
      <c r="M3262" s="3">
        <v>-0.66039999999999999</v>
      </c>
      <c r="N3262" s="3">
        <v>1093.1905999999999</v>
      </c>
      <c r="O3262" s="3">
        <v>125.639</v>
      </c>
      <c r="P3262" s="3">
        <v>1166.7236</v>
      </c>
      <c r="Q3262" s="3">
        <v>252.303</v>
      </c>
      <c r="R3262" s="25">
        <v>695.3</v>
      </c>
      <c r="S3262" s="25">
        <v>598</v>
      </c>
      <c r="T3262" s="25">
        <v>1462.8679999999999</v>
      </c>
      <c r="U3262" s="25">
        <v>446</v>
      </c>
      <c r="V3262" s="25">
        <v>376</v>
      </c>
      <c r="W3262" s="25">
        <v>1610</v>
      </c>
      <c r="X3262" s="25">
        <v>460.5</v>
      </c>
    </row>
    <row r="3263" spans="1:24" x14ac:dyDescent="0.3">
      <c r="A3263" s="8">
        <v>45630</v>
      </c>
      <c r="B3263" s="3">
        <v>3</v>
      </c>
      <c r="C3263" s="3">
        <v>7</v>
      </c>
      <c r="D3263" s="3">
        <v>112.661</v>
      </c>
      <c r="E3263" s="3">
        <v>99.18</v>
      </c>
      <c r="F3263" s="3">
        <v>2</v>
      </c>
      <c r="G3263" s="3">
        <v>1.5</v>
      </c>
      <c r="H3263" s="3">
        <v>236.7955</v>
      </c>
      <c r="I3263" s="3">
        <v>95.77</v>
      </c>
      <c r="J3263" s="3">
        <v>349.45650000000001</v>
      </c>
      <c r="K3263" s="3">
        <v>6218.9719999999998</v>
      </c>
      <c r="L3263" s="3">
        <v>-1.0922000000000001</v>
      </c>
      <c r="M3263" s="3">
        <v>-0.64769999999999994</v>
      </c>
      <c r="N3263" s="3">
        <v>1093.1397999999999</v>
      </c>
      <c r="O3263" s="3">
        <v>126.01</v>
      </c>
      <c r="P3263" s="3">
        <v>1166.7363</v>
      </c>
      <c r="Q3263" s="3">
        <v>252.5085</v>
      </c>
      <c r="R3263" s="25">
        <v>692.2</v>
      </c>
      <c r="S3263" s="25">
        <v>592</v>
      </c>
      <c r="T3263" s="25">
        <v>1823.2719999999999</v>
      </c>
      <c r="U3263" s="25">
        <v>398</v>
      </c>
      <c r="V3263" s="25">
        <v>498</v>
      </c>
      <c r="W3263" s="25">
        <v>1770</v>
      </c>
      <c r="X3263" s="25">
        <v>445.5</v>
      </c>
    </row>
    <row r="3264" spans="1:24" x14ac:dyDescent="0.3">
      <c r="A3264" s="8">
        <v>45631</v>
      </c>
      <c r="B3264" s="3">
        <v>3</v>
      </c>
      <c r="C3264" s="3">
        <v>7.5</v>
      </c>
      <c r="D3264" s="3">
        <v>112.754</v>
      </c>
      <c r="E3264" s="3">
        <v>99.27</v>
      </c>
      <c r="F3264" s="3">
        <v>2</v>
      </c>
      <c r="G3264" s="3">
        <v>3</v>
      </c>
      <c r="H3264" s="3">
        <v>236.18</v>
      </c>
      <c r="I3264" s="3">
        <v>95.52</v>
      </c>
      <c r="J3264" s="3">
        <v>348.93400000000003</v>
      </c>
      <c r="K3264" s="3">
        <v>6859.5519999999997</v>
      </c>
      <c r="L3264" s="3">
        <v>-1.1049</v>
      </c>
      <c r="M3264" s="3">
        <v>-0.68579999999999997</v>
      </c>
      <c r="N3264" s="3">
        <v>1093.1270999999999</v>
      </c>
      <c r="O3264" s="3">
        <v>126.10300000000001</v>
      </c>
      <c r="P3264" s="3">
        <v>1166.6982</v>
      </c>
      <c r="Q3264" s="3">
        <v>251.893</v>
      </c>
      <c r="R3264" s="25">
        <v>691.9</v>
      </c>
      <c r="S3264" s="25">
        <v>593</v>
      </c>
      <c r="T3264" s="25">
        <v>2184.652</v>
      </c>
      <c r="U3264" s="25">
        <v>436</v>
      </c>
      <c r="V3264" s="25">
        <v>583</v>
      </c>
      <c r="W3264" s="25">
        <v>1900</v>
      </c>
      <c r="X3264" s="25">
        <v>471</v>
      </c>
    </row>
    <row r="3265" spans="1:24" x14ac:dyDescent="0.3">
      <c r="A3265" s="8">
        <v>45632</v>
      </c>
      <c r="B3265" s="3">
        <v>3</v>
      </c>
      <c r="C3265" s="3">
        <v>7.5</v>
      </c>
      <c r="D3265" s="3">
        <v>112.754</v>
      </c>
      <c r="E3265" s="3">
        <v>99.27</v>
      </c>
      <c r="F3265" s="3">
        <v>2</v>
      </c>
      <c r="G3265" s="3">
        <v>3</v>
      </c>
      <c r="H3265" s="3">
        <v>236.18</v>
      </c>
      <c r="I3265" s="3">
        <v>95.52</v>
      </c>
      <c r="J3265" s="3">
        <v>348.93400000000003</v>
      </c>
      <c r="K3265" s="3">
        <v>6689.9260000000004</v>
      </c>
      <c r="L3265" s="3">
        <v>-1.1049</v>
      </c>
      <c r="M3265" s="3">
        <v>-0.68579999999999997</v>
      </c>
      <c r="N3265" s="3">
        <v>1093.1270999999999</v>
      </c>
      <c r="O3265" s="3">
        <v>126.10300000000001</v>
      </c>
      <c r="P3265" s="3">
        <v>1166.6982</v>
      </c>
      <c r="Q3265" s="3">
        <v>251.893</v>
      </c>
      <c r="R3265" s="25">
        <v>692.9</v>
      </c>
      <c r="S3265" s="25">
        <v>593</v>
      </c>
      <c r="T3265" s="25">
        <v>1996.0260000000001</v>
      </c>
      <c r="U3265" s="25">
        <v>426</v>
      </c>
      <c r="V3265" s="25">
        <v>692</v>
      </c>
      <c r="W3265" s="25">
        <v>1840</v>
      </c>
      <c r="X3265" s="25">
        <v>450</v>
      </c>
    </row>
    <row r="3266" spans="1:24" x14ac:dyDescent="0.3">
      <c r="A3266" s="8">
        <v>45633</v>
      </c>
      <c r="B3266" s="3">
        <v>3</v>
      </c>
      <c r="C3266" s="3">
        <v>6</v>
      </c>
      <c r="D3266" s="3">
        <v>112.476</v>
      </c>
      <c r="E3266" s="3">
        <v>99.02</v>
      </c>
      <c r="F3266" s="3">
        <v>2</v>
      </c>
      <c r="G3266" s="3">
        <v>6</v>
      </c>
      <c r="H3266" s="3">
        <v>234.95000000000002</v>
      </c>
      <c r="I3266" s="3">
        <v>95.02</v>
      </c>
      <c r="J3266" s="3">
        <v>347.42600000000004</v>
      </c>
      <c r="K3266" s="3">
        <v>6857.5379999999996</v>
      </c>
      <c r="L3266" s="3">
        <v>-1.0668</v>
      </c>
      <c r="M3266" s="3">
        <v>-0.76200000000000001</v>
      </c>
      <c r="N3266" s="3">
        <v>1093.1651999999999</v>
      </c>
      <c r="O3266" s="3">
        <v>125.825</v>
      </c>
      <c r="P3266" s="3">
        <v>1166.6220000000001</v>
      </c>
      <c r="Q3266" s="3">
        <v>250.66300000000001</v>
      </c>
      <c r="R3266" s="25">
        <v>690.3</v>
      </c>
      <c r="S3266" s="25">
        <v>591</v>
      </c>
      <c r="T3266" s="25">
        <v>2223.2379999999998</v>
      </c>
      <c r="U3266" s="25">
        <v>450</v>
      </c>
      <c r="V3266" s="25">
        <v>553</v>
      </c>
      <c r="W3266" s="25">
        <v>1900</v>
      </c>
      <c r="X3266" s="25">
        <v>450</v>
      </c>
    </row>
    <row r="3267" spans="1:24" x14ac:dyDescent="0.3">
      <c r="A3267" s="8">
        <v>45634</v>
      </c>
      <c r="B3267" s="3">
        <v>3</v>
      </c>
      <c r="C3267" s="3">
        <v>2.5</v>
      </c>
      <c r="D3267" s="3">
        <v>111.827</v>
      </c>
      <c r="E3267" s="3">
        <v>98.45</v>
      </c>
      <c r="F3267" s="3">
        <v>2</v>
      </c>
      <c r="G3267" s="3">
        <v>9.5</v>
      </c>
      <c r="H3267" s="3">
        <v>233.51399999999998</v>
      </c>
      <c r="I3267" s="3">
        <v>94.44</v>
      </c>
      <c r="J3267" s="3">
        <v>345.34100000000001</v>
      </c>
      <c r="K3267" s="3">
        <v>5477.5559999999996</v>
      </c>
      <c r="L3267" s="3">
        <v>-0.97789999999999999</v>
      </c>
      <c r="M3267" s="3">
        <v>-0.85089999999999999</v>
      </c>
      <c r="N3267" s="3">
        <v>1093.2540999999999</v>
      </c>
      <c r="O3267" s="3">
        <v>125.176</v>
      </c>
      <c r="P3267" s="3">
        <v>1166.5331000000001</v>
      </c>
      <c r="Q3267" s="3">
        <v>249.22699999999998</v>
      </c>
      <c r="R3267" s="25">
        <v>658.1</v>
      </c>
      <c r="S3267" s="25">
        <v>544</v>
      </c>
      <c r="T3267" s="25">
        <v>1384.4559999999999</v>
      </c>
      <c r="U3267" s="25">
        <v>475</v>
      </c>
      <c r="V3267" s="25">
        <v>614</v>
      </c>
      <c r="W3267" s="25">
        <v>1460</v>
      </c>
      <c r="X3267" s="25">
        <v>342</v>
      </c>
    </row>
    <row r="3268" spans="1:24" x14ac:dyDescent="0.3">
      <c r="A3268" s="8">
        <v>45635</v>
      </c>
      <c r="B3268" s="3">
        <v>3</v>
      </c>
      <c r="C3268" s="3">
        <v>0</v>
      </c>
      <c r="D3268" s="3">
        <v>111.363</v>
      </c>
      <c r="E3268" s="3">
        <v>98.04</v>
      </c>
      <c r="F3268" s="3">
        <v>3</v>
      </c>
      <c r="G3268" s="3">
        <v>2.5</v>
      </c>
      <c r="H3268" s="3">
        <v>231.46299999999999</v>
      </c>
      <c r="I3268" s="3">
        <v>93.61</v>
      </c>
      <c r="J3268" s="3">
        <v>342.82600000000002</v>
      </c>
      <c r="K3268" s="3">
        <v>6352.1360000000004</v>
      </c>
      <c r="L3268" s="3">
        <v>-0.91439999999999999</v>
      </c>
      <c r="M3268" s="3">
        <v>-0.97789999999999999</v>
      </c>
      <c r="N3268" s="3">
        <v>1093.3176000000001</v>
      </c>
      <c r="O3268" s="3">
        <v>124.712</v>
      </c>
      <c r="P3268" s="3">
        <v>1166.4060999999999</v>
      </c>
      <c r="Q3268" s="3">
        <v>247.17599999999999</v>
      </c>
      <c r="R3268" s="25">
        <v>566.1</v>
      </c>
      <c r="S3268" s="25">
        <v>554</v>
      </c>
      <c r="T3268" s="25">
        <v>2142.5360000000001</v>
      </c>
      <c r="U3268" s="25">
        <v>400</v>
      </c>
      <c r="V3268" s="25">
        <v>558</v>
      </c>
      <c r="W3268" s="25">
        <v>1740</v>
      </c>
      <c r="X3268" s="25">
        <v>391.5</v>
      </c>
    </row>
    <row r="3269" spans="1:24" x14ac:dyDescent="0.3">
      <c r="A3269" s="8">
        <v>45636</v>
      </c>
      <c r="B3269" s="3">
        <v>2</v>
      </c>
      <c r="C3269" s="3">
        <v>9</v>
      </c>
      <c r="D3269" s="3">
        <v>110.807</v>
      </c>
      <c r="E3269" s="3">
        <v>97.55</v>
      </c>
      <c r="F3269" s="3">
        <v>3</v>
      </c>
      <c r="G3269" s="3">
        <v>4.5</v>
      </c>
      <c r="H3269" s="3">
        <v>230.64250000000001</v>
      </c>
      <c r="I3269" s="3">
        <v>93.28</v>
      </c>
      <c r="J3269" s="3">
        <v>341.4495</v>
      </c>
      <c r="K3269" s="3">
        <v>6750.5519999999997</v>
      </c>
      <c r="L3269" s="3">
        <v>-0.83819999999999995</v>
      </c>
      <c r="M3269" s="3">
        <v>-1.0286999999999999</v>
      </c>
      <c r="N3269" s="3">
        <v>1093.3938000000001</v>
      </c>
      <c r="O3269" s="3">
        <v>124.15600000000001</v>
      </c>
      <c r="P3269" s="3">
        <v>1166.3552999999999</v>
      </c>
      <c r="Q3269" s="3">
        <v>246.35550000000001</v>
      </c>
      <c r="R3269" s="25">
        <v>670.9</v>
      </c>
      <c r="S3269" s="25">
        <v>588</v>
      </c>
      <c r="T3269" s="25">
        <v>2151.652</v>
      </c>
      <c r="U3269" s="25">
        <v>469</v>
      </c>
      <c r="V3269" s="25">
        <v>614</v>
      </c>
      <c r="W3269" s="25">
        <v>1840</v>
      </c>
      <c r="X3269" s="25">
        <v>417</v>
      </c>
    </row>
    <row r="3270" spans="1:24" x14ac:dyDescent="0.3">
      <c r="A3270" s="8">
        <v>45637</v>
      </c>
      <c r="B3270" s="3">
        <v>2</v>
      </c>
      <c r="C3270" s="3">
        <v>5</v>
      </c>
      <c r="D3270" s="3">
        <v>110.066</v>
      </c>
      <c r="E3270" s="3">
        <v>96.9</v>
      </c>
      <c r="F3270" s="3">
        <v>3</v>
      </c>
      <c r="G3270" s="3">
        <v>8.5</v>
      </c>
      <c r="H3270" s="3">
        <v>229.00149999999999</v>
      </c>
      <c r="I3270" s="3">
        <v>92.62</v>
      </c>
      <c r="J3270" s="3">
        <v>339.0675</v>
      </c>
      <c r="K3270" s="3">
        <v>6895.4</v>
      </c>
      <c r="L3270" s="3">
        <v>-0.73659999999999992</v>
      </c>
      <c r="M3270" s="3">
        <v>-1.1302999999999999</v>
      </c>
      <c r="N3270" s="3">
        <v>1093.4954</v>
      </c>
      <c r="O3270" s="3">
        <v>123.41500000000001</v>
      </c>
      <c r="P3270" s="3">
        <v>1166.2537</v>
      </c>
      <c r="Q3270" s="3">
        <v>244.71449999999999</v>
      </c>
      <c r="R3270" s="25">
        <v>650.1</v>
      </c>
      <c r="S3270" s="25">
        <v>592</v>
      </c>
      <c r="T3270" s="25">
        <v>2211.3000000000002</v>
      </c>
      <c r="U3270" s="25">
        <v>482</v>
      </c>
      <c r="V3270" s="25">
        <v>712</v>
      </c>
      <c r="W3270" s="25">
        <v>1840</v>
      </c>
      <c r="X3270" s="25">
        <v>408</v>
      </c>
    </row>
    <row r="3271" spans="1:24" x14ac:dyDescent="0.3">
      <c r="A3271" s="8">
        <v>45638</v>
      </c>
      <c r="B3271" s="3">
        <v>2</v>
      </c>
      <c r="C3271" s="3">
        <v>1</v>
      </c>
      <c r="D3271" s="3">
        <v>109.324</v>
      </c>
      <c r="E3271" s="3">
        <v>96.25</v>
      </c>
      <c r="F3271" s="3">
        <v>4</v>
      </c>
      <c r="G3271" s="3">
        <v>2</v>
      </c>
      <c r="H3271" s="3">
        <v>226.745</v>
      </c>
      <c r="I3271" s="3">
        <v>91.7</v>
      </c>
      <c r="J3271" s="3">
        <v>336.06900000000002</v>
      </c>
      <c r="K3271" s="3">
        <v>7212.4639999999999</v>
      </c>
      <c r="L3271" s="3">
        <v>-0.63500000000000001</v>
      </c>
      <c r="M3271" s="3">
        <v>-1.27</v>
      </c>
      <c r="N3271" s="3">
        <v>1093.597</v>
      </c>
      <c r="O3271" s="3">
        <v>122.673</v>
      </c>
      <c r="P3271" s="3">
        <v>1166.114</v>
      </c>
      <c r="Q3271" s="3">
        <v>242.458</v>
      </c>
      <c r="R3271" s="25">
        <v>652.1</v>
      </c>
      <c r="S3271" s="25">
        <v>594</v>
      </c>
      <c r="T3271" s="25">
        <v>2306.864</v>
      </c>
      <c r="U3271" s="25">
        <v>506</v>
      </c>
      <c r="V3271" s="25">
        <v>842</v>
      </c>
      <c r="W3271" s="25">
        <v>1890</v>
      </c>
      <c r="X3271" s="25">
        <v>421.5</v>
      </c>
    </row>
    <row r="3272" spans="1:24" x14ac:dyDescent="0.3">
      <c r="A3272" s="8">
        <v>45639</v>
      </c>
      <c r="B3272" s="3">
        <v>1</v>
      </c>
      <c r="C3272" s="3">
        <v>6.5</v>
      </c>
      <c r="D3272" s="3">
        <v>108.119</v>
      </c>
      <c r="E3272" s="3">
        <v>95.19</v>
      </c>
      <c r="F3272" s="3">
        <v>4</v>
      </c>
      <c r="G3272" s="3">
        <v>8.5</v>
      </c>
      <c r="H3272" s="3">
        <v>224.07900000000001</v>
      </c>
      <c r="I3272" s="3">
        <v>90.63</v>
      </c>
      <c r="J3272" s="3">
        <v>332.19799999999998</v>
      </c>
      <c r="K3272" s="3">
        <v>6800.0439999999999</v>
      </c>
      <c r="L3272" s="3">
        <v>-0.46989999999999998</v>
      </c>
      <c r="M3272" s="3">
        <v>-1.4351</v>
      </c>
      <c r="N3272" s="3">
        <v>1093.7620999999999</v>
      </c>
      <c r="O3272" s="3">
        <v>121.468</v>
      </c>
      <c r="P3272" s="3">
        <v>1165.9489000000001</v>
      </c>
      <c r="Q3272" s="3">
        <v>239.792</v>
      </c>
      <c r="R3272" s="25">
        <v>690.9</v>
      </c>
      <c r="S3272" s="25">
        <v>590</v>
      </c>
      <c r="T3272" s="25">
        <v>2167.1439999999998</v>
      </c>
      <c r="U3272" s="25">
        <v>426</v>
      </c>
      <c r="V3272" s="25">
        <v>630</v>
      </c>
      <c r="W3272" s="25">
        <v>1870</v>
      </c>
      <c r="X3272" s="25">
        <v>426</v>
      </c>
    </row>
    <row r="3273" spans="1:24" x14ac:dyDescent="0.3">
      <c r="A3273" s="8">
        <v>45640</v>
      </c>
      <c r="B3273" s="3">
        <v>1</v>
      </c>
      <c r="C3273" s="3">
        <v>6.5</v>
      </c>
      <c r="D3273" s="3">
        <v>108.119</v>
      </c>
      <c r="E3273" s="3">
        <v>95.19</v>
      </c>
      <c r="F3273" s="3">
        <v>4</v>
      </c>
      <c r="G3273" s="3">
        <v>10</v>
      </c>
      <c r="H3273" s="3">
        <v>223.464</v>
      </c>
      <c r="I3273" s="3">
        <v>90.38</v>
      </c>
      <c r="J3273" s="3">
        <v>331.58299999999997</v>
      </c>
      <c r="K3273" s="3">
        <v>4420.3999999999996</v>
      </c>
      <c r="L3273" s="3">
        <v>-0.46989999999999998</v>
      </c>
      <c r="M3273" s="3">
        <v>-1.4731999999999998</v>
      </c>
      <c r="N3273" s="3">
        <v>1093.7620999999999</v>
      </c>
      <c r="O3273" s="3">
        <v>121.468</v>
      </c>
      <c r="P3273" s="3">
        <v>1165.9108000000001</v>
      </c>
      <c r="Q3273" s="3">
        <v>239.17699999999999</v>
      </c>
      <c r="R3273" s="25">
        <v>634.20000000000005</v>
      </c>
      <c r="S3273" s="25">
        <v>479</v>
      </c>
      <c r="T3273" s="25">
        <v>1052.2</v>
      </c>
      <c r="U3273" s="25">
        <v>454</v>
      </c>
      <c r="V3273" s="25">
        <v>271</v>
      </c>
      <c r="W3273" s="25">
        <v>1230</v>
      </c>
      <c r="X3273" s="25">
        <v>300</v>
      </c>
    </row>
    <row r="3274" spans="1:24" x14ac:dyDescent="0.3">
      <c r="A3274" s="8">
        <v>45641</v>
      </c>
      <c r="B3274" s="3">
        <v>1</v>
      </c>
      <c r="C3274" s="3">
        <v>11</v>
      </c>
      <c r="D3274" s="3">
        <v>108.953</v>
      </c>
      <c r="E3274" s="3">
        <v>95.92</v>
      </c>
      <c r="F3274" s="3">
        <v>4</v>
      </c>
      <c r="G3274" s="3">
        <v>7</v>
      </c>
      <c r="H3274" s="3">
        <v>224.69400000000002</v>
      </c>
      <c r="I3274" s="3">
        <v>90.88</v>
      </c>
      <c r="J3274" s="3">
        <v>333.64700000000005</v>
      </c>
      <c r="K3274" s="3">
        <v>2739.348</v>
      </c>
      <c r="L3274" s="3">
        <v>-0.58419999999999994</v>
      </c>
      <c r="M3274" s="3">
        <v>-1.397</v>
      </c>
      <c r="N3274" s="3">
        <v>1093.6478</v>
      </c>
      <c r="O3274" s="3">
        <v>122.30200000000001</v>
      </c>
      <c r="P3274" s="3">
        <v>1165.9870000000001</v>
      </c>
      <c r="Q3274" s="3">
        <v>240.40700000000001</v>
      </c>
      <c r="R3274" s="25">
        <v>363.6</v>
      </c>
      <c r="S3274" s="25">
        <v>334</v>
      </c>
      <c r="T3274" s="25">
        <v>694.24800000000005</v>
      </c>
      <c r="U3274" s="25">
        <v>227</v>
      </c>
      <c r="V3274" s="25">
        <v>152</v>
      </c>
      <c r="W3274" s="25">
        <v>790</v>
      </c>
      <c r="X3274" s="25">
        <v>178.5</v>
      </c>
    </row>
    <row r="3275" spans="1:24" x14ac:dyDescent="0.3">
      <c r="A3275" s="8">
        <v>45642</v>
      </c>
      <c r="B3275" s="3">
        <v>2</v>
      </c>
      <c r="C3275" s="3">
        <v>2.5</v>
      </c>
      <c r="D3275" s="3">
        <v>109.60199999999999</v>
      </c>
      <c r="E3275" s="3">
        <v>96.49</v>
      </c>
      <c r="F3275" s="3">
        <v>4</v>
      </c>
      <c r="G3275" s="3">
        <v>4</v>
      </c>
      <c r="H3275" s="3">
        <v>225.92500000000001</v>
      </c>
      <c r="I3275" s="3">
        <v>91.37</v>
      </c>
      <c r="J3275" s="3">
        <v>335.52699999999999</v>
      </c>
      <c r="K3275" s="3">
        <v>5049.5779999999995</v>
      </c>
      <c r="L3275" s="3">
        <v>-0.67309999999999992</v>
      </c>
      <c r="M3275" s="3">
        <v>-1.3208</v>
      </c>
      <c r="N3275" s="3">
        <v>1093.5589</v>
      </c>
      <c r="O3275" s="3">
        <v>122.95099999999999</v>
      </c>
      <c r="P3275" s="3">
        <v>1166.0632000000001</v>
      </c>
      <c r="Q3275" s="3">
        <v>241.63800000000001</v>
      </c>
      <c r="R3275" s="25">
        <v>592</v>
      </c>
      <c r="S3275" s="25">
        <v>543</v>
      </c>
      <c r="T3275" s="25">
        <v>1377.578</v>
      </c>
      <c r="U3275" s="25">
        <v>475</v>
      </c>
      <c r="V3275" s="25">
        <v>379</v>
      </c>
      <c r="W3275" s="25">
        <v>1380</v>
      </c>
      <c r="X3275" s="25">
        <v>303</v>
      </c>
    </row>
    <row r="3276" spans="1:24" x14ac:dyDescent="0.3">
      <c r="A3276" s="8">
        <v>45643</v>
      </c>
      <c r="B3276" s="3">
        <v>2</v>
      </c>
      <c r="C3276" s="3">
        <v>10</v>
      </c>
      <c r="D3276" s="3">
        <v>110.99299999999999</v>
      </c>
      <c r="E3276" s="3">
        <v>97.72</v>
      </c>
      <c r="F3276" s="3">
        <v>4</v>
      </c>
      <c r="G3276" s="3">
        <v>0.5</v>
      </c>
      <c r="H3276" s="3">
        <v>227.36100000000002</v>
      </c>
      <c r="I3276" s="3">
        <v>91.95</v>
      </c>
      <c r="J3276" s="3">
        <v>338.35400000000004</v>
      </c>
      <c r="K3276" s="3">
        <v>5171.9139999999998</v>
      </c>
      <c r="L3276" s="3">
        <v>-0.86359999999999992</v>
      </c>
      <c r="M3276" s="3">
        <v>-1.2319</v>
      </c>
      <c r="N3276" s="3">
        <v>1093.3684000000001</v>
      </c>
      <c r="O3276" s="3">
        <v>124.342</v>
      </c>
      <c r="P3276" s="3">
        <v>1166.1521</v>
      </c>
      <c r="Q3276" s="3">
        <v>243.07400000000001</v>
      </c>
      <c r="R3276" s="25">
        <v>584.6</v>
      </c>
      <c r="S3276" s="25">
        <v>495</v>
      </c>
      <c r="T3276" s="25">
        <v>1604.8140000000001</v>
      </c>
      <c r="U3276" s="25">
        <v>314</v>
      </c>
      <c r="V3276" s="25">
        <v>398</v>
      </c>
      <c r="W3276" s="25">
        <v>1450</v>
      </c>
      <c r="X3276" s="25">
        <v>325.5</v>
      </c>
    </row>
    <row r="3277" spans="1:24" x14ac:dyDescent="0.3">
      <c r="A3277" s="8">
        <v>45644</v>
      </c>
      <c r="B3277" s="3">
        <v>2</v>
      </c>
      <c r="C3277" s="3">
        <v>10.5</v>
      </c>
      <c r="D3277" s="3">
        <v>111.0855</v>
      </c>
      <c r="E3277" s="3">
        <v>97.8</v>
      </c>
      <c r="F3277" s="3">
        <v>4</v>
      </c>
      <c r="G3277" s="3">
        <v>1.5</v>
      </c>
      <c r="H3277" s="3">
        <v>226.95050000000001</v>
      </c>
      <c r="I3277" s="3">
        <v>91.79</v>
      </c>
      <c r="J3277" s="3">
        <v>338.036</v>
      </c>
      <c r="K3277" s="3">
        <v>6518.28</v>
      </c>
      <c r="L3277" s="3">
        <v>-0.87629999999999997</v>
      </c>
      <c r="M3277" s="3">
        <v>-1.2572999999999999</v>
      </c>
      <c r="N3277" s="3">
        <v>1093.3557000000001</v>
      </c>
      <c r="O3277" s="3">
        <v>124.4345</v>
      </c>
      <c r="P3277" s="3">
        <v>1166.1267</v>
      </c>
      <c r="Q3277" s="3">
        <v>242.6635</v>
      </c>
      <c r="R3277" s="25">
        <v>696.6</v>
      </c>
      <c r="S3277" s="25">
        <v>594</v>
      </c>
      <c r="T3277" s="25">
        <v>2040.18</v>
      </c>
      <c r="U3277" s="25">
        <v>520</v>
      </c>
      <c r="V3277" s="25">
        <v>728</v>
      </c>
      <c r="W3277" s="25">
        <v>1560</v>
      </c>
      <c r="X3277" s="25">
        <v>379.5</v>
      </c>
    </row>
    <row r="3278" spans="1:24" x14ac:dyDescent="0.3">
      <c r="A3278" s="8">
        <v>45645</v>
      </c>
      <c r="B3278" s="3">
        <v>2</v>
      </c>
      <c r="C3278" s="3">
        <v>7.5</v>
      </c>
      <c r="D3278" s="3">
        <v>110.529</v>
      </c>
      <c r="E3278" s="3">
        <v>97.31</v>
      </c>
      <c r="F3278" s="3">
        <v>4</v>
      </c>
      <c r="G3278" s="3">
        <v>7</v>
      </c>
      <c r="H3278" s="3">
        <v>224.69400000000002</v>
      </c>
      <c r="I3278" s="3">
        <v>90.88</v>
      </c>
      <c r="J3278" s="3">
        <v>335.22300000000001</v>
      </c>
      <c r="K3278" s="3">
        <v>7052.8760000000002</v>
      </c>
      <c r="L3278" s="3">
        <v>-0.80009999999999992</v>
      </c>
      <c r="M3278" s="3">
        <v>-1.397</v>
      </c>
      <c r="N3278" s="3">
        <v>1093.4319</v>
      </c>
      <c r="O3278" s="3">
        <v>123.878</v>
      </c>
      <c r="P3278" s="3">
        <v>1165.9870000000001</v>
      </c>
      <c r="Q3278" s="3">
        <v>240.40700000000001</v>
      </c>
      <c r="R3278" s="25">
        <v>692.1</v>
      </c>
      <c r="S3278" s="25">
        <v>589</v>
      </c>
      <c r="T3278" s="25">
        <v>2224.7759999999998</v>
      </c>
      <c r="U3278" s="25">
        <v>516</v>
      </c>
      <c r="V3278" s="25">
        <v>749</v>
      </c>
      <c r="W3278" s="25">
        <v>1880</v>
      </c>
      <c r="X3278" s="25">
        <v>402</v>
      </c>
    </row>
    <row r="3279" spans="1:24" x14ac:dyDescent="0.3">
      <c r="A3279" s="8">
        <v>45646</v>
      </c>
      <c r="B3279" s="3">
        <v>2</v>
      </c>
      <c r="C3279" s="3">
        <v>1.5</v>
      </c>
      <c r="D3279" s="3">
        <v>109.4165</v>
      </c>
      <c r="E3279" s="3">
        <v>96.33</v>
      </c>
      <c r="F3279" s="3">
        <v>5</v>
      </c>
      <c r="G3279" s="3">
        <v>1.5</v>
      </c>
      <c r="H3279" s="3">
        <v>222.02799999999999</v>
      </c>
      <c r="I3279" s="3">
        <v>89.8</v>
      </c>
      <c r="J3279" s="3">
        <v>331.44450000000001</v>
      </c>
      <c r="K3279" s="3">
        <v>7141.7999999999993</v>
      </c>
      <c r="L3279" s="3">
        <v>-0.64769999999999994</v>
      </c>
      <c r="M3279" s="3">
        <v>-1.5621</v>
      </c>
      <c r="N3279" s="3">
        <v>1093.5843</v>
      </c>
      <c r="O3279" s="3">
        <v>122.7655</v>
      </c>
      <c r="P3279" s="3">
        <v>1165.8218999999999</v>
      </c>
      <c r="Q3279" s="3">
        <v>237.74099999999999</v>
      </c>
      <c r="R3279" s="25">
        <v>687.1</v>
      </c>
      <c r="S3279" s="25">
        <v>588</v>
      </c>
      <c r="T3279" s="25">
        <v>2364.1999999999998</v>
      </c>
      <c r="U3279" s="25">
        <v>505</v>
      </c>
      <c r="V3279" s="25">
        <v>675</v>
      </c>
      <c r="W3279" s="25">
        <v>1910</v>
      </c>
      <c r="X3279" s="25">
        <v>412.5</v>
      </c>
    </row>
    <row r="3280" spans="1:24" x14ac:dyDescent="0.3">
      <c r="A3280" s="8">
        <v>45647</v>
      </c>
      <c r="B3280" s="3">
        <v>1</v>
      </c>
      <c r="C3280" s="3">
        <v>9.5</v>
      </c>
      <c r="D3280" s="3">
        <v>108.675</v>
      </c>
      <c r="E3280" s="3">
        <v>95.67</v>
      </c>
      <c r="F3280" s="3">
        <v>5</v>
      </c>
      <c r="G3280" s="3">
        <v>5.5</v>
      </c>
      <c r="H3280" s="3">
        <v>220.38700000000003</v>
      </c>
      <c r="I3280" s="3">
        <v>89.13</v>
      </c>
      <c r="J3280" s="3">
        <v>329.06200000000001</v>
      </c>
      <c r="K3280" s="3">
        <v>7267.6759999999995</v>
      </c>
      <c r="L3280" s="3">
        <v>-0.54610000000000003</v>
      </c>
      <c r="M3280" s="3">
        <v>-1.6637</v>
      </c>
      <c r="N3280" s="3">
        <v>1093.6858999999999</v>
      </c>
      <c r="O3280" s="3">
        <v>122.024</v>
      </c>
      <c r="P3280" s="3">
        <v>1165.7203</v>
      </c>
      <c r="Q3280" s="3">
        <v>236.10000000000002</v>
      </c>
      <c r="R3280" s="25">
        <v>693.1</v>
      </c>
      <c r="S3280" s="25">
        <v>592</v>
      </c>
      <c r="T3280" s="25">
        <v>2299.076</v>
      </c>
      <c r="U3280" s="25">
        <v>515</v>
      </c>
      <c r="V3280" s="25">
        <v>811</v>
      </c>
      <c r="W3280" s="25">
        <v>1930</v>
      </c>
      <c r="X3280" s="25">
        <v>427.5</v>
      </c>
    </row>
    <row r="3281" spans="1:24" x14ac:dyDescent="0.3">
      <c r="A3281" s="8">
        <v>45648</v>
      </c>
      <c r="B3281" s="3">
        <v>1</v>
      </c>
      <c r="C3281" s="3">
        <v>6.5</v>
      </c>
      <c r="D3281" s="3">
        <v>108.119</v>
      </c>
      <c r="E3281" s="3">
        <v>95.19</v>
      </c>
      <c r="F3281" s="3">
        <v>5</v>
      </c>
      <c r="G3281" s="3">
        <v>8</v>
      </c>
      <c r="H3281" s="3">
        <v>219.36199999999999</v>
      </c>
      <c r="I3281" s="3">
        <v>88.72</v>
      </c>
      <c r="J3281" s="3">
        <v>327.48099999999999</v>
      </c>
      <c r="K3281" s="3">
        <v>5831.8</v>
      </c>
      <c r="L3281" s="3">
        <v>-0.46989999999999998</v>
      </c>
      <c r="M3281" s="3">
        <v>-1.7271999999999998</v>
      </c>
      <c r="N3281" s="3">
        <v>1093.7620999999999</v>
      </c>
      <c r="O3281" s="3">
        <v>121.468</v>
      </c>
      <c r="P3281" s="3">
        <v>1165.6568</v>
      </c>
      <c r="Q3281" s="3">
        <v>235.07499999999999</v>
      </c>
      <c r="R3281" s="25">
        <v>691.8</v>
      </c>
      <c r="S3281" s="25">
        <v>588</v>
      </c>
      <c r="T3281" s="25">
        <v>1644.5</v>
      </c>
      <c r="U3281" s="25">
        <v>519</v>
      </c>
      <c r="V3281" s="25">
        <v>452</v>
      </c>
      <c r="W3281" s="25">
        <v>1590</v>
      </c>
      <c r="X3281" s="25">
        <v>346.5</v>
      </c>
    </row>
    <row r="3282" spans="1:24" x14ac:dyDescent="0.3">
      <c r="A3282" s="8">
        <v>45649</v>
      </c>
      <c r="B3282" s="3">
        <v>1</v>
      </c>
      <c r="C3282" s="3">
        <v>2</v>
      </c>
      <c r="D3282" s="3">
        <v>107.285</v>
      </c>
      <c r="E3282" s="3">
        <v>94.45</v>
      </c>
      <c r="F3282" s="3">
        <v>6</v>
      </c>
      <c r="G3282" s="3">
        <v>0</v>
      </c>
      <c r="H3282" s="3">
        <v>217.721</v>
      </c>
      <c r="I3282" s="3">
        <v>88.05</v>
      </c>
      <c r="J3282" s="3">
        <v>325.00599999999997</v>
      </c>
      <c r="K3282" s="3">
        <v>5743.0640000000003</v>
      </c>
      <c r="L3282" s="3">
        <v>-0.35559999999999997</v>
      </c>
      <c r="M3282" s="3">
        <v>-1.8288</v>
      </c>
      <c r="N3282" s="3">
        <v>1093.8763999999999</v>
      </c>
      <c r="O3282" s="3">
        <v>120.634</v>
      </c>
      <c r="P3282" s="3">
        <v>1165.5552</v>
      </c>
      <c r="Q3282" s="3">
        <v>233.434</v>
      </c>
      <c r="R3282" s="25">
        <v>652.70000000000005</v>
      </c>
      <c r="S3282" s="25">
        <v>597</v>
      </c>
      <c r="T3282" s="25">
        <v>1634.364</v>
      </c>
      <c r="U3282" s="25">
        <v>547</v>
      </c>
      <c r="V3282" s="25">
        <v>409</v>
      </c>
      <c r="W3282" s="25">
        <v>1570</v>
      </c>
      <c r="X3282" s="25">
        <v>333</v>
      </c>
    </row>
    <row r="3283" spans="1:24" x14ac:dyDescent="0.3">
      <c r="A3283" s="8">
        <v>45650</v>
      </c>
      <c r="B3283" s="3">
        <v>0</v>
      </c>
      <c r="C3283" s="3">
        <v>7.5</v>
      </c>
      <c r="D3283" s="3">
        <v>106.0795</v>
      </c>
      <c r="E3283" s="3">
        <v>93.39</v>
      </c>
      <c r="F3283" s="3">
        <v>6</v>
      </c>
      <c r="G3283" s="3">
        <v>1.5</v>
      </c>
      <c r="H3283" s="3">
        <v>217.10550000000001</v>
      </c>
      <c r="I3283" s="3">
        <v>87.81</v>
      </c>
      <c r="J3283" s="3">
        <v>323.185</v>
      </c>
      <c r="K3283" s="3">
        <v>4743.2640000000001</v>
      </c>
      <c r="L3283" s="3">
        <v>-0.1905</v>
      </c>
      <c r="M3283" s="3">
        <v>-1.8669</v>
      </c>
      <c r="N3283" s="3">
        <v>1094.0415</v>
      </c>
      <c r="O3283" s="3">
        <v>119.4285</v>
      </c>
      <c r="P3283" s="3">
        <v>1165.5171</v>
      </c>
      <c r="Q3283" s="3">
        <v>232.8185</v>
      </c>
      <c r="R3283" s="25">
        <v>687.5</v>
      </c>
      <c r="S3283" s="25">
        <v>586</v>
      </c>
      <c r="T3283" s="25">
        <v>1076.2639999999999</v>
      </c>
      <c r="U3283" s="25">
        <v>524</v>
      </c>
      <c r="V3283" s="25">
        <v>282</v>
      </c>
      <c r="W3283" s="25">
        <v>1310</v>
      </c>
      <c r="X3283" s="25">
        <v>277.5</v>
      </c>
    </row>
    <row r="3284" spans="1:24" x14ac:dyDescent="0.3">
      <c r="A3284" s="8">
        <v>45651</v>
      </c>
      <c r="B3284" s="3">
        <v>0</v>
      </c>
      <c r="C3284" s="3">
        <v>1.5</v>
      </c>
      <c r="D3284" s="3">
        <v>104.967</v>
      </c>
      <c r="E3284" s="3">
        <v>92.41</v>
      </c>
      <c r="F3284" s="3">
        <v>6</v>
      </c>
      <c r="G3284" s="3">
        <v>2.5</v>
      </c>
      <c r="H3284" s="3">
        <v>216.69500000000002</v>
      </c>
      <c r="I3284" s="3">
        <v>87.64</v>
      </c>
      <c r="J3284" s="3">
        <v>321.66200000000003</v>
      </c>
      <c r="K3284" s="3">
        <v>4198.1039999999994</v>
      </c>
      <c r="L3284" s="3">
        <v>-3.8099999999999995E-2</v>
      </c>
      <c r="M3284" s="3">
        <v>-1.8922999999999999</v>
      </c>
      <c r="N3284" s="3">
        <v>1094.1939</v>
      </c>
      <c r="O3284" s="3">
        <v>118.316</v>
      </c>
      <c r="P3284" s="3">
        <v>1165.4917</v>
      </c>
      <c r="Q3284" s="3">
        <v>232.40800000000002</v>
      </c>
      <c r="R3284" s="25">
        <v>609.1</v>
      </c>
      <c r="S3284" s="25">
        <v>515</v>
      </c>
      <c r="T3284" s="25">
        <v>929.50400000000002</v>
      </c>
      <c r="U3284" s="25">
        <v>449</v>
      </c>
      <c r="V3284" s="25">
        <v>364</v>
      </c>
      <c r="W3284" s="25">
        <v>1090</v>
      </c>
      <c r="X3284" s="25">
        <v>241.5</v>
      </c>
    </row>
    <row r="3285" spans="1:24" x14ac:dyDescent="0.3">
      <c r="A3285" s="8">
        <v>45652</v>
      </c>
      <c r="B3285" s="3">
        <v>0</v>
      </c>
      <c r="C3285" s="3">
        <v>3.5</v>
      </c>
      <c r="D3285" s="3">
        <v>104.04</v>
      </c>
      <c r="E3285" s="3">
        <v>91.59</v>
      </c>
      <c r="F3285" s="3">
        <v>6</v>
      </c>
      <c r="G3285" s="3">
        <v>4.5</v>
      </c>
      <c r="H3285" s="3">
        <v>215.87500000000003</v>
      </c>
      <c r="I3285" s="3">
        <v>87.31</v>
      </c>
      <c r="J3285" s="3">
        <v>319.91500000000002</v>
      </c>
      <c r="K3285" s="3">
        <v>4645.8999999999996</v>
      </c>
      <c r="L3285" s="3">
        <v>-8.8899999999999993E-2</v>
      </c>
      <c r="M3285" s="3">
        <v>-1.9430999999999998</v>
      </c>
      <c r="N3285" s="3">
        <v>1094.1431</v>
      </c>
      <c r="O3285" s="3">
        <v>117.38900000000001</v>
      </c>
      <c r="P3285" s="3">
        <v>1165.4409000000001</v>
      </c>
      <c r="Q3285" s="3">
        <v>231.58800000000002</v>
      </c>
      <c r="R3285" s="25">
        <v>609.9</v>
      </c>
      <c r="S3285" s="25">
        <v>525</v>
      </c>
      <c r="T3285" s="25">
        <v>1166</v>
      </c>
      <c r="U3285" s="25">
        <v>439</v>
      </c>
      <c r="V3285" s="25">
        <v>405</v>
      </c>
      <c r="W3285" s="25">
        <v>1240</v>
      </c>
      <c r="X3285" s="25">
        <v>261</v>
      </c>
    </row>
    <row r="3286" spans="1:24" x14ac:dyDescent="0.3">
      <c r="A3286" s="8">
        <v>45653</v>
      </c>
      <c r="B3286" s="3">
        <v>0</v>
      </c>
      <c r="C3286" s="3">
        <v>8</v>
      </c>
      <c r="D3286" s="3">
        <v>103.206</v>
      </c>
      <c r="E3286" s="3">
        <v>90.86</v>
      </c>
      <c r="F3286" s="3">
        <v>6</v>
      </c>
      <c r="G3286" s="3">
        <v>7</v>
      </c>
      <c r="H3286" s="3">
        <v>214.84900000000002</v>
      </c>
      <c r="I3286" s="3">
        <v>86.89</v>
      </c>
      <c r="J3286" s="3">
        <v>318.05500000000001</v>
      </c>
      <c r="K3286" s="3">
        <v>4876.2240000000002</v>
      </c>
      <c r="L3286" s="3">
        <v>-0.20319999999999999</v>
      </c>
      <c r="M3286" s="3">
        <v>-2.0065999999999997</v>
      </c>
      <c r="N3286" s="3">
        <v>1094.0288</v>
      </c>
      <c r="O3286" s="3">
        <v>116.55500000000001</v>
      </c>
      <c r="P3286" s="3">
        <v>1165.3774000000001</v>
      </c>
      <c r="Q3286" s="3">
        <v>230.56200000000001</v>
      </c>
      <c r="R3286" s="25">
        <v>660.3</v>
      </c>
      <c r="S3286" s="25">
        <v>550</v>
      </c>
      <c r="T3286" s="25">
        <v>1200.924</v>
      </c>
      <c r="U3286" s="25">
        <v>497</v>
      </c>
      <c r="V3286" s="25">
        <v>384</v>
      </c>
      <c r="W3286" s="25">
        <v>1320</v>
      </c>
      <c r="X3286" s="25">
        <v>264</v>
      </c>
    </row>
    <row r="3287" spans="1:24" x14ac:dyDescent="0.3">
      <c r="A3287" s="8">
        <v>45654</v>
      </c>
      <c r="B3287" s="3">
        <v>1</v>
      </c>
      <c r="C3287" s="3">
        <v>5.5</v>
      </c>
      <c r="D3287" s="3">
        <v>101.44449999999999</v>
      </c>
      <c r="E3287" s="3">
        <v>89.31</v>
      </c>
      <c r="F3287" s="3">
        <v>6</v>
      </c>
      <c r="G3287" s="3">
        <v>9</v>
      </c>
      <c r="H3287" s="3">
        <v>214.029</v>
      </c>
      <c r="I3287" s="3">
        <v>86.56</v>
      </c>
      <c r="J3287" s="3">
        <v>315.4735</v>
      </c>
      <c r="K3287" s="3">
        <v>3436.8</v>
      </c>
      <c r="L3287" s="3">
        <v>-0.44450000000000001</v>
      </c>
      <c r="M3287" s="3">
        <v>-2.0573999999999999</v>
      </c>
      <c r="N3287" s="3">
        <v>1093.7874999999999</v>
      </c>
      <c r="O3287" s="3">
        <v>114.79349999999999</v>
      </c>
      <c r="P3287" s="3">
        <v>1165.3266000000001</v>
      </c>
      <c r="Q3287" s="3">
        <v>229.74199999999999</v>
      </c>
      <c r="R3287" s="25">
        <v>405</v>
      </c>
      <c r="S3287" s="25">
        <v>383</v>
      </c>
      <c r="T3287" s="25">
        <v>991.8</v>
      </c>
      <c r="U3287" s="25">
        <v>320</v>
      </c>
      <c r="V3287" s="25">
        <v>222</v>
      </c>
      <c r="W3287" s="25">
        <v>920</v>
      </c>
      <c r="X3287" s="25">
        <v>195</v>
      </c>
    </row>
    <row r="3288" spans="1:24" x14ac:dyDescent="0.3">
      <c r="A3288" s="8">
        <v>45655</v>
      </c>
      <c r="B3288" s="3">
        <v>1</v>
      </c>
      <c r="C3288" s="3">
        <v>7.5</v>
      </c>
      <c r="D3288" s="3">
        <v>101.0735</v>
      </c>
      <c r="E3288" s="3">
        <v>88.98</v>
      </c>
      <c r="F3288" s="3">
        <v>6</v>
      </c>
      <c r="G3288" s="3">
        <v>10</v>
      </c>
      <c r="H3288" s="3">
        <v>213.619</v>
      </c>
      <c r="I3288" s="3">
        <v>86.4</v>
      </c>
      <c r="J3288" s="3">
        <v>314.6925</v>
      </c>
      <c r="K3288" s="3">
        <v>3048.0729999999999</v>
      </c>
      <c r="L3288" s="3">
        <v>-0.49529999999999996</v>
      </c>
      <c r="M3288" s="3">
        <v>-2.0827999999999998</v>
      </c>
      <c r="N3288" s="3">
        <v>1093.7366999999999</v>
      </c>
      <c r="O3288" s="3">
        <v>114.4225</v>
      </c>
      <c r="P3288" s="3">
        <v>1165.3012000000001</v>
      </c>
      <c r="Q3288" s="3">
        <v>229.33199999999999</v>
      </c>
      <c r="R3288" s="25">
        <v>384.3</v>
      </c>
      <c r="S3288" s="25">
        <v>413</v>
      </c>
      <c r="T3288" s="25">
        <v>764.27300000000002</v>
      </c>
      <c r="U3288" s="25">
        <v>311</v>
      </c>
      <c r="V3288" s="25">
        <v>228</v>
      </c>
      <c r="W3288" s="25">
        <v>790</v>
      </c>
      <c r="X3288" s="25">
        <v>157.5</v>
      </c>
    </row>
    <row r="3289" spans="1:24" x14ac:dyDescent="0.3">
      <c r="A3289" s="8">
        <v>45656</v>
      </c>
      <c r="B3289" s="3">
        <v>1</v>
      </c>
      <c r="C3289" s="3">
        <v>8</v>
      </c>
      <c r="D3289" s="3">
        <v>100.98099999999999</v>
      </c>
      <c r="E3289" s="3">
        <v>88.9</v>
      </c>
      <c r="F3289" s="3">
        <v>6</v>
      </c>
      <c r="G3289" s="3">
        <v>11.5</v>
      </c>
      <c r="H3289" s="3">
        <v>213.00300000000001</v>
      </c>
      <c r="I3289" s="3">
        <v>86.15</v>
      </c>
      <c r="J3289" s="3">
        <v>313.98400000000004</v>
      </c>
      <c r="K3289" s="3">
        <v>3952.8429999999998</v>
      </c>
      <c r="L3289" s="3">
        <v>-0.50800000000000001</v>
      </c>
      <c r="M3289" s="3">
        <v>-2.1208999999999998</v>
      </c>
      <c r="N3289" s="3">
        <v>1093.7239999999999</v>
      </c>
      <c r="O3289" s="3">
        <v>114.33</v>
      </c>
      <c r="P3289" s="3">
        <v>1165.2631000000001</v>
      </c>
      <c r="Q3289" s="3">
        <v>228.71600000000001</v>
      </c>
      <c r="R3289" s="25">
        <v>478.1</v>
      </c>
      <c r="S3289" s="25">
        <v>382</v>
      </c>
      <c r="T3289" s="25">
        <v>1085.7429999999999</v>
      </c>
      <c r="U3289" s="25">
        <v>345</v>
      </c>
      <c r="V3289" s="25">
        <v>392</v>
      </c>
      <c r="W3289" s="25">
        <v>1000</v>
      </c>
      <c r="X3289" s="25">
        <v>270</v>
      </c>
    </row>
    <row r="3290" spans="1:24" x14ac:dyDescent="0.3">
      <c r="A3290" s="8">
        <v>45657</v>
      </c>
      <c r="B3290" s="3">
        <v>2</v>
      </c>
      <c r="C3290" s="3">
        <v>1</v>
      </c>
      <c r="D3290" s="3">
        <v>100.054</v>
      </c>
      <c r="E3290" s="3">
        <v>88.09</v>
      </c>
      <c r="F3290" s="3">
        <v>7</v>
      </c>
      <c r="G3290" s="3">
        <v>1</v>
      </c>
      <c r="H3290" s="3">
        <v>212.38800000000001</v>
      </c>
      <c r="I3290" s="3">
        <v>85.9</v>
      </c>
      <c r="J3290" s="3">
        <v>312.44200000000001</v>
      </c>
      <c r="K3290" s="3">
        <v>3469.1</v>
      </c>
      <c r="L3290" s="3">
        <v>-0.63500000000000001</v>
      </c>
      <c r="M3290" s="3">
        <v>-2.1589999999999998</v>
      </c>
      <c r="N3290" s="3">
        <v>1093.597</v>
      </c>
      <c r="O3290" s="3">
        <v>113.40300000000001</v>
      </c>
      <c r="P3290" s="3">
        <v>1165.2249999999999</v>
      </c>
      <c r="Q3290" s="3">
        <v>228.101</v>
      </c>
      <c r="R3290" s="25">
        <v>444.3</v>
      </c>
      <c r="S3290" s="25">
        <v>347</v>
      </c>
      <c r="T3290" s="25">
        <v>990.3</v>
      </c>
      <c r="U3290" s="25">
        <v>331</v>
      </c>
      <c r="V3290" s="25">
        <v>266</v>
      </c>
      <c r="W3290" s="25">
        <v>900</v>
      </c>
      <c r="X3290" s="25">
        <v>190.5</v>
      </c>
    </row>
    <row r="3291" spans="1:24" x14ac:dyDescent="0.3">
      <c r="A3291" s="8">
        <v>45658</v>
      </c>
      <c r="B3291" s="3">
        <v>2</v>
      </c>
      <c r="C3291" s="3">
        <v>2.5</v>
      </c>
      <c r="D3291" s="3">
        <v>99.775999999999996</v>
      </c>
      <c r="E3291" s="3">
        <v>87.84</v>
      </c>
      <c r="F3291" s="3">
        <v>7</v>
      </c>
      <c r="G3291" s="3">
        <v>1.5</v>
      </c>
      <c r="H3291" s="3">
        <v>212.18300000000002</v>
      </c>
      <c r="I3291" s="3">
        <v>85.82</v>
      </c>
      <c r="J3291" s="3">
        <v>311.959</v>
      </c>
      <c r="K3291" s="3">
        <v>1817.288</v>
      </c>
      <c r="L3291" s="3">
        <v>-0.67309999999999992</v>
      </c>
      <c r="M3291" s="3">
        <v>-2.1717</v>
      </c>
      <c r="N3291" s="3">
        <v>1093.5589</v>
      </c>
      <c r="O3291" s="3">
        <v>113.125</v>
      </c>
      <c r="P3291" s="3">
        <v>1165.2122999999999</v>
      </c>
      <c r="Q3291" s="3">
        <v>227.89600000000002</v>
      </c>
      <c r="R3291" s="25">
        <v>244.9</v>
      </c>
      <c r="S3291" s="25">
        <v>248</v>
      </c>
      <c r="T3291" s="25">
        <v>539.88800000000003</v>
      </c>
      <c r="U3291" s="25">
        <v>160</v>
      </c>
      <c r="V3291" s="25">
        <v>67</v>
      </c>
      <c r="W3291" s="25">
        <v>460</v>
      </c>
      <c r="X3291" s="25">
        <v>97.5</v>
      </c>
    </row>
    <row r="3292" spans="1:24" x14ac:dyDescent="0.3">
      <c r="A3292" s="8">
        <v>45659</v>
      </c>
      <c r="B3292" s="3">
        <v>2</v>
      </c>
      <c r="C3292" s="3">
        <v>1.5</v>
      </c>
      <c r="D3292" s="3">
        <v>99.961500000000001</v>
      </c>
      <c r="E3292" s="3">
        <v>88</v>
      </c>
      <c r="F3292" s="3">
        <v>7</v>
      </c>
      <c r="G3292" s="3">
        <v>1</v>
      </c>
      <c r="H3292" s="3">
        <v>212.38800000000001</v>
      </c>
      <c r="I3292" s="3">
        <v>85.9</v>
      </c>
      <c r="J3292" s="3">
        <v>312.34950000000003</v>
      </c>
      <c r="K3292" s="3">
        <v>3109.82</v>
      </c>
      <c r="L3292" s="3">
        <v>-0.64769999999999994</v>
      </c>
      <c r="M3292" s="3">
        <v>-2.1589999999999998</v>
      </c>
      <c r="N3292" s="3">
        <v>1093.5843</v>
      </c>
      <c r="O3292" s="3">
        <v>113.3105</v>
      </c>
      <c r="P3292" s="3">
        <v>1165.2249999999999</v>
      </c>
      <c r="Q3292" s="3">
        <v>228.101</v>
      </c>
      <c r="R3292" s="25">
        <v>300.2</v>
      </c>
      <c r="S3292" s="25">
        <v>391</v>
      </c>
      <c r="T3292" s="25">
        <v>895.62</v>
      </c>
      <c r="U3292" s="25">
        <v>290</v>
      </c>
      <c r="V3292" s="25">
        <v>292</v>
      </c>
      <c r="W3292" s="25">
        <v>780</v>
      </c>
      <c r="X3292" s="25">
        <v>161</v>
      </c>
    </row>
    <row r="3293" spans="1:24" x14ac:dyDescent="0.3">
      <c r="A3293" s="8">
        <v>45660</v>
      </c>
      <c r="B3293" s="3">
        <v>2</v>
      </c>
      <c r="C3293" s="3">
        <v>3.5</v>
      </c>
      <c r="D3293" s="3">
        <v>99.590499999999992</v>
      </c>
      <c r="E3293" s="3">
        <v>87.68</v>
      </c>
      <c r="F3293" s="3">
        <v>7</v>
      </c>
      <c r="G3293" s="3">
        <v>2.5</v>
      </c>
      <c r="H3293" s="3">
        <v>211.773</v>
      </c>
      <c r="I3293" s="3">
        <v>85.65</v>
      </c>
      <c r="J3293" s="3">
        <v>311.36349999999999</v>
      </c>
      <c r="K3293" s="3">
        <v>2940.1840000000002</v>
      </c>
      <c r="L3293" s="3">
        <v>-0.69850000000000001</v>
      </c>
      <c r="M3293" s="3">
        <v>-2.1970999999999998</v>
      </c>
      <c r="N3293" s="3">
        <v>1093.5335</v>
      </c>
      <c r="O3293" s="3">
        <v>112.9395</v>
      </c>
      <c r="P3293" s="3">
        <v>1165.1868999999999</v>
      </c>
      <c r="Q3293" s="3">
        <v>227.48599999999999</v>
      </c>
      <c r="R3293" s="25">
        <v>288.10000000000002</v>
      </c>
      <c r="S3293" s="25">
        <v>343</v>
      </c>
      <c r="T3293" s="25">
        <v>861.58399999999995</v>
      </c>
      <c r="U3293" s="25">
        <v>235</v>
      </c>
      <c r="V3293" s="25">
        <v>330</v>
      </c>
      <c r="W3293" s="25">
        <v>730</v>
      </c>
      <c r="X3293" s="25">
        <v>152.5</v>
      </c>
    </row>
    <row r="3294" spans="1:24" x14ac:dyDescent="0.3">
      <c r="A3294" s="8">
        <v>45661</v>
      </c>
      <c r="B3294" s="3">
        <v>2</v>
      </c>
      <c r="C3294" s="3">
        <v>4.5</v>
      </c>
      <c r="D3294" s="3">
        <v>99.404999999999987</v>
      </c>
      <c r="E3294" s="3">
        <v>87.51</v>
      </c>
      <c r="F3294" s="3">
        <v>7</v>
      </c>
      <c r="G3294" s="3">
        <v>4.5</v>
      </c>
      <c r="H3294" s="3">
        <v>210.95200000000003</v>
      </c>
      <c r="I3294" s="3">
        <v>85.32</v>
      </c>
      <c r="J3294" s="3">
        <v>310.35700000000003</v>
      </c>
      <c r="K3294" s="3">
        <v>3436.1309999999999</v>
      </c>
      <c r="L3294" s="3">
        <v>-0.72389999999999999</v>
      </c>
      <c r="M3294" s="3">
        <v>-2.2479</v>
      </c>
      <c r="N3294" s="3">
        <v>1093.5081</v>
      </c>
      <c r="O3294" s="3">
        <v>112.75399999999999</v>
      </c>
      <c r="P3294" s="3">
        <v>1165.1360999999999</v>
      </c>
      <c r="Q3294" s="3">
        <v>226.66500000000002</v>
      </c>
      <c r="R3294" s="25">
        <v>380.8</v>
      </c>
      <c r="S3294" s="25">
        <v>437</v>
      </c>
      <c r="T3294" s="25">
        <v>981.83100000000002</v>
      </c>
      <c r="U3294" s="25">
        <v>329</v>
      </c>
      <c r="V3294" s="25">
        <v>258</v>
      </c>
      <c r="W3294" s="25">
        <v>880</v>
      </c>
      <c r="X3294" s="25">
        <v>169.5</v>
      </c>
    </row>
    <row r="3295" spans="1:24" x14ac:dyDescent="0.3">
      <c r="A3295" s="8">
        <v>45662</v>
      </c>
      <c r="B3295" s="3">
        <v>2</v>
      </c>
      <c r="C3295" s="3">
        <v>7.5</v>
      </c>
      <c r="D3295" s="3">
        <v>98.849000000000004</v>
      </c>
      <c r="E3295" s="3">
        <v>87.02</v>
      </c>
      <c r="F3295" s="3">
        <v>7</v>
      </c>
      <c r="G3295" s="3">
        <v>5</v>
      </c>
      <c r="H3295" s="3">
        <v>210.74700000000001</v>
      </c>
      <c r="I3295" s="3">
        <v>85.23</v>
      </c>
      <c r="J3295" s="3">
        <v>309.596</v>
      </c>
      <c r="K3295" s="3">
        <v>3274.8409999999999</v>
      </c>
      <c r="L3295" s="3">
        <v>-0.80009999999999992</v>
      </c>
      <c r="M3295" s="3">
        <v>-2.2605999999999997</v>
      </c>
      <c r="N3295" s="3">
        <v>1093.4319</v>
      </c>
      <c r="O3295" s="3">
        <v>112.19800000000001</v>
      </c>
      <c r="P3295" s="3">
        <v>1165.1233999999999</v>
      </c>
      <c r="Q3295" s="3">
        <v>226.46</v>
      </c>
      <c r="R3295" s="25">
        <v>383.8</v>
      </c>
      <c r="S3295" s="25">
        <v>393</v>
      </c>
      <c r="T3295" s="25">
        <v>875.04100000000005</v>
      </c>
      <c r="U3295" s="25">
        <v>324</v>
      </c>
      <c r="V3295" s="25">
        <v>278</v>
      </c>
      <c r="W3295" s="25">
        <v>850</v>
      </c>
      <c r="X3295" s="25">
        <v>171</v>
      </c>
    </row>
    <row r="3296" spans="1:24" x14ac:dyDescent="0.3">
      <c r="A3296" s="8">
        <v>45663</v>
      </c>
      <c r="B3296" s="3">
        <v>3</v>
      </c>
      <c r="C3296" s="3">
        <v>0</v>
      </c>
      <c r="D3296" s="3">
        <v>98.015000000000001</v>
      </c>
      <c r="E3296" s="3">
        <v>86.29</v>
      </c>
      <c r="F3296" s="3">
        <v>7</v>
      </c>
      <c r="G3296" s="3">
        <v>7.5</v>
      </c>
      <c r="H3296" s="3">
        <v>209.72150000000002</v>
      </c>
      <c r="I3296" s="3">
        <v>84.82</v>
      </c>
      <c r="J3296" s="3">
        <v>307.73650000000004</v>
      </c>
      <c r="K3296" s="3">
        <v>3534.1239999999998</v>
      </c>
      <c r="L3296" s="3">
        <v>-0.91439999999999999</v>
      </c>
      <c r="M3296" s="3">
        <v>-2.3241000000000001</v>
      </c>
      <c r="N3296" s="3">
        <v>1093.3176000000001</v>
      </c>
      <c r="O3296" s="3">
        <v>111.364</v>
      </c>
      <c r="P3296" s="3">
        <v>1165.0599</v>
      </c>
      <c r="Q3296" s="3">
        <v>225.43450000000001</v>
      </c>
      <c r="R3296" s="25">
        <v>356.4</v>
      </c>
      <c r="S3296" s="25">
        <v>311</v>
      </c>
      <c r="T3296" s="25">
        <v>1114.7239999999999</v>
      </c>
      <c r="U3296" s="25">
        <v>270</v>
      </c>
      <c r="V3296" s="25">
        <v>369</v>
      </c>
      <c r="W3296" s="25">
        <v>930</v>
      </c>
      <c r="X3296" s="25">
        <v>183</v>
      </c>
    </row>
    <row r="3297" spans="1:24" x14ac:dyDescent="0.3">
      <c r="A3297" s="8">
        <v>45664</v>
      </c>
      <c r="B3297" s="3">
        <v>3</v>
      </c>
      <c r="C3297" s="3">
        <v>2</v>
      </c>
      <c r="D3297" s="3">
        <v>97.643999999999991</v>
      </c>
      <c r="E3297" s="3">
        <v>85.96</v>
      </c>
      <c r="F3297" s="3">
        <v>7</v>
      </c>
      <c r="G3297" s="3">
        <v>10</v>
      </c>
      <c r="H3297" s="3">
        <v>208.696</v>
      </c>
      <c r="I3297" s="3">
        <v>84.4</v>
      </c>
      <c r="J3297" s="3">
        <v>306.33999999999997</v>
      </c>
      <c r="K3297" s="3">
        <v>3683.7039999999997</v>
      </c>
      <c r="L3297" s="3">
        <v>-0.96519999999999995</v>
      </c>
      <c r="M3297" s="3">
        <v>-2.3875999999999999</v>
      </c>
      <c r="N3297" s="3">
        <v>1093.2667999999999</v>
      </c>
      <c r="O3297" s="3">
        <v>110.99299999999999</v>
      </c>
      <c r="P3297" s="3">
        <v>1164.9964</v>
      </c>
      <c r="Q3297" s="3">
        <v>224.40899999999999</v>
      </c>
      <c r="R3297" s="25">
        <v>423.5</v>
      </c>
      <c r="S3297" s="25">
        <v>330</v>
      </c>
      <c r="T3297" s="25">
        <v>1096.704</v>
      </c>
      <c r="U3297" s="25">
        <v>244</v>
      </c>
      <c r="V3297" s="25">
        <v>414</v>
      </c>
      <c r="W3297" s="25">
        <v>1000</v>
      </c>
      <c r="X3297" s="25">
        <v>175.5</v>
      </c>
    </row>
    <row r="3298" spans="1:24" x14ac:dyDescent="0.3">
      <c r="A3298" s="8">
        <v>45665</v>
      </c>
      <c r="B3298" s="3">
        <v>3</v>
      </c>
      <c r="C3298" s="3">
        <v>5.5</v>
      </c>
      <c r="D3298" s="3">
        <v>96.99499999999999</v>
      </c>
      <c r="E3298" s="3">
        <v>85.39</v>
      </c>
      <c r="F3298" s="3">
        <v>8</v>
      </c>
      <c r="G3298" s="3">
        <v>1</v>
      </c>
      <c r="H3298" s="3">
        <v>207.465</v>
      </c>
      <c r="I3298" s="3">
        <v>83.91</v>
      </c>
      <c r="J3298" s="3">
        <v>304.45999999999998</v>
      </c>
      <c r="K3298" s="3">
        <v>3800.4359999999997</v>
      </c>
      <c r="L3298" s="3">
        <v>-1.0541</v>
      </c>
      <c r="M3298" s="3">
        <v>-2.4638</v>
      </c>
      <c r="N3298" s="3">
        <v>1093.1778999999999</v>
      </c>
      <c r="O3298" s="3">
        <v>110.34399999999999</v>
      </c>
      <c r="P3298" s="3">
        <v>1164.9202</v>
      </c>
      <c r="Q3298" s="3">
        <v>223.178</v>
      </c>
      <c r="R3298" s="25">
        <v>401</v>
      </c>
      <c r="S3298" s="25">
        <v>346</v>
      </c>
      <c r="T3298" s="25">
        <v>1171.4359999999999</v>
      </c>
      <c r="U3298" s="25">
        <v>316</v>
      </c>
      <c r="V3298" s="25">
        <v>396</v>
      </c>
      <c r="W3298" s="25">
        <v>990</v>
      </c>
      <c r="X3298" s="25">
        <v>180</v>
      </c>
    </row>
    <row r="3299" spans="1:24" x14ac:dyDescent="0.3">
      <c r="A3299" s="8">
        <v>45666</v>
      </c>
      <c r="B3299" s="3">
        <v>3</v>
      </c>
      <c r="C3299" s="3">
        <v>8</v>
      </c>
      <c r="D3299" s="3">
        <v>96.530999999999992</v>
      </c>
      <c r="E3299" s="3">
        <v>84.98</v>
      </c>
      <c r="F3299" s="3">
        <v>8</v>
      </c>
      <c r="G3299" s="3">
        <v>3</v>
      </c>
      <c r="H3299" s="3">
        <v>206.64500000000001</v>
      </c>
      <c r="I3299" s="3">
        <v>83.58</v>
      </c>
      <c r="J3299" s="3">
        <v>303.17599999999999</v>
      </c>
      <c r="K3299" s="3">
        <v>3898.9639999999999</v>
      </c>
      <c r="L3299" s="3">
        <v>-1.1175999999999999</v>
      </c>
      <c r="M3299" s="3">
        <v>-2.5145999999999997</v>
      </c>
      <c r="N3299" s="3">
        <v>1093.1143999999999</v>
      </c>
      <c r="O3299" s="3">
        <v>109.88</v>
      </c>
      <c r="P3299" s="3">
        <v>1164.8694</v>
      </c>
      <c r="Q3299" s="3">
        <v>222.358</v>
      </c>
      <c r="R3299" s="25">
        <v>437</v>
      </c>
      <c r="S3299" s="25">
        <v>354</v>
      </c>
      <c r="T3299" s="25">
        <v>1205.4639999999999</v>
      </c>
      <c r="U3299" s="25">
        <v>302</v>
      </c>
      <c r="V3299" s="25">
        <v>334</v>
      </c>
      <c r="W3299" s="25">
        <v>1070</v>
      </c>
      <c r="X3299" s="25">
        <v>196.5</v>
      </c>
    </row>
    <row r="3300" spans="1:24" x14ac:dyDescent="0.3">
      <c r="A3300" s="8">
        <v>45667</v>
      </c>
      <c r="B3300" s="3">
        <v>4</v>
      </c>
      <c r="C3300" s="3">
        <v>0</v>
      </c>
      <c r="D3300" s="3">
        <v>95.789999999999992</v>
      </c>
      <c r="E3300" s="3">
        <v>84.33</v>
      </c>
      <c r="F3300" s="3">
        <v>8</v>
      </c>
      <c r="G3300" s="3">
        <v>6</v>
      </c>
      <c r="H3300" s="3">
        <v>205.41400000000002</v>
      </c>
      <c r="I3300" s="3">
        <v>83.08</v>
      </c>
      <c r="J3300" s="3">
        <v>301.20400000000001</v>
      </c>
      <c r="K3300" s="3">
        <v>3544.3</v>
      </c>
      <c r="L3300" s="3">
        <v>-1.2191999999999998</v>
      </c>
      <c r="M3300" s="3">
        <v>-2.5907999999999998</v>
      </c>
      <c r="N3300" s="3">
        <v>1093.0128</v>
      </c>
      <c r="O3300" s="3">
        <v>109.139</v>
      </c>
      <c r="P3300" s="3">
        <v>1164.7932000000001</v>
      </c>
      <c r="Q3300" s="3">
        <v>221.12700000000001</v>
      </c>
      <c r="R3300" s="25">
        <v>435.8</v>
      </c>
      <c r="S3300" s="25">
        <v>306</v>
      </c>
      <c r="T3300" s="25">
        <v>1144.5</v>
      </c>
      <c r="U3300" s="25">
        <v>228</v>
      </c>
      <c r="V3300" s="25">
        <v>220</v>
      </c>
      <c r="W3300" s="25">
        <v>1030</v>
      </c>
      <c r="X3300" s="25">
        <v>180</v>
      </c>
    </row>
    <row r="3301" spans="1:24" x14ac:dyDescent="0.3">
      <c r="A3301" s="8">
        <v>45668</v>
      </c>
      <c r="B3301" s="3">
        <v>3</v>
      </c>
      <c r="C3301" s="3">
        <v>11</v>
      </c>
      <c r="D3301" s="3">
        <v>95.974999999999994</v>
      </c>
      <c r="E3301" s="3">
        <v>84.49</v>
      </c>
      <c r="F3301" s="3">
        <v>8</v>
      </c>
      <c r="G3301" s="3">
        <v>7.5</v>
      </c>
      <c r="H3301" s="3">
        <v>204.79900000000001</v>
      </c>
      <c r="I3301" s="3">
        <v>82.83</v>
      </c>
      <c r="J3301" s="3">
        <v>300.774</v>
      </c>
      <c r="K3301" s="3">
        <v>3810.12</v>
      </c>
      <c r="L3301" s="3">
        <v>-1.1938</v>
      </c>
      <c r="M3301" s="3">
        <v>-2.6288999999999998</v>
      </c>
      <c r="N3301" s="3">
        <v>1093.0382</v>
      </c>
      <c r="O3301" s="3">
        <v>109.324</v>
      </c>
      <c r="P3301" s="3">
        <v>1164.7551000000001</v>
      </c>
      <c r="Q3301" s="3">
        <v>220.512</v>
      </c>
      <c r="R3301" s="25">
        <v>576.4</v>
      </c>
      <c r="S3301" s="25">
        <v>452</v>
      </c>
      <c r="T3301" s="25">
        <v>880.72</v>
      </c>
      <c r="U3301" s="25">
        <v>406</v>
      </c>
      <c r="V3301" s="25">
        <v>247</v>
      </c>
      <c r="W3301" s="25">
        <v>1050</v>
      </c>
      <c r="X3301" s="25">
        <v>198</v>
      </c>
    </row>
    <row r="3302" spans="1:24" x14ac:dyDescent="0.3">
      <c r="A3302" s="8">
        <v>45669</v>
      </c>
      <c r="B3302" s="3">
        <v>4</v>
      </c>
      <c r="C3302" s="3">
        <v>1</v>
      </c>
      <c r="D3302" s="3">
        <v>95.603999999999999</v>
      </c>
      <c r="E3302" s="3">
        <v>84.17</v>
      </c>
      <c r="F3302" s="3">
        <v>8</v>
      </c>
      <c r="G3302" s="3">
        <v>6.5</v>
      </c>
      <c r="H3302" s="3">
        <v>205.20900000000003</v>
      </c>
      <c r="I3302" s="3">
        <v>82.99</v>
      </c>
      <c r="J3302" s="3">
        <v>300.81300000000005</v>
      </c>
      <c r="K3302" s="3">
        <v>304.80799999999999</v>
      </c>
      <c r="L3302" s="3">
        <v>-1.2445999999999999</v>
      </c>
      <c r="M3302" s="3">
        <v>-2.6034999999999999</v>
      </c>
      <c r="N3302" s="3">
        <v>1092.9874</v>
      </c>
      <c r="O3302" s="3">
        <v>108.953</v>
      </c>
      <c r="P3302" s="3">
        <v>1164.7805000000001</v>
      </c>
      <c r="Q3302" s="3">
        <v>220.92200000000003</v>
      </c>
      <c r="R3302" s="25">
        <v>0.2</v>
      </c>
      <c r="S3302" s="25">
        <v>25</v>
      </c>
      <c r="T3302" s="25">
        <v>85.608000000000004</v>
      </c>
      <c r="U3302" s="25">
        <v>167</v>
      </c>
      <c r="V3302" s="25">
        <v>0</v>
      </c>
      <c r="W3302" s="25">
        <v>0</v>
      </c>
      <c r="X3302" s="25">
        <v>27</v>
      </c>
    </row>
    <row r="3303" spans="1:24" x14ac:dyDescent="0.3">
      <c r="A3303" s="8">
        <v>45670</v>
      </c>
      <c r="B3303" s="3">
        <v>3</v>
      </c>
      <c r="C3303" s="3">
        <v>8</v>
      </c>
      <c r="D3303" s="3">
        <v>96.530999999999992</v>
      </c>
      <c r="E3303" s="3">
        <v>84.98</v>
      </c>
      <c r="F3303" s="3">
        <v>8</v>
      </c>
      <c r="G3303" s="3">
        <v>3</v>
      </c>
      <c r="H3303" s="3">
        <v>206.64500000000001</v>
      </c>
      <c r="I3303" s="3">
        <v>83.58</v>
      </c>
      <c r="J3303" s="3">
        <v>303.17599999999999</v>
      </c>
      <c r="K3303" s="3">
        <v>108</v>
      </c>
      <c r="L3303" s="3">
        <v>-1.1175999999999999</v>
      </c>
      <c r="M3303" s="3">
        <v>-2.5145999999999997</v>
      </c>
      <c r="N3303" s="3">
        <v>1093.1143999999999</v>
      </c>
      <c r="O3303" s="3">
        <v>109.88</v>
      </c>
      <c r="P3303" s="3">
        <v>1164.8694</v>
      </c>
      <c r="Q3303" s="3">
        <v>222.358</v>
      </c>
      <c r="R3303" s="25">
        <v>0</v>
      </c>
      <c r="S3303" s="25">
        <v>11</v>
      </c>
      <c r="T3303" s="25">
        <v>0</v>
      </c>
      <c r="U3303" s="25">
        <v>53</v>
      </c>
      <c r="V3303" s="25">
        <v>44</v>
      </c>
      <c r="W3303" s="25">
        <v>0</v>
      </c>
      <c r="X3303" s="25">
        <v>0</v>
      </c>
    </row>
    <row r="3304" spans="1:24" x14ac:dyDescent="0.3">
      <c r="A3304" s="8">
        <v>45671</v>
      </c>
      <c r="B3304" s="3">
        <v>3</v>
      </c>
      <c r="C3304" s="3">
        <v>5</v>
      </c>
      <c r="D3304" s="3">
        <v>97.087999999999994</v>
      </c>
      <c r="E3304" s="3">
        <v>85.47</v>
      </c>
      <c r="F3304" s="3">
        <v>8</v>
      </c>
      <c r="G3304" s="3">
        <v>1.5</v>
      </c>
      <c r="H3304" s="3">
        <v>207.26000000000002</v>
      </c>
      <c r="I3304" s="3">
        <v>83.82</v>
      </c>
      <c r="J3304" s="3">
        <v>304.34800000000001</v>
      </c>
      <c r="K3304" s="3">
        <v>113.9</v>
      </c>
      <c r="L3304" s="3">
        <v>-1.0413999999999999</v>
      </c>
      <c r="M3304" s="3">
        <v>-2.4764999999999997</v>
      </c>
      <c r="N3304" s="3">
        <v>1093.1905999999999</v>
      </c>
      <c r="O3304" s="3">
        <v>110.437</v>
      </c>
      <c r="P3304" s="3">
        <v>1164.9075</v>
      </c>
      <c r="Q3304" s="3">
        <v>222.97300000000001</v>
      </c>
      <c r="R3304" s="25">
        <v>0.3</v>
      </c>
      <c r="S3304" s="25">
        <v>51</v>
      </c>
      <c r="T3304" s="25">
        <v>3.6</v>
      </c>
      <c r="U3304" s="25">
        <v>59</v>
      </c>
      <c r="V3304" s="25">
        <v>0</v>
      </c>
      <c r="W3304" s="25">
        <v>0</v>
      </c>
      <c r="X3304" s="25">
        <v>0</v>
      </c>
    </row>
    <row r="3305" spans="1:24" x14ac:dyDescent="0.3">
      <c r="A3305" s="8">
        <v>45672</v>
      </c>
      <c r="B3305" s="3">
        <v>3</v>
      </c>
      <c r="C3305" s="3">
        <v>0</v>
      </c>
      <c r="D3305" s="3">
        <v>98.015000000000001</v>
      </c>
      <c r="E3305" s="3">
        <v>86.29</v>
      </c>
      <c r="F3305" s="3">
        <v>7</v>
      </c>
      <c r="G3305" s="3">
        <v>11.5</v>
      </c>
      <c r="H3305" s="3">
        <v>208.08099999999999</v>
      </c>
      <c r="I3305" s="3">
        <v>84.16</v>
      </c>
      <c r="J3305" s="3">
        <v>306.096</v>
      </c>
      <c r="K3305" s="3">
        <v>3331.4319999999998</v>
      </c>
      <c r="L3305" s="3">
        <v>-0.91439999999999999</v>
      </c>
      <c r="M3305" s="3">
        <v>-2.4257</v>
      </c>
      <c r="N3305" s="3">
        <v>1093.3176000000001</v>
      </c>
      <c r="O3305" s="3">
        <v>111.364</v>
      </c>
      <c r="P3305" s="3">
        <v>1164.9583</v>
      </c>
      <c r="Q3305" s="3">
        <v>223.79399999999998</v>
      </c>
      <c r="R3305" s="25">
        <v>386.7</v>
      </c>
      <c r="S3305" s="25">
        <v>321</v>
      </c>
      <c r="T3305" s="25">
        <v>1016.232</v>
      </c>
      <c r="U3305" s="25">
        <v>213</v>
      </c>
      <c r="V3305" s="25">
        <v>404</v>
      </c>
      <c r="W3305" s="25">
        <v>830</v>
      </c>
      <c r="X3305" s="25">
        <v>160.5</v>
      </c>
    </row>
    <row r="3306" spans="1:24" x14ac:dyDescent="0.3">
      <c r="A3306" s="8">
        <v>45673</v>
      </c>
      <c r="B3306" s="3">
        <v>3</v>
      </c>
      <c r="C3306" s="3">
        <v>2</v>
      </c>
      <c r="D3306" s="3">
        <v>97.643999999999991</v>
      </c>
      <c r="E3306" s="3">
        <v>85.96</v>
      </c>
      <c r="F3306" s="3">
        <v>8</v>
      </c>
      <c r="G3306" s="3">
        <v>2.5</v>
      </c>
      <c r="H3306" s="3">
        <v>206.85</v>
      </c>
      <c r="I3306" s="3">
        <v>83.66</v>
      </c>
      <c r="J3306" s="3">
        <v>304.49399999999997</v>
      </c>
      <c r="K3306" s="3">
        <v>4056.6</v>
      </c>
      <c r="L3306" s="3">
        <v>-0.96519999999999995</v>
      </c>
      <c r="M3306" s="3">
        <v>-2.5019</v>
      </c>
      <c r="N3306" s="3">
        <v>1093.2667999999999</v>
      </c>
      <c r="O3306" s="3">
        <v>110.99299999999999</v>
      </c>
      <c r="P3306" s="3">
        <v>1164.8821</v>
      </c>
      <c r="Q3306" s="3">
        <v>222.56299999999999</v>
      </c>
      <c r="R3306" s="25">
        <v>478.9</v>
      </c>
      <c r="S3306" s="25">
        <v>366</v>
      </c>
      <c r="T3306" s="25">
        <v>1205.7</v>
      </c>
      <c r="U3306" s="25">
        <v>300</v>
      </c>
      <c r="V3306" s="25">
        <v>448</v>
      </c>
      <c r="W3306" s="25">
        <v>1060</v>
      </c>
      <c r="X3306" s="25">
        <v>198</v>
      </c>
    </row>
    <row r="3307" spans="1:24" x14ac:dyDescent="0.3">
      <c r="A3307" s="8">
        <v>45674</v>
      </c>
      <c r="B3307" s="3">
        <v>3</v>
      </c>
      <c r="C3307" s="3">
        <v>5.5</v>
      </c>
      <c r="D3307" s="3">
        <v>96.99499999999999</v>
      </c>
      <c r="E3307" s="3">
        <v>85.39</v>
      </c>
      <c r="F3307" s="3">
        <v>8</v>
      </c>
      <c r="G3307" s="3">
        <v>6</v>
      </c>
      <c r="H3307" s="3">
        <v>205.41400000000002</v>
      </c>
      <c r="I3307" s="3">
        <v>83.08</v>
      </c>
      <c r="J3307" s="3">
        <v>302.40899999999999</v>
      </c>
      <c r="K3307" s="3">
        <v>4014.3</v>
      </c>
      <c r="L3307" s="3">
        <v>-1.0541</v>
      </c>
      <c r="M3307" s="3">
        <v>-2.5907999999999998</v>
      </c>
      <c r="N3307" s="3">
        <v>1093.1778999999999</v>
      </c>
      <c r="O3307" s="3">
        <v>110.34399999999999</v>
      </c>
      <c r="P3307" s="3">
        <v>1164.7932000000001</v>
      </c>
      <c r="Q3307" s="3">
        <v>221.12700000000001</v>
      </c>
      <c r="R3307" s="25">
        <v>508.7</v>
      </c>
      <c r="S3307" s="25">
        <v>303</v>
      </c>
      <c r="T3307" s="25">
        <v>1161.0999999999999</v>
      </c>
      <c r="U3307" s="25">
        <v>339</v>
      </c>
      <c r="V3307" s="25">
        <v>436</v>
      </c>
      <c r="W3307" s="25">
        <v>1070</v>
      </c>
      <c r="X3307" s="25">
        <v>196.5</v>
      </c>
    </row>
    <row r="3308" spans="1:24" x14ac:dyDescent="0.3">
      <c r="A3308" s="8">
        <v>45675</v>
      </c>
      <c r="B3308" s="3">
        <v>3</v>
      </c>
      <c r="C3308" s="3">
        <v>9.5</v>
      </c>
      <c r="D3308" s="3">
        <v>96.388500000000008</v>
      </c>
      <c r="E3308" s="3">
        <v>84.86</v>
      </c>
      <c r="F3308" s="3">
        <v>8</v>
      </c>
      <c r="G3308" s="3">
        <v>10</v>
      </c>
      <c r="H3308" s="3">
        <v>203.774</v>
      </c>
      <c r="I3308" s="3">
        <v>82.41</v>
      </c>
      <c r="J3308" s="3">
        <v>300.16250000000002</v>
      </c>
      <c r="K3308" s="3">
        <v>4009.625</v>
      </c>
      <c r="L3308" s="3">
        <v>-1.1556999999999999</v>
      </c>
      <c r="M3308" s="3">
        <v>-2.6923999999999997</v>
      </c>
      <c r="N3308" s="3">
        <v>1093.0762999999999</v>
      </c>
      <c r="O3308" s="3">
        <v>109.73750000000001</v>
      </c>
      <c r="P3308" s="3">
        <v>1164.6916000000001</v>
      </c>
      <c r="Q3308" s="3">
        <v>219.48699999999999</v>
      </c>
      <c r="R3308" s="25">
        <v>339.5</v>
      </c>
      <c r="S3308" s="25">
        <v>475</v>
      </c>
      <c r="T3308" s="25">
        <v>1209.125</v>
      </c>
      <c r="U3308" s="25">
        <v>334</v>
      </c>
      <c r="V3308" s="25">
        <v>390</v>
      </c>
      <c r="W3308" s="25">
        <v>1070</v>
      </c>
      <c r="X3308" s="25">
        <v>192</v>
      </c>
    </row>
    <row r="3309" spans="1:24" x14ac:dyDescent="0.3">
      <c r="A3309" s="8">
        <v>45676</v>
      </c>
      <c r="B3309" s="3">
        <v>4</v>
      </c>
      <c r="C3309" s="3">
        <v>1</v>
      </c>
      <c r="D3309" s="3">
        <v>95.603999999999999</v>
      </c>
      <c r="E3309" s="3">
        <v>84.17</v>
      </c>
      <c r="F3309" s="3">
        <v>9</v>
      </c>
      <c r="G3309" s="3">
        <v>0</v>
      </c>
      <c r="H3309" s="3">
        <v>202.953</v>
      </c>
      <c r="I3309" s="3">
        <v>82.08</v>
      </c>
      <c r="J3309" s="3">
        <v>298.55700000000002</v>
      </c>
      <c r="K3309" s="3">
        <v>3550.9360000000001</v>
      </c>
      <c r="L3309" s="3">
        <v>-1.2445999999999999</v>
      </c>
      <c r="M3309" s="3">
        <v>-2.7431999999999999</v>
      </c>
      <c r="N3309" s="3">
        <v>1092.9874</v>
      </c>
      <c r="O3309" s="3">
        <v>108.953</v>
      </c>
      <c r="P3309" s="3">
        <v>1164.6408000000001</v>
      </c>
      <c r="Q3309" s="3">
        <v>218.666</v>
      </c>
      <c r="R3309" s="25">
        <v>398.9</v>
      </c>
      <c r="S3309" s="25">
        <v>335</v>
      </c>
      <c r="T3309" s="25">
        <v>1083.5360000000001</v>
      </c>
      <c r="U3309" s="25">
        <v>254</v>
      </c>
      <c r="V3309" s="25">
        <v>303</v>
      </c>
      <c r="W3309" s="25">
        <v>980</v>
      </c>
      <c r="X3309" s="25">
        <v>196.5</v>
      </c>
    </row>
    <row r="3310" spans="1:24" x14ac:dyDescent="0.3">
      <c r="A3310" s="8">
        <v>45677</v>
      </c>
      <c r="B3310" s="3">
        <v>3</v>
      </c>
      <c r="C3310" s="3">
        <v>10</v>
      </c>
      <c r="D3310" s="3">
        <v>96.161000000000001</v>
      </c>
      <c r="E3310" s="3">
        <v>84.66</v>
      </c>
      <c r="F3310" s="3">
        <v>9</v>
      </c>
      <c r="G3310" s="3">
        <v>0</v>
      </c>
      <c r="H3310" s="3">
        <v>202.953</v>
      </c>
      <c r="I3310" s="3">
        <v>82.08</v>
      </c>
      <c r="J3310" s="3">
        <v>299.11400000000003</v>
      </c>
      <c r="K3310" s="3">
        <v>3403.3</v>
      </c>
      <c r="L3310" s="3">
        <v>-1.1683999999999999</v>
      </c>
      <c r="M3310" s="3">
        <v>-2.7431999999999999</v>
      </c>
      <c r="N3310" s="3">
        <v>1093.0636</v>
      </c>
      <c r="O3310" s="3">
        <v>109.51</v>
      </c>
      <c r="P3310" s="3">
        <v>1164.6408000000001</v>
      </c>
      <c r="Q3310" s="3">
        <v>218.666</v>
      </c>
      <c r="R3310" s="25">
        <v>385</v>
      </c>
      <c r="S3310" s="25">
        <v>311</v>
      </c>
      <c r="T3310" s="25">
        <v>1025.3</v>
      </c>
      <c r="U3310" s="25">
        <v>253</v>
      </c>
      <c r="V3310" s="25">
        <v>344</v>
      </c>
      <c r="W3310" s="25">
        <v>920</v>
      </c>
      <c r="X3310" s="25">
        <v>165</v>
      </c>
    </row>
    <row r="3311" spans="1:24" x14ac:dyDescent="0.3">
      <c r="A3311" s="8">
        <v>45678</v>
      </c>
      <c r="B3311" s="3">
        <v>4</v>
      </c>
      <c r="C3311" s="3">
        <v>0.5</v>
      </c>
      <c r="D3311" s="3">
        <v>95.696999999999989</v>
      </c>
      <c r="E3311" s="3">
        <v>84.25</v>
      </c>
      <c r="F3311" s="3">
        <v>9</v>
      </c>
      <c r="G3311" s="3">
        <v>2.5</v>
      </c>
      <c r="H3311" s="3">
        <v>201.92750000000001</v>
      </c>
      <c r="I3311" s="3">
        <v>81.67</v>
      </c>
      <c r="J3311" s="3">
        <v>297.62450000000001</v>
      </c>
      <c r="K3311" s="3">
        <v>3485.4179999999997</v>
      </c>
      <c r="L3311" s="3">
        <v>-1.2319</v>
      </c>
      <c r="M3311" s="3">
        <v>-2.8066999999999998</v>
      </c>
      <c r="N3311" s="3">
        <v>1093.0001</v>
      </c>
      <c r="O3311" s="3">
        <v>109.04599999999999</v>
      </c>
      <c r="P3311" s="3">
        <v>1164.5772999999999</v>
      </c>
      <c r="Q3311" s="3">
        <v>217.6405</v>
      </c>
      <c r="R3311" s="25">
        <v>379.8</v>
      </c>
      <c r="S3311" s="25">
        <v>304</v>
      </c>
      <c r="T3311" s="25">
        <v>1073.6179999999999</v>
      </c>
      <c r="U3311" s="25">
        <v>226</v>
      </c>
      <c r="V3311" s="25">
        <v>404</v>
      </c>
      <c r="W3311" s="25">
        <v>930</v>
      </c>
      <c r="X3311" s="25">
        <v>168</v>
      </c>
    </row>
    <row r="3312" spans="1:24" x14ac:dyDescent="0.3">
      <c r="A3312" s="8">
        <v>45679</v>
      </c>
      <c r="B3312" s="3">
        <v>4</v>
      </c>
      <c r="C3312" s="3">
        <v>2.5</v>
      </c>
      <c r="D3312" s="3">
        <v>95.326499999999996</v>
      </c>
      <c r="E3312" s="3">
        <v>83.92</v>
      </c>
      <c r="F3312" s="3">
        <v>9</v>
      </c>
      <c r="G3312" s="3">
        <v>5</v>
      </c>
      <c r="H3312" s="3">
        <v>200.90200000000002</v>
      </c>
      <c r="I3312" s="3">
        <v>81.25</v>
      </c>
      <c r="J3312" s="3">
        <v>296.2285</v>
      </c>
      <c r="K3312" s="3">
        <v>3690.1759999999999</v>
      </c>
      <c r="L3312" s="3">
        <v>-1.2827</v>
      </c>
      <c r="M3312" s="3">
        <v>-2.8702000000000001</v>
      </c>
      <c r="N3312" s="3">
        <v>1092.9493</v>
      </c>
      <c r="O3312" s="3">
        <v>108.6755</v>
      </c>
      <c r="P3312" s="3">
        <v>1164.5137999999999</v>
      </c>
      <c r="Q3312" s="3">
        <v>216.61500000000001</v>
      </c>
      <c r="R3312" s="25">
        <v>405.9</v>
      </c>
      <c r="S3312" s="25">
        <v>337</v>
      </c>
      <c r="T3312" s="25">
        <v>1169.2760000000001</v>
      </c>
      <c r="U3312" s="25">
        <v>288</v>
      </c>
      <c r="V3312" s="25">
        <v>313</v>
      </c>
      <c r="W3312" s="25">
        <v>1000</v>
      </c>
      <c r="X3312" s="25">
        <v>177</v>
      </c>
    </row>
    <row r="3313" spans="1:24" x14ac:dyDescent="0.3">
      <c r="A3313" s="8">
        <v>45680</v>
      </c>
      <c r="B3313" s="3">
        <v>4</v>
      </c>
      <c r="C3313" s="3">
        <v>5.5</v>
      </c>
      <c r="D3313" s="3">
        <v>94.77</v>
      </c>
      <c r="E3313" s="3">
        <v>83.43</v>
      </c>
      <c r="F3313" s="3">
        <v>9</v>
      </c>
      <c r="G3313" s="3">
        <v>7.5</v>
      </c>
      <c r="H3313" s="3">
        <v>199.87649999999999</v>
      </c>
      <c r="I3313" s="3">
        <v>80.84</v>
      </c>
      <c r="J3313" s="3">
        <v>294.6465</v>
      </c>
      <c r="K3313" s="3">
        <v>3947.9700000000003</v>
      </c>
      <c r="L3313" s="3">
        <v>-1.3589</v>
      </c>
      <c r="M3313" s="3">
        <v>-2.9337</v>
      </c>
      <c r="N3313" s="3">
        <v>1092.8731</v>
      </c>
      <c r="O3313" s="3">
        <v>108.119</v>
      </c>
      <c r="P3313" s="3">
        <v>1164.4503</v>
      </c>
      <c r="Q3313" s="3">
        <v>215.58949999999999</v>
      </c>
      <c r="R3313" s="25">
        <v>423.5</v>
      </c>
      <c r="S3313" s="25">
        <v>349</v>
      </c>
      <c r="T3313" s="25">
        <v>1205.97</v>
      </c>
      <c r="U3313" s="25">
        <v>288</v>
      </c>
      <c r="V3313" s="25">
        <v>434</v>
      </c>
      <c r="W3313" s="25">
        <v>1060</v>
      </c>
      <c r="X3313" s="25">
        <v>187.5</v>
      </c>
    </row>
    <row r="3314" spans="1:24" x14ac:dyDescent="0.3">
      <c r="A3314" s="8">
        <v>45681</v>
      </c>
      <c r="B3314" s="3">
        <v>4</v>
      </c>
      <c r="C3314" s="3">
        <v>7.5</v>
      </c>
      <c r="D3314" s="3">
        <v>94.399500000000003</v>
      </c>
      <c r="E3314" s="3">
        <v>83.11</v>
      </c>
      <c r="F3314" s="3">
        <v>9</v>
      </c>
      <c r="G3314" s="3">
        <v>10.5</v>
      </c>
      <c r="H3314" s="3">
        <v>198.64599999999999</v>
      </c>
      <c r="I3314" s="3">
        <v>80.34</v>
      </c>
      <c r="J3314" s="3">
        <v>293.0455</v>
      </c>
      <c r="K3314" s="3">
        <v>3914.8</v>
      </c>
      <c r="L3314" s="3">
        <v>-1.4097</v>
      </c>
      <c r="M3314" s="3">
        <v>-3.0099</v>
      </c>
      <c r="N3314" s="3">
        <v>1092.8223</v>
      </c>
      <c r="O3314" s="3">
        <v>107.74850000000001</v>
      </c>
      <c r="P3314" s="3">
        <v>1164.3741</v>
      </c>
      <c r="Q3314" s="3">
        <v>214.35899999999998</v>
      </c>
      <c r="R3314" s="25">
        <v>472.5</v>
      </c>
      <c r="S3314" s="25">
        <v>329</v>
      </c>
      <c r="T3314" s="25">
        <v>1212.8</v>
      </c>
      <c r="U3314" s="25">
        <v>281</v>
      </c>
      <c r="V3314" s="25">
        <v>363</v>
      </c>
      <c r="W3314" s="25">
        <v>1060</v>
      </c>
      <c r="X3314" s="25">
        <v>196.5</v>
      </c>
    </row>
    <row r="3315" spans="1:24" x14ac:dyDescent="0.3">
      <c r="A3315" s="8">
        <v>45682</v>
      </c>
      <c r="B3315" s="3">
        <v>4</v>
      </c>
      <c r="C3315" s="3">
        <v>7.5</v>
      </c>
      <c r="D3315" s="3">
        <v>94.399500000000003</v>
      </c>
      <c r="E3315" s="3">
        <v>83.11</v>
      </c>
      <c r="F3315" s="3">
        <v>9</v>
      </c>
      <c r="G3315" s="3">
        <v>11</v>
      </c>
      <c r="H3315" s="3">
        <v>198.441</v>
      </c>
      <c r="I3315" s="3">
        <v>80.260000000000005</v>
      </c>
      <c r="J3315" s="3">
        <v>292.84050000000002</v>
      </c>
      <c r="K3315" s="3">
        <v>3984.7280000000001</v>
      </c>
      <c r="L3315" s="3">
        <v>-1.4097</v>
      </c>
      <c r="M3315" s="3">
        <v>-3.0225999999999997</v>
      </c>
      <c r="N3315" s="3">
        <v>1092.8223</v>
      </c>
      <c r="O3315" s="3">
        <v>107.74850000000001</v>
      </c>
      <c r="P3315" s="3">
        <v>1164.3614</v>
      </c>
      <c r="Q3315" s="3">
        <v>214.154</v>
      </c>
      <c r="R3315" s="25">
        <v>452.5</v>
      </c>
      <c r="S3315" s="25">
        <v>336</v>
      </c>
      <c r="T3315" s="25">
        <v>1166.2280000000001</v>
      </c>
      <c r="U3315" s="25">
        <v>349</v>
      </c>
      <c r="V3315" s="25">
        <v>436</v>
      </c>
      <c r="W3315" s="25">
        <v>1050</v>
      </c>
      <c r="X3315" s="25">
        <v>195</v>
      </c>
    </row>
    <row r="3316" spans="1:24" x14ac:dyDescent="0.3">
      <c r="A3316" s="8">
        <v>45683</v>
      </c>
      <c r="B3316" s="3">
        <v>4</v>
      </c>
      <c r="C3316" s="3">
        <v>10.5</v>
      </c>
      <c r="D3316" s="3">
        <v>93.843000000000004</v>
      </c>
      <c r="E3316" s="3">
        <v>82.62</v>
      </c>
      <c r="F3316" s="3">
        <v>9</v>
      </c>
      <c r="G3316" s="3">
        <v>11.5</v>
      </c>
      <c r="H3316" s="3">
        <v>198.23600000000002</v>
      </c>
      <c r="I3316" s="3">
        <v>80.17</v>
      </c>
      <c r="J3316" s="3">
        <v>292.07900000000001</v>
      </c>
      <c r="K3316" s="3">
        <v>3059.192</v>
      </c>
      <c r="L3316" s="3">
        <v>-1.4859</v>
      </c>
      <c r="M3316" s="3">
        <v>-3.0352999999999999</v>
      </c>
      <c r="N3316" s="3">
        <v>1092.7461000000001</v>
      </c>
      <c r="O3316" s="3">
        <v>107.19200000000001</v>
      </c>
      <c r="P3316" s="3">
        <v>1164.3487</v>
      </c>
      <c r="Q3316" s="3">
        <v>213.94900000000001</v>
      </c>
      <c r="R3316" s="25">
        <v>608.70000000000005</v>
      </c>
      <c r="S3316" s="25">
        <v>449</v>
      </c>
      <c r="T3316" s="25">
        <v>464.99200000000002</v>
      </c>
      <c r="U3316" s="25">
        <v>401</v>
      </c>
      <c r="V3316" s="25">
        <v>108</v>
      </c>
      <c r="W3316" s="25">
        <v>870</v>
      </c>
      <c r="X3316" s="25">
        <v>157.5</v>
      </c>
    </row>
    <row r="3317" spans="1:24" x14ac:dyDescent="0.3">
      <c r="A3317" s="8">
        <v>45684</v>
      </c>
      <c r="B3317" s="3">
        <v>5</v>
      </c>
      <c r="C3317" s="3">
        <v>4</v>
      </c>
      <c r="D3317" s="3">
        <v>92.822999999999993</v>
      </c>
      <c r="E3317" s="3">
        <v>81.72</v>
      </c>
      <c r="F3317" s="3">
        <v>10</v>
      </c>
      <c r="G3317" s="3">
        <v>1</v>
      </c>
      <c r="H3317" s="3">
        <v>197.62</v>
      </c>
      <c r="I3317" s="3">
        <v>79.930000000000007</v>
      </c>
      <c r="J3317" s="3">
        <v>290.44299999999998</v>
      </c>
      <c r="K3317" s="3">
        <v>3956.4759999999997</v>
      </c>
      <c r="L3317" s="3">
        <v>-1.6255999999999999</v>
      </c>
      <c r="M3317" s="3">
        <v>-3.0733999999999999</v>
      </c>
      <c r="N3317" s="3">
        <v>1092.6063999999999</v>
      </c>
      <c r="O3317" s="3">
        <v>106.172</v>
      </c>
      <c r="P3317" s="3">
        <v>1164.3106</v>
      </c>
      <c r="Q3317" s="3">
        <v>213.333</v>
      </c>
      <c r="R3317" s="25">
        <v>447.8</v>
      </c>
      <c r="S3317" s="25">
        <v>359</v>
      </c>
      <c r="T3317" s="25">
        <v>1165.1759999999999</v>
      </c>
      <c r="U3317" s="25">
        <v>341</v>
      </c>
      <c r="V3317" s="25">
        <v>409</v>
      </c>
      <c r="W3317" s="25">
        <v>1050</v>
      </c>
      <c r="X3317" s="25">
        <v>184.5</v>
      </c>
    </row>
    <row r="3318" spans="1:24" x14ac:dyDescent="0.3">
      <c r="A3318" s="8">
        <v>45685</v>
      </c>
      <c r="B3318" s="3">
        <v>5</v>
      </c>
      <c r="C3318" s="3">
        <v>8</v>
      </c>
      <c r="D3318" s="3">
        <v>92.081999999999994</v>
      </c>
      <c r="E3318" s="3">
        <v>81.069999999999993</v>
      </c>
      <c r="F3318" s="3">
        <v>10</v>
      </c>
      <c r="G3318" s="3">
        <v>3</v>
      </c>
      <c r="H3318" s="3">
        <v>196.8</v>
      </c>
      <c r="I3318" s="3">
        <v>79.59</v>
      </c>
      <c r="J3318" s="3">
        <v>288.88200000000001</v>
      </c>
      <c r="K3318" s="3">
        <v>3793.8040000000001</v>
      </c>
      <c r="L3318" s="3">
        <v>-1.7271999999999998</v>
      </c>
      <c r="M3318" s="3">
        <v>-3.1242000000000001</v>
      </c>
      <c r="N3318" s="3">
        <v>1092.5047999999999</v>
      </c>
      <c r="O3318" s="3">
        <v>105.431</v>
      </c>
      <c r="P3318" s="3">
        <v>1164.2598</v>
      </c>
      <c r="Q3318" s="3">
        <v>212.51300000000001</v>
      </c>
      <c r="R3318" s="25">
        <v>423.2</v>
      </c>
      <c r="S3318" s="25">
        <v>374</v>
      </c>
      <c r="T3318" s="25">
        <v>1092.604</v>
      </c>
      <c r="U3318" s="25">
        <v>342</v>
      </c>
      <c r="V3318" s="25">
        <v>389</v>
      </c>
      <c r="W3318" s="25">
        <v>990</v>
      </c>
      <c r="X3318" s="25">
        <v>183</v>
      </c>
    </row>
    <row r="3319" spans="1:24" x14ac:dyDescent="0.3">
      <c r="A3319" s="8">
        <v>45686</v>
      </c>
      <c r="B3319" s="3">
        <v>5</v>
      </c>
      <c r="C3319" s="3">
        <v>11</v>
      </c>
      <c r="D3319" s="3">
        <v>91.525999999999996</v>
      </c>
      <c r="E3319" s="3">
        <v>80.58</v>
      </c>
      <c r="F3319" s="3">
        <v>10</v>
      </c>
      <c r="G3319" s="3">
        <v>6</v>
      </c>
      <c r="H3319" s="3">
        <v>195.56900000000002</v>
      </c>
      <c r="I3319" s="3">
        <v>79.099999999999994</v>
      </c>
      <c r="J3319" s="3">
        <v>287.09500000000003</v>
      </c>
      <c r="K3319" s="3">
        <v>4667.1000000000004</v>
      </c>
      <c r="L3319" s="3">
        <v>-1.8033999999999999</v>
      </c>
      <c r="M3319" s="3">
        <v>-3.2003999999999997</v>
      </c>
      <c r="N3319" s="3">
        <v>1092.4286</v>
      </c>
      <c r="O3319" s="3">
        <v>104.875</v>
      </c>
      <c r="P3319" s="3">
        <v>1164.1836000000001</v>
      </c>
      <c r="Q3319" s="3">
        <v>211.28200000000001</v>
      </c>
      <c r="R3319" s="25">
        <v>610.29999999999995</v>
      </c>
      <c r="S3319" s="25">
        <v>520</v>
      </c>
      <c r="T3319" s="25">
        <v>1206.8</v>
      </c>
      <c r="U3319" s="25">
        <v>477</v>
      </c>
      <c r="V3319" s="25">
        <v>367</v>
      </c>
      <c r="W3319" s="25">
        <v>1240</v>
      </c>
      <c r="X3319" s="25">
        <v>246</v>
      </c>
    </row>
    <row r="3320" spans="1:24" x14ac:dyDescent="0.3">
      <c r="A3320" s="8">
        <v>45687</v>
      </c>
      <c r="B3320" s="3">
        <v>6</v>
      </c>
      <c r="C3320" s="3">
        <v>7</v>
      </c>
      <c r="D3320" s="3">
        <v>90.042000000000002</v>
      </c>
      <c r="E3320" s="3">
        <v>79.27</v>
      </c>
      <c r="F3320" s="3">
        <v>10</v>
      </c>
      <c r="G3320" s="3">
        <v>9</v>
      </c>
      <c r="H3320" s="3">
        <v>194.339</v>
      </c>
      <c r="I3320" s="3">
        <v>78.599999999999994</v>
      </c>
      <c r="J3320" s="3">
        <v>284.38099999999997</v>
      </c>
      <c r="K3320" s="3">
        <v>4129.3999999999996</v>
      </c>
      <c r="L3320" s="3">
        <v>-2.0065999999999997</v>
      </c>
      <c r="M3320" s="3">
        <v>-3.2765999999999997</v>
      </c>
      <c r="N3320" s="3">
        <v>1092.2254</v>
      </c>
      <c r="O3320" s="3">
        <v>103.39100000000001</v>
      </c>
      <c r="P3320" s="3">
        <v>1164.1074000000001</v>
      </c>
      <c r="Q3320" s="3">
        <v>210.05199999999999</v>
      </c>
      <c r="R3320" s="25">
        <v>497.3</v>
      </c>
      <c r="S3320" s="25">
        <v>426</v>
      </c>
      <c r="T3320" s="25">
        <v>1096.0999999999999</v>
      </c>
      <c r="U3320" s="25">
        <v>423</v>
      </c>
      <c r="V3320" s="25">
        <v>412</v>
      </c>
      <c r="W3320" s="25">
        <v>1050</v>
      </c>
      <c r="X3320" s="25">
        <v>225</v>
      </c>
    </row>
    <row r="3321" spans="1:24" x14ac:dyDescent="0.3">
      <c r="A3321" s="8">
        <v>45688</v>
      </c>
      <c r="B3321" s="3">
        <v>6</v>
      </c>
      <c r="C3321" s="3">
        <v>7</v>
      </c>
      <c r="D3321" s="3">
        <v>90.042000000000002</v>
      </c>
      <c r="E3321" s="3">
        <v>79.27</v>
      </c>
      <c r="F3321" s="3">
        <v>10</v>
      </c>
      <c r="G3321" s="3">
        <v>8</v>
      </c>
      <c r="H3321" s="3">
        <v>194.749</v>
      </c>
      <c r="I3321" s="3">
        <v>78.760000000000005</v>
      </c>
      <c r="J3321" s="3">
        <v>284.791</v>
      </c>
      <c r="K3321" s="3">
        <v>4602.6810000000005</v>
      </c>
      <c r="L3321" s="3">
        <v>-2.0065999999999997</v>
      </c>
      <c r="M3321" s="3">
        <v>-3.2511999999999999</v>
      </c>
      <c r="N3321" s="3">
        <v>1092.2254</v>
      </c>
      <c r="O3321" s="3">
        <v>103.39100000000001</v>
      </c>
      <c r="P3321" s="3">
        <v>1164.1328000000001</v>
      </c>
      <c r="Q3321" s="3">
        <v>210.46199999999999</v>
      </c>
      <c r="R3321" s="25">
        <v>633.20000000000005</v>
      </c>
      <c r="S3321" s="25">
        <v>526</v>
      </c>
      <c r="T3321" s="25">
        <v>1181.481</v>
      </c>
      <c r="U3321" s="25">
        <v>490</v>
      </c>
      <c r="V3321" s="25">
        <v>302</v>
      </c>
      <c r="W3321" s="25">
        <v>1230</v>
      </c>
      <c r="X3321" s="25">
        <v>240</v>
      </c>
    </row>
    <row r="3322" spans="1:24" x14ac:dyDescent="0.3">
      <c r="A3322" s="8">
        <v>45689</v>
      </c>
      <c r="B3322" s="3">
        <v>7</v>
      </c>
      <c r="C3322" s="3">
        <v>0.5</v>
      </c>
      <c r="D3322" s="3">
        <v>89.022499999999994</v>
      </c>
      <c r="E3322" s="3">
        <v>78.37</v>
      </c>
      <c r="F3322" s="3">
        <v>10</v>
      </c>
      <c r="G3322" s="3">
        <v>9.5</v>
      </c>
      <c r="H3322" s="3">
        <v>194.1335</v>
      </c>
      <c r="I3322" s="3">
        <v>78.52</v>
      </c>
      <c r="J3322" s="3">
        <v>283.15600000000001</v>
      </c>
      <c r="K3322" s="3">
        <v>4948.3</v>
      </c>
      <c r="L3322" s="3">
        <v>-2.1463000000000001</v>
      </c>
      <c r="M3322" s="3">
        <v>-3.2892999999999999</v>
      </c>
      <c r="N3322" s="3">
        <v>1092.0856999999999</v>
      </c>
      <c r="O3322" s="3">
        <v>102.3715</v>
      </c>
      <c r="P3322" s="3">
        <v>1164.0947000000001</v>
      </c>
      <c r="Q3322" s="3">
        <v>209.84649999999999</v>
      </c>
      <c r="R3322" s="25">
        <v>679.5</v>
      </c>
      <c r="S3322" s="25">
        <v>576</v>
      </c>
      <c r="T3322" s="25">
        <v>1173.8</v>
      </c>
      <c r="U3322" s="25">
        <v>575</v>
      </c>
      <c r="V3322" s="25">
        <v>390</v>
      </c>
      <c r="W3322" s="25">
        <v>1290</v>
      </c>
      <c r="X3322" s="25">
        <v>264</v>
      </c>
    </row>
    <row r="3323" spans="1:24" x14ac:dyDescent="0.3">
      <c r="A3323" s="8">
        <v>45690</v>
      </c>
      <c r="B3323" s="3">
        <v>7</v>
      </c>
      <c r="C3323" s="3">
        <v>11.5</v>
      </c>
      <c r="D3323" s="3">
        <v>86.983499999999992</v>
      </c>
      <c r="E3323" s="3">
        <v>76.58</v>
      </c>
      <c r="F3323" s="3">
        <v>11</v>
      </c>
      <c r="G3323" s="3">
        <v>3.5</v>
      </c>
      <c r="H3323" s="3">
        <v>191.672</v>
      </c>
      <c r="I3323" s="3">
        <v>77.52</v>
      </c>
      <c r="J3323" s="3">
        <v>278.65549999999996</v>
      </c>
      <c r="K3323" s="3">
        <v>4580.1440000000002</v>
      </c>
      <c r="L3323" s="3">
        <v>-2.4257</v>
      </c>
      <c r="M3323" s="3">
        <v>-3.4417</v>
      </c>
      <c r="N3323" s="3">
        <v>1091.8063</v>
      </c>
      <c r="O3323" s="3">
        <v>100.3325</v>
      </c>
      <c r="P3323" s="3">
        <v>1163.9422999999999</v>
      </c>
      <c r="Q3323" s="3">
        <v>207.38499999999999</v>
      </c>
      <c r="R3323" s="25">
        <v>631.79999999999995</v>
      </c>
      <c r="S3323" s="25">
        <v>528</v>
      </c>
      <c r="T3323" s="25">
        <v>1083.8440000000001</v>
      </c>
      <c r="U3323" s="25">
        <v>501</v>
      </c>
      <c r="V3323" s="25">
        <v>411</v>
      </c>
      <c r="W3323" s="25">
        <v>1180</v>
      </c>
      <c r="X3323" s="25">
        <v>244.5</v>
      </c>
    </row>
    <row r="3324" spans="1:24" x14ac:dyDescent="0.3">
      <c r="A3324" s="8">
        <v>45691</v>
      </c>
      <c r="B3324" s="3">
        <v>8</v>
      </c>
      <c r="C3324" s="3">
        <v>6</v>
      </c>
      <c r="D3324" s="3">
        <v>85.777999999999992</v>
      </c>
      <c r="E3324" s="3">
        <v>75.52</v>
      </c>
      <c r="F3324" s="3">
        <v>11</v>
      </c>
      <c r="G3324" s="3">
        <v>4.5</v>
      </c>
      <c r="H3324" s="3">
        <v>191.26200000000003</v>
      </c>
      <c r="I3324" s="3">
        <v>77.349999999999994</v>
      </c>
      <c r="J3324" s="3">
        <v>277.04000000000002</v>
      </c>
      <c r="K3324" s="3">
        <v>4755.1239999999998</v>
      </c>
      <c r="L3324" s="3">
        <v>-2.5907999999999998</v>
      </c>
      <c r="M3324" s="3">
        <v>-3.4670999999999998</v>
      </c>
      <c r="N3324" s="3">
        <v>1091.6412</v>
      </c>
      <c r="O3324" s="3">
        <v>99.126999999999995</v>
      </c>
      <c r="P3324" s="3">
        <v>1163.9168999999999</v>
      </c>
      <c r="Q3324" s="3">
        <v>206.97500000000002</v>
      </c>
      <c r="R3324" s="25">
        <v>648.70000000000005</v>
      </c>
      <c r="S3324" s="25">
        <v>543</v>
      </c>
      <c r="T3324" s="25">
        <v>1136.924</v>
      </c>
      <c r="U3324" s="25">
        <v>520</v>
      </c>
      <c r="V3324" s="25">
        <v>399</v>
      </c>
      <c r="W3324" s="25">
        <v>1260</v>
      </c>
      <c r="X3324" s="25">
        <v>247.5</v>
      </c>
    </row>
    <row r="3325" spans="1:24" x14ac:dyDescent="0.3">
      <c r="A3325" s="8">
        <v>45692</v>
      </c>
      <c r="B3325" s="3">
        <v>9</v>
      </c>
      <c r="C3325" s="3">
        <v>5</v>
      </c>
      <c r="D3325" s="3">
        <v>83.73899999999999</v>
      </c>
      <c r="E3325" s="3">
        <v>73.72</v>
      </c>
      <c r="F3325" s="3">
        <v>11</v>
      </c>
      <c r="G3325" s="3">
        <v>7</v>
      </c>
      <c r="H3325" s="3">
        <v>190.23699999999999</v>
      </c>
      <c r="I3325" s="3">
        <v>76.94</v>
      </c>
      <c r="J3325" s="3">
        <v>273.976</v>
      </c>
      <c r="K3325" s="3">
        <v>4136.08</v>
      </c>
      <c r="L3325" s="3">
        <v>-2.8702000000000001</v>
      </c>
      <c r="M3325" s="3">
        <v>-3.5305999999999997</v>
      </c>
      <c r="N3325" s="3">
        <v>1091.3617999999999</v>
      </c>
      <c r="O3325" s="3">
        <v>97.087999999999994</v>
      </c>
      <c r="P3325" s="3">
        <v>1163.8534</v>
      </c>
      <c r="Q3325" s="3">
        <v>205.95</v>
      </c>
      <c r="R3325" s="25">
        <v>546.20000000000005</v>
      </c>
      <c r="S3325" s="25">
        <v>450</v>
      </c>
      <c r="T3325" s="25">
        <v>1144.8800000000001</v>
      </c>
      <c r="U3325" s="25">
        <v>392</v>
      </c>
      <c r="V3325" s="25">
        <v>316</v>
      </c>
      <c r="W3325" s="25">
        <v>1080</v>
      </c>
      <c r="X3325" s="25">
        <v>207</v>
      </c>
    </row>
    <row r="3326" spans="1:24" x14ac:dyDescent="0.3">
      <c r="A3326" s="8">
        <v>45693</v>
      </c>
      <c r="B3326" s="3">
        <v>10</v>
      </c>
      <c r="C3326" s="3">
        <v>0</v>
      </c>
      <c r="D3326" s="3">
        <v>82.441000000000003</v>
      </c>
      <c r="E3326" s="3">
        <v>72.58</v>
      </c>
      <c r="F3326" s="3">
        <v>12</v>
      </c>
      <c r="G3326" s="3">
        <v>1</v>
      </c>
      <c r="H3326" s="3">
        <v>187.77500000000001</v>
      </c>
      <c r="I3326" s="3">
        <v>75.94</v>
      </c>
      <c r="J3326" s="3">
        <v>270.21600000000001</v>
      </c>
      <c r="K3326" s="3">
        <v>4902.92</v>
      </c>
      <c r="L3326" s="3">
        <v>-3.048</v>
      </c>
      <c r="M3326" s="3">
        <v>-3.6829999999999998</v>
      </c>
      <c r="N3326" s="3">
        <v>1091.184</v>
      </c>
      <c r="O3326" s="3">
        <v>95.79</v>
      </c>
      <c r="P3326" s="3">
        <v>1163.701</v>
      </c>
      <c r="Q3326" s="3">
        <v>203.488</v>
      </c>
      <c r="R3326" s="25">
        <v>647.20000000000005</v>
      </c>
      <c r="S3326" s="25">
        <v>540</v>
      </c>
      <c r="T3326" s="25">
        <v>1200.72</v>
      </c>
      <c r="U3326" s="25">
        <v>549</v>
      </c>
      <c r="V3326" s="25">
        <v>437</v>
      </c>
      <c r="W3326" s="25">
        <v>1280</v>
      </c>
      <c r="X3326" s="25">
        <v>249</v>
      </c>
    </row>
    <row r="3327" spans="1:24" x14ac:dyDescent="0.3">
      <c r="A3327" s="8">
        <v>45694</v>
      </c>
      <c r="B3327" s="3">
        <v>10</v>
      </c>
      <c r="C3327" s="3">
        <v>9</v>
      </c>
      <c r="D3327" s="3">
        <v>80.771999999999991</v>
      </c>
      <c r="E3327" s="3">
        <v>71.11</v>
      </c>
      <c r="F3327" s="3">
        <v>12</v>
      </c>
      <c r="G3327" s="3">
        <v>5</v>
      </c>
      <c r="H3327" s="3">
        <v>185.3717</v>
      </c>
      <c r="I3327" s="3">
        <v>74.97</v>
      </c>
      <c r="J3327" s="3">
        <v>266.14369999999997</v>
      </c>
      <c r="K3327" s="3">
        <v>4867.8</v>
      </c>
      <c r="L3327" s="3">
        <v>-3.2765999999999997</v>
      </c>
      <c r="M3327" s="3">
        <v>-3.7845999999999997</v>
      </c>
      <c r="N3327" s="3">
        <v>1090.9554000000001</v>
      </c>
      <c r="O3327" s="3">
        <v>94.120999999999995</v>
      </c>
      <c r="P3327" s="3">
        <v>1163.5994000000001</v>
      </c>
      <c r="Q3327" s="3">
        <v>201.0847</v>
      </c>
      <c r="R3327" s="25">
        <v>652.6</v>
      </c>
      <c r="S3327" s="25">
        <v>551</v>
      </c>
      <c r="T3327" s="25">
        <v>1213.7</v>
      </c>
      <c r="U3327" s="25">
        <v>530</v>
      </c>
      <c r="V3327" s="25">
        <v>403</v>
      </c>
      <c r="W3327" s="25">
        <v>1270</v>
      </c>
      <c r="X3327" s="25">
        <v>247.5</v>
      </c>
    </row>
    <row r="3328" spans="1:24" x14ac:dyDescent="0.3">
      <c r="A3328" s="8">
        <v>45695</v>
      </c>
      <c r="B3328" s="3">
        <v>11</v>
      </c>
      <c r="C3328" s="3">
        <v>7</v>
      </c>
      <c r="D3328" s="3">
        <v>78.917999999999992</v>
      </c>
      <c r="E3328" s="3">
        <v>69.48</v>
      </c>
      <c r="F3328" s="3">
        <v>12</v>
      </c>
      <c r="G3328" s="3">
        <v>8</v>
      </c>
      <c r="H3328" s="3">
        <v>184.904</v>
      </c>
      <c r="I3328" s="3">
        <v>74.78</v>
      </c>
      <c r="J3328" s="3">
        <v>263.822</v>
      </c>
      <c r="K3328" s="3">
        <v>4281.4949999999999</v>
      </c>
      <c r="L3328" s="3">
        <v>-3.5305999999999997</v>
      </c>
      <c r="M3328" s="3">
        <v>-3.8607999999999998</v>
      </c>
      <c r="N3328" s="3">
        <v>1090.7013999999999</v>
      </c>
      <c r="O3328" s="3">
        <v>92.266999999999996</v>
      </c>
      <c r="P3328" s="3">
        <v>1163.5232000000001</v>
      </c>
      <c r="Q3328" s="3">
        <v>200.61699999999999</v>
      </c>
      <c r="R3328" s="25">
        <v>526.6</v>
      </c>
      <c r="S3328" s="25">
        <v>519</v>
      </c>
      <c r="T3328" s="25">
        <v>1078.895</v>
      </c>
      <c r="U3328" s="25">
        <v>437</v>
      </c>
      <c r="V3328" s="25">
        <v>377</v>
      </c>
      <c r="W3328" s="25">
        <v>1130</v>
      </c>
      <c r="X3328" s="25">
        <v>213</v>
      </c>
    </row>
    <row r="3329" spans="1:24" x14ac:dyDescent="0.3">
      <c r="A3329" s="8">
        <v>45696</v>
      </c>
      <c r="B3329" s="3">
        <v>12</v>
      </c>
      <c r="C3329" s="3">
        <v>3.5</v>
      </c>
      <c r="D3329" s="3">
        <v>77.342500000000001</v>
      </c>
      <c r="E3329" s="3">
        <v>68.09</v>
      </c>
      <c r="F3329" s="3">
        <v>13</v>
      </c>
      <c r="G3329" s="3">
        <v>0</v>
      </c>
      <c r="H3329" s="3">
        <v>183.26300000000001</v>
      </c>
      <c r="I3329" s="3">
        <v>74.12</v>
      </c>
      <c r="J3329" s="3">
        <v>260.60550000000001</v>
      </c>
      <c r="K3329" s="3">
        <v>3879.2</v>
      </c>
      <c r="L3329" s="3">
        <v>-3.7464999999999997</v>
      </c>
      <c r="M3329" s="3">
        <v>-3.9623999999999997</v>
      </c>
      <c r="N3329" s="3">
        <v>1090.4855</v>
      </c>
      <c r="O3329" s="3">
        <v>90.691500000000005</v>
      </c>
      <c r="P3329" s="3">
        <v>1163.4216000000001</v>
      </c>
      <c r="Q3329" s="3">
        <v>198.976</v>
      </c>
      <c r="R3329" s="25">
        <v>480.8</v>
      </c>
      <c r="S3329" s="25">
        <v>403</v>
      </c>
      <c r="T3329" s="25">
        <v>1093.4000000000001</v>
      </c>
      <c r="U3329" s="25">
        <v>370</v>
      </c>
      <c r="V3329" s="25">
        <v>417</v>
      </c>
      <c r="W3329" s="25">
        <v>980</v>
      </c>
      <c r="X3329" s="25">
        <v>135</v>
      </c>
    </row>
    <row r="3330" spans="1:24" x14ac:dyDescent="0.3">
      <c r="A3330" s="8">
        <v>45697</v>
      </c>
      <c r="B3330" s="3">
        <v>12</v>
      </c>
      <c r="C3330" s="3">
        <v>10</v>
      </c>
      <c r="D3330" s="3">
        <v>76.137</v>
      </c>
      <c r="E3330" s="3">
        <v>67.03</v>
      </c>
      <c r="F3330" s="3">
        <v>13</v>
      </c>
      <c r="G3330" s="3">
        <v>3.5</v>
      </c>
      <c r="H3330" s="3">
        <v>181.82700000000003</v>
      </c>
      <c r="I3330" s="3">
        <v>73.540000000000006</v>
      </c>
      <c r="J3330" s="3">
        <v>257.96400000000006</v>
      </c>
      <c r="K3330" s="3">
        <v>3733.7</v>
      </c>
      <c r="L3330" s="3">
        <v>-3.9116</v>
      </c>
      <c r="M3330" s="3">
        <v>-4.0512999999999995</v>
      </c>
      <c r="N3330" s="3">
        <v>1090.3204000000001</v>
      </c>
      <c r="O3330" s="3">
        <v>89.486000000000004</v>
      </c>
      <c r="P3330" s="3">
        <v>1163.3326999999999</v>
      </c>
      <c r="Q3330" s="3">
        <v>197.54000000000002</v>
      </c>
      <c r="R3330" s="25">
        <v>487.2</v>
      </c>
      <c r="S3330" s="25">
        <v>406</v>
      </c>
      <c r="T3330" s="25">
        <v>943.5</v>
      </c>
      <c r="U3330" s="25">
        <v>394</v>
      </c>
      <c r="V3330" s="25">
        <v>346</v>
      </c>
      <c r="W3330" s="25">
        <v>970</v>
      </c>
      <c r="X3330" s="25">
        <v>187</v>
      </c>
    </row>
    <row r="3331" spans="1:24" x14ac:dyDescent="0.3">
      <c r="A3331" s="8">
        <v>45698</v>
      </c>
      <c r="B3331" s="3">
        <v>13</v>
      </c>
      <c r="C3331" s="3">
        <v>4</v>
      </c>
      <c r="D3331" s="3">
        <v>75.024999999999991</v>
      </c>
      <c r="E3331" s="3">
        <v>66.05</v>
      </c>
      <c r="F3331" s="3">
        <v>13</v>
      </c>
      <c r="G3331" s="3">
        <v>6.5</v>
      </c>
      <c r="H3331" s="3">
        <v>180.59650000000002</v>
      </c>
      <c r="I3331" s="3">
        <v>73.040000000000006</v>
      </c>
      <c r="J3331" s="3">
        <v>255.62150000000003</v>
      </c>
      <c r="K3331" s="3">
        <v>3902.1480000000001</v>
      </c>
      <c r="L3331" s="3">
        <v>-4.0640000000000001</v>
      </c>
      <c r="M3331" s="3">
        <v>-4.1274999999999995</v>
      </c>
      <c r="N3331" s="3">
        <v>1090.1679999999999</v>
      </c>
      <c r="O3331" s="3">
        <v>88.373999999999995</v>
      </c>
      <c r="P3331" s="3">
        <v>1163.2565</v>
      </c>
      <c r="Q3331" s="3">
        <v>196.30950000000001</v>
      </c>
      <c r="R3331" s="25">
        <v>477.1</v>
      </c>
      <c r="S3331" s="25">
        <v>424</v>
      </c>
      <c r="T3331" s="25">
        <v>1117.548</v>
      </c>
      <c r="U3331" s="25">
        <v>381</v>
      </c>
      <c r="V3331" s="25">
        <v>279</v>
      </c>
      <c r="W3331" s="25">
        <v>1030</v>
      </c>
      <c r="X3331" s="25">
        <v>193.5</v>
      </c>
    </row>
    <row r="3332" spans="1:24" x14ac:dyDescent="0.3">
      <c r="A3332" s="8">
        <v>45699</v>
      </c>
      <c r="B3332" s="3">
        <v>14</v>
      </c>
      <c r="C3332" s="3">
        <v>0</v>
      </c>
      <c r="D3332" s="3">
        <v>73.542000000000002</v>
      </c>
      <c r="E3332" s="3">
        <v>64.739999999999995</v>
      </c>
      <c r="F3332" s="3">
        <v>13</v>
      </c>
      <c r="G3332" s="3">
        <v>9.5</v>
      </c>
      <c r="H3332" s="3">
        <v>179.36600000000001</v>
      </c>
      <c r="I3332" s="3">
        <v>72.540000000000006</v>
      </c>
      <c r="J3332" s="3">
        <v>252.90800000000002</v>
      </c>
      <c r="K3332" s="3">
        <v>4685.5510000000004</v>
      </c>
      <c r="L3332" s="3">
        <v>-4.2671999999999999</v>
      </c>
      <c r="M3332" s="3">
        <v>-4.2036999999999995</v>
      </c>
      <c r="N3332" s="3">
        <v>1089.9648</v>
      </c>
      <c r="O3332" s="3">
        <v>86.891000000000005</v>
      </c>
      <c r="P3332" s="3">
        <v>1163.1803</v>
      </c>
      <c r="Q3332" s="3">
        <v>195.07900000000001</v>
      </c>
      <c r="R3332" s="25">
        <v>624.20000000000005</v>
      </c>
      <c r="S3332" s="25">
        <v>515</v>
      </c>
      <c r="T3332" s="25">
        <v>1217.3510000000001</v>
      </c>
      <c r="U3332" s="25">
        <v>453</v>
      </c>
      <c r="V3332" s="25">
        <v>415</v>
      </c>
      <c r="W3332" s="25">
        <v>1230</v>
      </c>
      <c r="X3332" s="25">
        <v>231</v>
      </c>
    </row>
    <row r="3333" spans="1:24" x14ac:dyDescent="0.3">
      <c r="A3333" s="8">
        <v>45700</v>
      </c>
      <c r="B3333" s="3">
        <v>14</v>
      </c>
      <c r="C3333" s="3">
        <v>10</v>
      </c>
      <c r="D3333" s="3">
        <v>71.688000000000002</v>
      </c>
      <c r="E3333" s="3">
        <v>63.11</v>
      </c>
      <c r="F3333" s="3">
        <v>14</v>
      </c>
      <c r="G3333" s="3">
        <v>2</v>
      </c>
      <c r="H3333" s="3">
        <v>177.52</v>
      </c>
      <c r="I3333" s="3">
        <v>71.8</v>
      </c>
      <c r="J3333" s="3">
        <v>249.20800000000003</v>
      </c>
      <c r="K3333" s="3">
        <v>4422.3190000000004</v>
      </c>
      <c r="L3333" s="3">
        <v>-4.5211999999999994</v>
      </c>
      <c r="M3333" s="3">
        <v>-4.3179999999999996</v>
      </c>
      <c r="N3333" s="3">
        <v>1089.7108000000001</v>
      </c>
      <c r="O3333" s="3">
        <v>85.037000000000006</v>
      </c>
      <c r="P3333" s="3">
        <v>1163.066</v>
      </c>
      <c r="Q3333" s="3">
        <v>193.233</v>
      </c>
      <c r="R3333" s="25">
        <v>600.4</v>
      </c>
      <c r="S3333" s="25">
        <v>485</v>
      </c>
      <c r="T3333" s="25">
        <v>1130.4190000000001</v>
      </c>
      <c r="U3333" s="25">
        <v>476</v>
      </c>
      <c r="V3333" s="25">
        <v>363</v>
      </c>
      <c r="W3333" s="25">
        <v>1150</v>
      </c>
      <c r="X3333" s="25">
        <v>217.5</v>
      </c>
    </row>
    <row r="3334" spans="1:24" x14ac:dyDescent="0.3">
      <c r="A3334" s="8">
        <v>45701</v>
      </c>
      <c r="B3334" s="3">
        <v>15</v>
      </c>
      <c r="C3334" s="3">
        <v>6</v>
      </c>
      <c r="D3334" s="3">
        <v>70.265999999999991</v>
      </c>
      <c r="E3334" s="3">
        <v>61.86</v>
      </c>
      <c r="F3334" s="3">
        <v>14</v>
      </c>
      <c r="G3334" s="3">
        <v>5.5</v>
      </c>
      <c r="H3334" s="3">
        <v>176.08400000000003</v>
      </c>
      <c r="I3334" s="3">
        <v>71.22</v>
      </c>
      <c r="J3334" s="3">
        <v>246.35000000000002</v>
      </c>
      <c r="K3334" s="3">
        <v>4343.43</v>
      </c>
      <c r="L3334" s="3">
        <v>-4.7244000000000002</v>
      </c>
      <c r="M3334" s="3">
        <v>-4.4069000000000003</v>
      </c>
      <c r="N3334" s="3">
        <v>1089.5075999999999</v>
      </c>
      <c r="O3334" s="3">
        <v>83.614999999999995</v>
      </c>
      <c r="P3334" s="3">
        <v>1162.9771000000001</v>
      </c>
      <c r="Q3334" s="3">
        <v>191.79700000000003</v>
      </c>
      <c r="R3334" s="25">
        <v>553.5</v>
      </c>
      <c r="S3334" s="25">
        <v>466</v>
      </c>
      <c r="T3334" s="25">
        <v>1189.43</v>
      </c>
      <c r="U3334" s="25">
        <v>414</v>
      </c>
      <c r="V3334" s="25">
        <v>359</v>
      </c>
      <c r="W3334" s="25">
        <v>1150</v>
      </c>
      <c r="X3334" s="25">
        <v>211.5</v>
      </c>
    </row>
    <row r="3335" spans="1:24" x14ac:dyDescent="0.3">
      <c r="A3335" s="8">
        <v>45702</v>
      </c>
      <c r="B3335" s="3">
        <v>16</v>
      </c>
      <c r="C3335" s="3">
        <v>5.5</v>
      </c>
      <c r="D3335" s="3">
        <v>68.252499999999984</v>
      </c>
      <c r="E3335" s="3">
        <v>60.09</v>
      </c>
      <c r="F3335" s="3">
        <v>14</v>
      </c>
      <c r="G3335" s="3">
        <v>9.5</v>
      </c>
      <c r="H3335" s="3">
        <v>174.44300000000001</v>
      </c>
      <c r="I3335" s="3">
        <v>70.55</v>
      </c>
      <c r="J3335" s="3">
        <v>242.69549999999998</v>
      </c>
      <c r="K3335" s="3">
        <v>4900.9610000000002</v>
      </c>
      <c r="L3335" s="3">
        <v>-5.0164999999999997</v>
      </c>
      <c r="M3335" s="3">
        <v>-4.5084999999999997</v>
      </c>
      <c r="N3335" s="3">
        <v>1089.2155</v>
      </c>
      <c r="O3335" s="3">
        <v>81.601499999999987</v>
      </c>
      <c r="P3335" s="3">
        <v>1162.8755000000001</v>
      </c>
      <c r="Q3335" s="3">
        <v>190.15600000000001</v>
      </c>
      <c r="R3335" s="25">
        <v>676.6</v>
      </c>
      <c r="S3335" s="25">
        <v>573</v>
      </c>
      <c r="T3335" s="25">
        <v>1188.3610000000001</v>
      </c>
      <c r="U3335" s="25">
        <v>556</v>
      </c>
      <c r="V3335" s="25">
        <v>407</v>
      </c>
      <c r="W3335" s="25">
        <v>1260</v>
      </c>
      <c r="X3335" s="25">
        <v>240</v>
      </c>
    </row>
    <row r="3336" spans="1:24" x14ac:dyDescent="0.3">
      <c r="A3336" s="8">
        <v>45703</v>
      </c>
      <c r="B3336" s="3">
        <v>17</v>
      </c>
      <c r="C3336" s="3">
        <v>4</v>
      </c>
      <c r="D3336" s="3">
        <v>66.414000000000001</v>
      </c>
      <c r="E3336" s="3">
        <v>58.47</v>
      </c>
      <c r="F3336" s="3">
        <v>15</v>
      </c>
      <c r="G3336" s="3">
        <v>1.5</v>
      </c>
      <c r="H3336" s="3">
        <v>172.80250000000001</v>
      </c>
      <c r="I3336" s="3">
        <v>69.89</v>
      </c>
      <c r="J3336" s="3">
        <v>239.2165</v>
      </c>
      <c r="K3336" s="3">
        <v>3325.7</v>
      </c>
      <c r="L3336" s="3">
        <v>-5.2831999999999999</v>
      </c>
      <c r="M3336" s="3">
        <v>-4.6101000000000001</v>
      </c>
      <c r="N3336" s="3">
        <v>1088.9487999999999</v>
      </c>
      <c r="O3336" s="3">
        <v>79.763000000000005</v>
      </c>
      <c r="P3336" s="3">
        <v>1162.7738999999999</v>
      </c>
      <c r="Q3336" s="3">
        <v>188.5155</v>
      </c>
      <c r="R3336" s="25">
        <v>327.9</v>
      </c>
      <c r="S3336" s="25">
        <v>289</v>
      </c>
      <c r="T3336" s="25">
        <v>1086.3</v>
      </c>
      <c r="U3336" s="25">
        <v>253</v>
      </c>
      <c r="V3336" s="25">
        <v>385</v>
      </c>
      <c r="W3336" s="25">
        <v>830</v>
      </c>
      <c r="X3336" s="25">
        <v>154.5</v>
      </c>
    </row>
    <row r="3337" spans="1:24" x14ac:dyDescent="0.3">
      <c r="A3337" s="8">
        <v>45704</v>
      </c>
      <c r="B3337" s="3">
        <v>17</v>
      </c>
      <c r="C3337" s="3">
        <v>7</v>
      </c>
      <c r="D3337" s="3">
        <v>65.888999999999996</v>
      </c>
      <c r="E3337" s="3">
        <v>58.01</v>
      </c>
      <c r="F3337" s="3">
        <v>15</v>
      </c>
      <c r="G3337" s="3">
        <v>5</v>
      </c>
      <c r="H3337" s="3">
        <v>171.36700000000002</v>
      </c>
      <c r="I3337" s="3">
        <v>69.31</v>
      </c>
      <c r="J3337" s="3">
        <v>237.25600000000003</v>
      </c>
      <c r="K3337" s="3">
        <v>3169.5699999999997</v>
      </c>
      <c r="L3337" s="3">
        <v>-5.3593999999999999</v>
      </c>
      <c r="M3337" s="3">
        <v>-4.6989999999999998</v>
      </c>
      <c r="N3337" s="3">
        <v>1088.8725999999999</v>
      </c>
      <c r="O3337" s="3">
        <v>79.238</v>
      </c>
      <c r="P3337" s="3">
        <v>1162.6849999999999</v>
      </c>
      <c r="Q3337" s="3">
        <v>187.08</v>
      </c>
      <c r="R3337" s="25">
        <v>234.8</v>
      </c>
      <c r="S3337" s="25">
        <v>311</v>
      </c>
      <c r="T3337" s="25">
        <v>1113.77</v>
      </c>
      <c r="U3337" s="25">
        <v>253</v>
      </c>
      <c r="V3337" s="25">
        <v>305</v>
      </c>
      <c r="W3337" s="25">
        <v>910</v>
      </c>
      <c r="X3337" s="25">
        <v>42</v>
      </c>
    </row>
    <row r="3338" spans="1:24" x14ac:dyDescent="0.3">
      <c r="A3338" s="8">
        <v>45705</v>
      </c>
      <c r="B3338" s="3">
        <v>18</v>
      </c>
      <c r="C3338" s="3">
        <v>1</v>
      </c>
      <c r="D3338" s="3">
        <v>64.837999999999994</v>
      </c>
      <c r="E3338" s="3">
        <v>57.08</v>
      </c>
      <c r="F3338" s="3">
        <v>15</v>
      </c>
      <c r="G3338" s="3">
        <v>8</v>
      </c>
      <c r="H3338" s="3">
        <v>170.136</v>
      </c>
      <c r="I3338" s="3">
        <v>68.81</v>
      </c>
      <c r="J3338" s="3">
        <v>234.97399999999999</v>
      </c>
      <c r="K3338" s="3">
        <v>3817.3739999999998</v>
      </c>
      <c r="L3338" s="3">
        <v>-5.5118</v>
      </c>
      <c r="M3338" s="3">
        <v>-4.7751999999999999</v>
      </c>
      <c r="N3338" s="3">
        <v>1088.7202</v>
      </c>
      <c r="O3338" s="3">
        <v>78.186999999999998</v>
      </c>
      <c r="P3338" s="3">
        <v>1162.6088</v>
      </c>
      <c r="Q3338" s="3">
        <v>185.84899999999999</v>
      </c>
      <c r="R3338" s="25">
        <v>456.8</v>
      </c>
      <c r="S3338" s="25">
        <v>367</v>
      </c>
      <c r="T3338" s="25">
        <v>1207.5740000000001</v>
      </c>
      <c r="U3338" s="25">
        <v>366</v>
      </c>
      <c r="V3338" s="25">
        <v>420</v>
      </c>
      <c r="W3338" s="25">
        <v>1000</v>
      </c>
      <c r="X3338" s="25">
        <v>0</v>
      </c>
    </row>
    <row r="3339" spans="1:24" x14ac:dyDescent="0.3">
      <c r="A3339" s="8">
        <v>45706</v>
      </c>
      <c r="B3339" s="3">
        <v>18</v>
      </c>
      <c r="C3339" s="3">
        <v>10</v>
      </c>
      <c r="D3339" s="3">
        <v>63.262</v>
      </c>
      <c r="E3339" s="3">
        <v>55.69</v>
      </c>
      <c r="F3339" s="3">
        <v>16</v>
      </c>
      <c r="G3339" s="3">
        <v>0.5</v>
      </c>
      <c r="H3339" s="3">
        <v>168.29</v>
      </c>
      <c r="I3339" s="3">
        <v>68.06</v>
      </c>
      <c r="J3339" s="3">
        <v>231.55199999999999</v>
      </c>
      <c r="K3339" s="3">
        <v>3585.2959999999998</v>
      </c>
      <c r="L3339" s="3">
        <v>-5.7404000000000002</v>
      </c>
      <c r="M3339" s="3">
        <v>-4.8895</v>
      </c>
      <c r="N3339" s="3">
        <v>1088.4916000000001</v>
      </c>
      <c r="O3339" s="3">
        <v>76.611000000000004</v>
      </c>
      <c r="P3339" s="3">
        <v>1162.4945</v>
      </c>
      <c r="Q3339" s="3">
        <v>184.00299999999999</v>
      </c>
      <c r="R3339" s="25">
        <v>270.60000000000002</v>
      </c>
      <c r="S3339" s="25">
        <v>427</v>
      </c>
      <c r="T3339" s="25">
        <v>1199.6959999999999</v>
      </c>
      <c r="U3339" s="25">
        <v>272</v>
      </c>
      <c r="V3339" s="25">
        <v>456</v>
      </c>
      <c r="W3339" s="25">
        <v>960</v>
      </c>
      <c r="X3339" s="25">
        <v>0</v>
      </c>
    </row>
    <row r="3340" spans="1:24" x14ac:dyDescent="0.3">
      <c r="A3340" s="8">
        <v>45707</v>
      </c>
      <c r="B3340" s="3">
        <v>19</v>
      </c>
      <c r="C3340" s="3">
        <v>2</v>
      </c>
      <c r="D3340" s="3">
        <v>62.561999999999998</v>
      </c>
      <c r="E3340" s="3">
        <v>55.08</v>
      </c>
      <c r="F3340" s="3">
        <v>16</v>
      </c>
      <c r="G3340" s="3">
        <v>5</v>
      </c>
      <c r="H3340" s="3">
        <v>166.44400000000002</v>
      </c>
      <c r="I3340" s="3">
        <v>67.319999999999993</v>
      </c>
      <c r="J3340" s="3">
        <v>229.00600000000003</v>
      </c>
      <c r="K3340" s="3">
        <v>3372.9380000000001</v>
      </c>
      <c r="L3340" s="3">
        <v>-5.8419999999999996</v>
      </c>
      <c r="M3340" s="3">
        <v>-5.0038</v>
      </c>
      <c r="N3340" s="3">
        <v>1088.3899999999999</v>
      </c>
      <c r="O3340" s="3">
        <v>75.911000000000001</v>
      </c>
      <c r="P3340" s="3">
        <v>1162.3802000000001</v>
      </c>
      <c r="Q3340" s="3">
        <v>182.15700000000001</v>
      </c>
      <c r="R3340" s="25">
        <v>302.39999999999998</v>
      </c>
      <c r="S3340" s="25">
        <v>323</v>
      </c>
      <c r="T3340" s="25">
        <v>1198.538</v>
      </c>
      <c r="U3340" s="25">
        <v>259</v>
      </c>
      <c r="V3340" s="25">
        <v>420</v>
      </c>
      <c r="W3340" s="25">
        <v>870</v>
      </c>
      <c r="X3340" s="25">
        <v>0</v>
      </c>
    </row>
    <row r="3341" spans="1:24" x14ac:dyDescent="0.3">
      <c r="A3341" s="8">
        <v>45708</v>
      </c>
      <c r="B3341" s="3">
        <v>19</v>
      </c>
      <c r="C3341" s="3">
        <v>6.5</v>
      </c>
      <c r="D3341" s="3">
        <v>61.773999999999987</v>
      </c>
      <c r="E3341" s="3">
        <v>54.38</v>
      </c>
      <c r="F3341" s="3">
        <v>16</v>
      </c>
      <c r="G3341" s="3">
        <v>10</v>
      </c>
      <c r="H3341" s="3">
        <v>164.393</v>
      </c>
      <c r="I3341" s="3">
        <v>66.489999999999995</v>
      </c>
      <c r="J3341" s="3">
        <v>226.16699999999997</v>
      </c>
      <c r="K3341" s="3">
        <v>3112.308</v>
      </c>
      <c r="L3341" s="3">
        <v>-5.9562999999999997</v>
      </c>
      <c r="M3341" s="3">
        <v>-5.1307999999999998</v>
      </c>
      <c r="N3341" s="3">
        <v>1088.2756999999999</v>
      </c>
      <c r="O3341" s="3">
        <v>75.12299999999999</v>
      </c>
      <c r="P3341" s="3">
        <v>1162.2532000000001</v>
      </c>
      <c r="Q3341" s="3">
        <v>180.10599999999999</v>
      </c>
      <c r="R3341" s="25">
        <v>330.3</v>
      </c>
      <c r="S3341" s="25">
        <v>280</v>
      </c>
      <c r="T3341" s="25">
        <v>1103.008</v>
      </c>
      <c r="U3341" s="25">
        <v>202</v>
      </c>
      <c r="V3341" s="25">
        <v>337</v>
      </c>
      <c r="W3341" s="25">
        <v>860</v>
      </c>
      <c r="X3341" s="25">
        <v>0</v>
      </c>
    </row>
    <row r="3342" spans="1:24" x14ac:dyDescent="0.3">
      <c r="A3342" s="8">
        <v>45709</v>
      </c>
      <c r="B3342" s="3">
        <v>19</v>
      </c>
      <c r="C3342" s="3">
        <v>11</v>
      </c>
      <c r="D3342" s="3">
        <v>60.98599999999999</v>
      </c>
      <c r="E3342" s="3">
        <v>53.69</v>
      </c>
      <c r="F3342" s="3">
        <v>17</v>
      </c>
      <c r="G3342" s="3">
        <v>0</v>
      </c>
      <c r="H3342" s="3">
        <v>163.57300000000001</v>
      </c>
      <c r="I3342" s="3">
        <v>66.16</v>
      </c>
      <c r="J3342" s="3">
        <v>224.559</v>
      </c>
      <c r="K3342" s="3">
        <v>3142.0120000000002</v>
      </c>
      <c r="L3342" s="3">
        <v>-6.0705999999999998</v>
      </c>
      <c r="M3342" s="3">
        <v>-5.1815999999999995</v>
      </c>
      <c r="N3342" s="3">
        <v>1088.1614</v>
      </c>
      <c r="O3342" s="3">
        <v>74.334999999999994</v>
      </c>
      <c r="P3342" s="3">
        <v>1162.2024000000001</v>
      </c>
      <c r="Q3342" s="3">
        <v>179.286</v>
      </c>
      <c r="R3342" s="25">
        <v>349.1</v>
      </c>
      <c r="S3342" s="25">
        <v>305</v>
      </c>
      <c r="T3342" s="25">
        <v>1100.912</v>
      </c>
      <c r="U3342" s="25">
        <v>244</v>
      </c>
      <c r="V3342" s="25">
        <v>293</v>
      </c>
      <c r="W3342" s="25">
        <v>850</v>
      </c>
      <c r="X3342" s="25">
        <v>0</v>
      </c>
    </row>
    <row r="3343" spans="1:24" x14ac:dyDescent="0.3">
      <c r="A3343" s="8">
        <v>45710</v>
      </c>
      <c r="B3343" s="3">
        <v>20</v>
      </c>
      <c r="C3343" s="3">
        <v>3</v>
      </c>
      <c r="D3343" s="3">
        <v>60.316999999999993</v>
      </c>
      <c r="E3343" s="3">
        <v>53.1</v>
      </c>
      <c r="F3343" s="3">
        <v>17</v>
      </c>
      <c r="G3343" s="3">
        <v>4.5</v>
      </c>
      <c r="H3343" s="3">
        <v>161.727</v>
      </c>
      <c r="I3343" s="3">
        <v>65.41</v>
      </c>
      <c r="J3343" s="3">
        <v>222.04399999999998</v>
      </c>
      <c r="K3343" s="3">
        <v>3189.3559999999998</v>
      </c>
      <c r="L3343" s="3">
        <v>-6.1722000000000001</v>
      </c>
      <c r="M3343" s="3">
        <v>-5.2958999999999996</v>
      </c>
      <c r="N3343" s="3">
        <v>1088.0598</v>
      </c>
      <c r="O3343" s="3">
        <v>73.665999999999997</v>
      </c>
      <c r="P3343" s="3">
        <v>1162.0880999999999</v>
      </c>
      <c r="Q3343" s="3">
        <v>177.44</v>
      </c>
      <c r="R3343" s="25">
        <v>317.7</v>
      </c>
      <c r="S3343" s="25">
        <v>285</v>
      </c>
      <c r="T3343" s="25">
        <v>1146.6559999999999</v>
      </c>
      <c r="U3343" s="25">
        <v>282</v>
      </c>
      <c r="V3343" s="25">
        <v>358</v>
      </c>
      <c r="W3343" s="25">
        <v>800</v>
      </c>
      <c r="X3343" s="25">
        <v>0</v>
      </c>
    </row>
    <row r="3344" spans="1:24" x14ac:dyDescent="0.3">
      <c r="A3344" s="8">
        <v>45711</v>
      </c>
      <c r="B3344" s="3">
        <v>20</v>
      </c>
      <c r="C3344" s="3">
        <v>7</v>
      </c>
      <c r="D3344" s="3">
        <v>59.656999999999996</v>
      </c>
      <c r="E3344" s="3">
        <v>52.52</v>
      </c>
      <c r="F3344" s="3">
        <v>17</v>
      </c>
      <c r="G3344" s="3">
        <v>8.5</v>
      </c>
      <c r="H3344" s="3">
        <v>160.08599999999998</v>
      </c>
      <c r="I3344" s="3">
        <v>64.75</v>
      </c>
      <c r="J3344" s="3">
        <v>219.74299999999999</v>
      </c>
      <c r="K3344" s="3">
        <v>3245.288</v>
      </c>
      <c r="L3344" s="3">
        <v>-6.2737999999999996</v>
      </c>
      <c r="M3344" s="3">
        <v>-5.3975</v>
      </c>
      <c r="N3344" s="3">
        <v>1087.9582</v>
      </c>
      <c r="O3344" s="3">
        <v>73.006</v>
      </c>
      <c r="P3344" s="3">
        <v>1161.9865</v>
      </c>
      <c r="Q3344" s="3">
        <v>175.79899999999998</v>
      </c>
      <c r="R3344" s="25">
        <v>318</v>
      </c>
      <c r="S3344" s="25">
        <v>288</v>
      </c>
      <c r="T3344" s="25">
        <v>1134.288</v>
      </c>
      <c r="U3344" s="25">
        <v>217</v>
      </c>
      <c r="V3344" s="25">
        <v>418</v>
      </c>
      <c r="W3344" s="25">
        <v>870</v>
      </c>
      <c r="X3344" s="25">
        <v>0</v>
      </c>
    </row>
    <row r="3345" spans="1:24" x14ac:dyDescent="0.3">
      <c r="A3345" s="8">
        <v>45712</v>
      </c>
      <c r="B3345" s="3">
        <v>21</v>
      </c>
      <c r="C3345" s="3">
        <v>1</v>
      </c>
      <c r="D3345" s="3">
        <v>58.668999999999997</v>
      </c>
      <c r="E3345" s="3">
        <v>51.65</v>
      </c>
      <c r="F3345" s="3">
        <v>18</v>
      </c>
      <c r="G3345" s="3">
        <v>1.5</v>
      </c>
      <c r="H3345" s="3">
        <v>158.035</v>
      </c>
      <c r="I3345" s="3">
        <v>63.92</v>
      </c>
      <c r="J3345" s="3">
        <v>216.70400000000001</v>
      </c>
      <c r="K3345" s="3">
        <v>2996.444</v>
      </c>
      <c r="L3345" s="3">
        <v>-6.4261999999999997</v>
      </c>
      <c r="M3345" s="3">
        <v>-5.5244999999999997</v>
      </c>
      <c r="N3345" s="3">
        <v>1087.8057999999999</v>
      </c>
      <c r="O3345" s="3">
        <v>72.018000000000001</v>
      </c>
      <c r="P3345" s="3">
        <v>1161.8595</v>
      </c>
      <c r="Q3345" s="3">
        <v>173.74799999999999</v>
      </c>
      <c r="R3345" s="25">
        <v>261.5</v>
      </c>
      <c r="S3345" s="25">
        <v>270</v>
      </c>
      <c r="T3345" s="25">
        <v>1087.944</v>
      </c>
      <c r="U3345" s="25">
        <v>221</v>
      </c>
      <c r="V3345" s="25">
        <v>376</v>
      </c>
      <c r="W3345" s="25">
        <v>780</v>
      </c>
      <c r="X3345" s="25">
        <v>0</v>
      </c>
    </row>
    <row r="3346" spans="1:24" x14ac:dyDescent="0.3">
      <c r="A3346" s="8">
        <v>45713</v>
      </c>
      <c r="B3346" s="3">
        <v>21</v>
      </c>
      <c r="C3346" s="3">
        <v>5</v>
      </c>
      <c r="D3346" s="3">
        <v>58.009</v>
      </c>
      <c r="E3346" s="3">
        <v>51.07</v>
      </c>
      <c r="F3346" s="3">
        <v>18</v>
      </c>
      <c r="G3346" s="3">
        <v>5</v>
      </c>
      <c r="H3346" s="3">
        <v>156.59900000000002</v>
      </c>
      <c r="I3346" s="3">
        <v>63.33</v>
      </c>
      <c r="J3346" s="3">
        <v>214.608</v>
      </c>
      <c r="K3346" s="3">
        <v>3489.92</v>
      </c>
      <c r="L3346" s="3">
        <v>-6.5278</v>
      </c>
      <c r="M3346" s="3">
        <v>-5.6133999999999995</v>
      </c>
      <c r="N3346" s="3">
        <v>1087.7041999999999</v>
      </c>
      <c r="O3346" s="3">
        <v>71.358000000000004</v>
      </c>
      <c r="P3346" s="3">
        <v>1161.7706000000001</v>
      </c>
      <c r="Q3346" s="3">
        <v>172.31200000000001</v>
      </c>
      <c r="R3346" s="25">
        <v>232.2</v>
      </c>
      <c r="S3346" s="25">
        <v>248</v>
      </c>
      <c r="T3346" s="25">
        <v>1466.72</v>
      </c>
      <c r="U3346" s="25">
        <v>169</v>
      </c>
      <c r="V3346" s="25">
        <v>424</v>
      </c>
      <c r="W3346" s="25">
        <v>950</v>
      </c>
      <c r="X3346" s="25">
        <v>0</v>
      </c>
    </row>
    <row r="3347" spans="1:24" x14ac:dyDescent="0.3">
      <c r="A3347" s="8">
        <v>45714</v>
      </c>
      <c r="B3347" s="3">
        <v>21</v>
      </c>
      <c r="C3347" s="3">
        <v>6.5</v>
      </c>
      <c r="D3347" s="3">
        <v>57.762500000000003</v>
      </c>
      <c r="E3347" s="3">
        <v>50.85</v>
      </c>
      <c r="F3347" s="3">
        <v>18</v>
      </c>
      <c r="G3347" s="3">
        <v>9.5</v>
      </c>
      <c r="H3347" s="3">
        <v>154.75300000000001</v>
      </c>
      <c r="I3347" s="3">
        <v>62.59</v>
      </c>
      <c r="J3347" s="3">
        <v>212.51550000000003</v>
      </c>
      <c r="K3347" s="3">
        <v>3202.76</v>
      </c>
      <c r="L3347" s="3">
        <v>-6.5659000000000001</v>
      </c>
      <c r="M3347" s="3">
        <v>-5.7276999999999996</v>
      </c>
      <c r="N3347" s="3">
        <v>1087.6660999999999</v>
      </c>
      <c r="O3347" s="3">
        <v>71.111500000000007</v>
      </c>
      <c r="P3347" s="3">
        <v>1161.6563000000001</v>
      </c>
      <c r="Q3347" s="3">
        <v>170.46600000000001</v>
      </c>
      <c r="R3347" s="25">
        <v>217.8</v>
      </c>
      <c r="S3347" s="25">
        <v>243</v>
      </c>
      <c r="T3347" s="25">
        <v>1137.96</v>
      </c>
      <c r="U3347" s="25">
        <v>264</v>
      </c>
      <c r="V3347" s="25">
        <v>460</v>
      </c>
      <c r="W3347" s="25">
        <v>880</v>
      </c>
      <c r="X3347" s="25">
        <v>0</v>
      </c>
    </row>
    <row r="3348" spans="1:24" x14ac:dyDescent="0.3">
      <c r="A3348" s="8">
        <v>45715</v>
      </c>
      <c r="B3348" s="3">
        <v>21</v>
      </c>
      <c r="C3348" s="3">
        <v>10</v>
      </c>
      <c r="D3348" s="3">
        <v>57.185000000000002</v>
      </c>
      <c r="E3348" s="3">
        <v>50.34</v>
      </c>
      <c r="F3348" s="3">
        <v>19</v>
      </c>
      <c r="G3348" s="3">
        <v>0.5</v>
      </c>
      <c r="H3348" s="3">
        <v>153.52250000000001</v>
      </c>
      <c r="I3348" s="3">
        <v>62.09</v>
      </c>
      <c r="J3348" s="3">
        <v>210.70750000000001</v>
      </c>
      <c r="K3348" s="3">
        <v>2790.1239999999998</v>
      </c>
      <c r="L3348" s="3">
        <v>-6.6547999999999998</v>
      </c>
      <c r="M3348" s="3">
        <v>-5.8038999999999996</v>
      </c>
      <c r="N3348" s="3">
        <v>1087.5771999999999</v>
      </c>
      <c r="O3348" s="3">
        <v>70.534000000000006</v>
      </c>
      <c r="P3348" s="3">
        <v>1161.5800999999999</v>
      </c>
      <c r="Q3348" s="3">
        <v>169.2355</v>
      </c>
      <c r="R3348" s="25">
        <v>215.7</v>
      </c>
      <c r="S3348" s="25">
        <v>177</v>
      </c>
      <c r="T3348" s="25">
        <v>1246.424</v>
      </c>
      <c r="U3348" s="25">
        <v>97</v>
      </c>
      <c r="V3348" s="25">
        <v>314</v>
      </c>
      <c r="W3348" s="25">
        <v>740</v>
      </c>
      <c r="X3348" s="25">
        <v>0</v>
      </c>
    </row>
    <row r="3349" spans="1:24" x14ac:dyDescent="0.3">
      <c r="A3349" s="8">
        <v>45716</v>
      </c>
      <c r="B3349" s="3">
        <v>21</v>
      </c>
      <c r="C3349" s="3">
        <v>9.5</v>
      </c>
      <c r="D3349" s="3">
        <v>57.267499999999998</v>
      </c>
      <c r="E3349" s="3">
        <v>50.42</v>
      </c>
      <c r="F3349" s="3">
        <v>19</v>
      </c>
      <c r="G3349" s="3">
        <v>3.5</v>
      </c>
      <c r="H3349" s="3">
        <v>152.334</v>
      </c>
      <c r="I3349" s="3">
        <v>61.61</v>
      </c>
      <c r="J3349" s="3">
        <v>209.60149999999999</v>
      </c>
      <c r="K3349" s="3">
        <v>3013.143</v>
      </c>
      <c r="L3349" s="3">
        <v>-6.6421000000000001</v>
      </c>
      <c r="M3349" s="3">
        <v>-5.8800999999999997</v>
      </c>
      <c r="N3349" s="3">
        <v>1087.5898999999999</v>
      </c>
      <c r="O3349" s="3">
        <v>70.616500000000002</v>
      </c>
      <c r="P3349" s="3">
        <v>1161.5038999999999</v>
      </c>
      <c r="Q3349" s="3">
        <v>168.047</v>
      </c>
      <c r="R3349" s="25">
        <v>216.5</v>
      </c>
      <c r="S3349" s="25">
        <v>240</v>
      </c>
      <c r="T3349" s="25">
        <v>1137.643</v>
      </c>
      <c r="U3349" s="25">
        <v>146</v>
      </c>
      <c r="V3349" s="25">
        <v>503</v>
      </c>
      <c r="W3349" s="25">
        <v>770</v>
      </c>
      <c r="X3349" s="25">
        <v>0</v>
      </c>
    </row>
    <row r="3350" spans="1:24" x14ac:dyDescent="0.3">
      <c r="A3350" s="8">
        <v>45717</v>
      </c>
      <c r="B3350" s="3">
        <v>21</v>
      </c>
      <c r="C3350" s="3">
        <v>5</v>
      </c>
      <c r="D3350" s="3">
        <v>58.009</v>
      </c>
      <c r="E3350" s="3">
        <v>51.07</v>
      </c>
      <c r="F3350" s="3">
        <v>19</v>
      </c>
      <c r="G3350" s="3">
        <v>4.5</v>
      </c>
      <c r="H3350" s="3">
        <v>151.95150000000001</v>
      </c>
      <c r="I3350" s="3">
        <v>61.46</v>
      </c>
      <c r="J3350" s="3">
        <v>209.96050000000002</v>
      </c>
      <c r="K3350" s="3">
        <v>3033.0889999999999</v>
      </c>
      <c r="L3350" s="3">
        <v>-6.5278</v>
      </c>
      <c r="M3350" s="3">
        <v>-5.9055</v>
      </c>
      <c r="N3350" s="3">
        <v>1087.7041999999999</v>
      </c>
      <c r="O3350" s="3">
        <v>71.358000000000004</v>
      </c>
      <c r="P3350" s="3">
        <v>1161.4784999999999</v>
      </c>
      <c r="Q3350" s="3">
        <v>167.6645</v>
      </c>
      <c r="R3350" s="25">
        <v>216.5</v>
      </c>
      <c r="S3350" s="25">
        <v>245</v>
      </c>
      <c r="T3350" s="25">
        <v>1293.5889999999999</v>
      </c>
      <c r="U3350" s="25">
        <v>180</v>
      </c>
      <c r="V3350" s="25">
        <v>228</v>
      </c>
      <c r="W3350" s="25">
        <v>870</v>
      </c>
      <c r="X3350" s="25">
        <v>0</v>
      </c>
    </row>
    <row r="3351" spans="1:24" x14ac:dyDescent="0.3">
      <c r="A3351" s="8">
        <v>45718</v>
      </c>
      <c r="B3351" s="3">
        <v>21</v>
      </c>
      <c r="C3351" s="3">
        <v>0</v>
      </c>
      <c r="D3351" s="3">
        <v>58.832999999999998</v>
      </c>
      <c r="E3351" s="3">
        <v>51.8</v>
      </c>
      <c r="F3351" s="3">
        <v>19</v>
      </c>
      <c r="G3351" s="3">
        <v>3.5</v>
      </c>
      <c r="H3351" s="3">
        <v>152.334</v>
      </c>
      <c r="I3351" s="3">
        <v>61.61</v>
      </c>
      <c r="J3351" s="3">
        <v>211.167</v>
      </c>
      <c r="K3351" s="3">
        <v>3439.2280000000001</v>
      </c>
      <c r="L3351" s="3">
        <v>-6.4007999999999994</v>
      </c>
      <c r="M3351" s="3">
        <v>-5.8800999999999997</v>
      </c>
      <c r="N3351" s="3">
        <v>1087.8312000000001</v>
      </c>
      <c r="O3351" s="3">
        <v>72.182000000000002</v>
      </c>
      <c r="P3351" s="3">
        <v>1161.5038999999999</v>
      </c>
      <c r="Q3351" s="3">
        <v>168.047</v>
      </c>
      <c r="R3351" s="25">
        <v>219.5</v>
      </c>
      <c r="S3351" s="25">
        <v>241</v>
      </c>
      <c r="T3351" s="25">
        <v>1396.7280000000001</v>
      </c>
      <c r="U3351" s="25">
        <v>165</v>
      </c>
      <c r="V3351" s="25">
        <v>537</v>
      </c>
      <c r="W3351" s="25">
        <v>880</v>
      </c>
      <c r="X3351" s="25">
        <v>0</v>
      </c>
    </row>
    <row r="3352" spans="1:24" x14ac:dyDescent="0.3">
      <c r="A3352" s="8">
        <v>45719</v>
      </c>
      <c r="B3352" s="3">
        <v>20</v>
      </c>
      <c r="C3352" s="3">
        <v>7</v>
      </c>
      <c r="D3352" s="3">
        <v>59.656999999999996</v>
      </c>
      <c r="E3352" s="3">
        <v>52.52</v>
      </c>
      <c r="F3352" s="3">
        <v>19</v>
      </c>
      <c r="G3352" s="3">
        <v>5.5</v>
      </c>
      <c r="H3352" s="3">
        <v>151.56900000000002</v>
      </c>
      <c r="I3352" s="3">
        <v>61.3</v>
      </c>
      <c r="J3352" s="3">
        <v>211.226</v>
      </c>
      <c r="K3352" s="3">
        <v>3485.7</v>
      </c>
      <c r="L3352" s="3">
        <v>-6.2737999999999996</v>
      </c>
      <c r="M3352" s="3">
        <v>-5.9308999999999994</v>
      </c>
      <c r="N3352" s="3">
        <v>1087.9582</v>
      </c>
      <c r="O3352" s="3">
        <v>73.006</v>
      </c>
      <c r="P3352" s="3">
        <v>1161.4530999999999</v>
      </c>
      <c r="Q3352" s="3">
        <v>167.28200000000001</v>
      </c>
      <c r="R3352" s="25">
        <v>272.3</v>
      </c>
      <c r="S3352" s="25">
        <v>195</v>
      </c>
      <c r="T3352" s="25">
        <v>1496.4</v>
      </c>
      <c r="U3352" s="25">
        <v>188</v>
      </c>
      <c r="V3352" s="25">
        <v>394</v>
      </c>
      <c r="W3352" s="25">
        <v>940</v>
      </c>
      <c r="X3352" s="25">
        <v>0</v>
      </c>
    </row>
    <row r="3353" spans="1:24" x14ac:dyDescent="0.3">
      <c r="A3353" s="8">
        <v>45720</v>
      </c>
      <c r="B3353" s="3">
        <v>20</v>
      </c>
      <c r="C3353" s="3">
        <v>6</v>
      </c>
      <c r="D3353" s="3">
        <v>59.822000000000003</v>
      </c>
      <c r="E3353" s="3">
        <v>52.67</v>
      </c>
      <c r="F3353" s="3">
        <v>19</v>
      </c>
      <c r="G3353" s="3">
        <v>7.5</v>
      </c>
      <c r="H3353" s="3">
        <v>150.80449999999999</v>
      </c>
      <c r="I3353" s="3">
        <v>60.99</v>
      </c>
      <c r="J3353" s="3">
        <v>210.62649999999999</v>
      </c>
      <c r="K3353" s="3">
        <v>3812.884</v>
      </c>
      <c r="L3353" s="3">
        <v>-6.2484000000000002</v>
      </c>
      <c r="M3353" s="3">
        <v>-5.9817</v>
      </c>
      <c r="N3353" s="3">
        <v>1087.9836</v>
      </c>
      <c r="O3353" s="3">
        <v>73.171000000000006</v>
      </c>
      <c r="P3353" s="3">
        <v>1161.4023</v>
      </c>
      <c r="Q3353" s="3">
        <v>166.51749999999998</v>
      </c>
      <c r="R3353" s="25">
        <v>321.5</v>
      </c>
      <c r="S3353" s="25">
        <v>172</v>
      </c>
      <c r="T3353" s="25">
        <v>1533.384</v>
      </c>
      <c r="U3353" s="25">
        <v>185</v>
      </c>
      <c r="V3353" s="25">
        <v>601</v>
      </c>
      <c r="W3353" s="25">
        <v>1000</v>
      </c>
      <c r="X3353" s="25">
        <v>0</v>
      </c>
    </row>
    <row r="3354" spans="1:24" x14ac:dyDescent="0.3">
      <c r="A3354" s="8">
        <v>45721</v>
      </c>
      <c r="B3354" s="3">
        <v>20</v>
      </c>
      <c r="C3354" s="3">
        <v>7</v>
      </c>
      <c r="D3354" s="3">
        <v>59.656999999999996</v>
      </c>
      <c r="E3354" s="3">
        <v>52.52</v>
      </c>
      <c r="F3354" s="3">
        <v>20</v>
      </c>
      <c r="G3354" s="3">
        <v>2.5</v>
      </c>
      <c r="H3354" s="3">
        <v>148.10050000000001</v>
      </c>
      <c r="I3354" s="3">
        <v>59.9</v>
      </c>
      <c r="J3354" s="3">
        <v>207.75749999999999</v>
      </c>
      <c r="K3354" s="3">
        <v>3411.7559999999999</v>
      </c>
      <c r="L3354" s="3">
        <v>-6.2737999999999996</v>
      </c>
      <c r="M3354" s="3">
        <v>-6.1594999999999995</v>
      </c>
      <c r="N3354" s="3">
        <v>1087.9582</v>
      </c>
      <c r="O3354" s="3">
        <v>73.006</v>
      </c>
      <c r="P3354" s="3">
        <v>1161.2245</v>
      </c>
      <c r="Q3354" s="3">
        <v>163.8135</v>
      </c>
      <c r="R3354" s="25">
        <v>276.3</v>
      </c>
      <c r="S3354" s="25">
        <v>169</v>
      </c>
      <c r="T3354" s="25">
        <v>1422.4559999999999</v>
      </c>
      <c r="U3354" s="25">
        <v>166</v>
      </c>
      <c r="V3354" s="25">
        <v>478</v>
      </c>
      <c r="W3354" s="25">
        <v>900</v>
      </c>
      <c r="X3354" s="25">
        <v>0</v>
      </c>
    </row>
    <row r="3355" spans="1:24" x14ac:dyDescent="0.3">
      <c r="A3355" s="8">
        <v>45722</v>
      </c>
      <c r="B3355" s="3">
        <v>20</v>
      </c>
      <c r="C3355" s="3">
        <v>9.5</v>
      </c>
      <c r="D3355" s="3">
        <v>59.245500000000007</v>
      </c>
      <c r="E3355" s="3">
        <v>52.16</v>
      </c>
      <c r="F3355" s="3">
        <v>20</v>
      </c>
      <c r="G3355" s="3">
        <v>7.5</v>
      </c>
      <c r="H3355" s="3">
        <v>146.18899999999999</v>
      </c>
      <c r="I3355" s="3">
        <v>59.12</v>
      </c>
      <c r="J3355" s="3">
        <v>205.43450000000001</v>
      </c>
      <c r="K3355" s="3">
        <v>3601.6639999999998</v>
      </c>
      <c r="L3355" s="3">
        <v>-6.3372999999999999</v>
      </c>
      <c r="M3355" s="3">
        <v>-6.2864999999999993</v>
      </c>
      <c r="N3355" s="3">
        <v>1087.8947000000001</v>
      </c>
      <c r="O3355" s="3">
        <v>72.594500000000011</v>
      </c>
      <c r="P3355" s="3">
        <v>1161.0975000000001</v>
      </c>
      <c r="Q3355" s="3">
        <v>161.90199999999999</v>
      </c>
      <c r="R3355" s="25">
        <v>328</v>
      </c>
      <c r="S3355" s="25">
        <v>177</v>
      </c>
      <c r="T3355" s="25">
        <v>1509.664</v>
      </c>
      <c r="U3355" s="25">
        <v>194</v>
      </c>
      <c r="V3355" s="25">
        <v>443</v>
      </c>
      <c r="W3355" s="25">
        <v>950</v>
      </c>
      <c r="X3355" s="25">
        <v>0</v>
      </c>
    </row>
    <row r="3356" spans="1:24" x14ac:dyDescent="0.3">
      <c r="A3356" s="8">
        <v>45723</v>
      </c>
      <c r="B3356" s="3">
        <v>21</v>
      </c>
      <c r="C3356" s="3">
        <v>0</v>
      </c>
      <c r="D3356" s="3">
        <v>58.832999999999998</v>
      </c>
      <c r="E3356" s="3">
        <v>51.8</v>
      </c>
      <c r="F3356" s="3">
        <v>21</v>
      </c>
      <c r="G3356" s="3">
        <v>0</v>
      </c>
      <c r="H3356" s="3">
        <v>144.46899999999999</v>
      </c>
      <c r="I3356" s="3">
        <v>58.43</v>
      </c>
      <c r="J3356" s="3">
        <v>203.30199999999999</v>
      </c>
      <c r="K3356" s="3">
        <v>3717.0540000000001</v>
      </c>
      <c r="L3356" s="3">
        <v>-6.4007999999999994</v>
      </c>
      <c r="M3356" s="3">
        <v>-6.4007999999999994</v>
      </c>
      <c r="N3356" s="3">
        <v>1087.8312000000001</v>
      </c>
      <c r="O3356" s="3">
        <v>72.182000000000002</v>
      </c>
      <c r="P3356" s="3">
        <v>1160.9832000000001</v>
      </c>
      <c r="Q3356" s="3">
        <v>160.18199999999999</v>
      </c>
      <c r="R3356" s="25">
        <v>324.8</v>
      </c>
      <c r="S3356" s="25">
        <v>182</v>
      </c>
      <c r="T3356" s="25">
        <v>1495.2539999999999</v>
      </c>
      <c r="U3356" s="25">
        <v>185</v>
      </c>
      <c r="V3356" s="25">
        <v>560</v>
      </c>
      <c r="W3356" s="25">
        <v>970</v>
      </c>
      <c r="X3356" s="25">
        <v>0</v>
      </c>
    </row>
    <row r="3357" spans="1:24" x14ac:dyDescent="0.3">
      <c r="A3357" s="8">
        <v>45724</v>
      </c>
      <c r="B3357" s="3">
        <v>21</v>
      </c>
      <c r="C3357" s="3">
        <v>3.5</v>
      </c>
      <c r="D3357" s="3">
        <v>58.256500000000003</v>
      </c>
      <c r="E3357" s="3">
        <v>51.29</v>
      </c>
      <c r="F3357" s="3">
        <v>21</v>
      </c>
      <c r="G3357" s="3">
        <v>6.5</v>
      </c>
      <c r="H3357" s="3">
        <v>141.98400000000001</v>
      </c>
      <c r="I3357" s="3">
        <v>57.42</v>
      </c>
      <c r="J3357" s="3">
        <v>200.2405</v>
      </c>
      <c r="K3357" s="3">
        <v>3438.5060000000003</v>
      </c>
      <c r="L3357" s="3">
        <v>-6.4897</v>
      </c>
      <c r="M3357" s="3">
        <v>-6.5659000000000001</v>
      </c>
      <c r="N3357" s="3">
        <v>1087.7422999999999</v>
      </c>
      <c r="O3357" s="3">
        <v>71.605500000000006</v>
      </c>
      <c r="P3357" s="3">
        <v>1160.8181</v>
      </c>
      <c r="Q3357" s="3">
        <v>157.697</v>
      </c>
      <c r="R3357" s="25">
        <v>304</v>
      </c>
      <c r="S3357" s="25">
        <v>165</v>
      </c>
      <c r="T3357" s="25">
        <v>1441.5060000000001</v>
      </c>
      <c r="U3357" s="25">
        <v>191</v>
      </c>
      <c r="V3357" s="25">
        <v>417</v>
      </c>
      <c r="W3357" s="25">
        <v>920</v>
      </c>
      <c r="X3357" s="25">
        <v>0</v>
      </c>
    </row>
    <row r="3358" spans="1:24" x14ac:dyDescent="0.3">
      <c r="A3358" s="8">
        <v>45725</v>
      </c>
      <c r="B3358" s="3">
        <v>21</v>
      </c>
      <c r="C3358" s="3">
        <v>6.5</v>
      </c>
      <c r="D3358" s="3">
        <v>57.762500000000003</v>
      </c>
      <c r="E3358" s="3">
        <v>50.85</v>
      </c>
      <c r="F3358" s="3">
        <v>21</v>
      </c>
      <c r="G3358" s="3">
        <v>11.5</v>
      </c>
      <c r="H3358" s="3">
        <v>140.072</v>
      </c>
      <c r="I3358" s="3">
        <v>56.65</v>
      </c>
      <c r="J3358" s="3">
        <v>197.83449999999999</v>
      </c>
      <c r="K3358" s="3">
        <v>3377.54</v>
      </c>
      <c r="L3358" s="3">
        <v>-6.5659000000000001</v>
      </c>
      <c r="M3358" s="3">
        <v>-6.6928999999999998</v>
      </c>
      <c r="N3358" s="3">
        <v>1087.6660999999999</v>
      </c>
      <c r="O3358" s="3">
        <v>71.111500000000007</v>
      </c>
      <c r="P3358" s="3">
        <v>1160.6911</v>
      </c>
      <c r="Q3358" s="3">
        <v>155.785</v>
      </c>
      <c r="R3358" s="25">
        <v>293.5</v>
      </c>
      <c r="S3358" s="25">
        <v>158</v>
      </c>
      <c r="T3358" s="25">
        <v>1395.04</v>
      </c>
      <c r="U3358" s="25">
        <v>162</v>
      </c>
      <c r="V3358" s="25">
        <v>489</v>
      </c>
      <c r="W3358" s="25">
        <v>880</v>
      </c>
      <c r="X3358" s="25">
        <v>0</v>
      </c>
    </row>
    <row r="3359" spans="1:24" x14ac:dyDescent="0.3">
      <c r="A3359" s="8">
        <v>45726</v>
      </c>
      <c r="B3359" s="3">
        <v>21</v>
      </c>
      <c r="C3359" s="3">
        <v>9</v>
      </c>
      <c r="D3359" s="3">
        <v>57.349999999999994</v>
      </c>
      <c r="E3359" s="3">
        <v>50.49</v>
      </c>
      <c r="F3359" s="3">
        <v>22</v>
      </c>
      <c r="G3359" s="3">
        <v>5.5</v>
      </c>
      <c r="H3359" s="3">
        <v>138.11449999999999</v>
      </c>
      <c r="I3359" s="3">
        <v>55.86</v>
      </c>
      <c r="J3359" s="3">
        <v>195.46449999999999</v>
      </c>
      <c r="K3359" s="3">
        <v>3230.7039999999997</v>
      </c>
      <c r="L3359" s="3">
        <v>-6.6293999999999995</v>
      </c>
      <c r="M3359" s="3">
        <v>-6.8452999999999999</v>
      </c>
      <c r="N3359" s="3">
        <v>1087.6025999999999</v>
      </c>
      <c r="O3359" s="3">
        <v>70.698999999999998</v>
      </c>
      <c r="P3359" s="3">
        <v>1160.5387000000001</v>
      </c>
      <c r="Q3359" s="3">
        <v>153.82749999999999</v>
      </c>
      <c r="R3359" s="25">
        <v>217</v>
      </c>
      <c r="S3359" s="25">
        <v>138</v>
      </c>
      <c r="T3359" s="25">
        <v>1477.704</v>
      </c>
      <c r="U3359" s="25">
        <v>128</v>
      </c>
      <c r="V3359" s="25">
        <v>430</v>
      </c>
      <c r="W3359" s="25">
        <v>840</v>
      </c>
      <c r="X3359" s="25">
        <v>0</v>
      </c>
    </row>
    <row r="3360" spans="1:24" x14ac:dyDescent="0.3">
      <c r="A3360" s="8">
        <v>45727</v>
      </c>
      <c r="B3360" s="3">
        <v>21</v>
      </c>
      <c r="C3360" s="3">
        <v>9</v>
      </c>
      <c r="D3360" s="3">
        <v>57.349999999999994</v>
      </c>
      <c r="E3360" s="3">
        <v>50.49</v>
      </c>
      <c r="F3360" s="3">
        <v>22</v>
      </c>
      <c r="G3360" s="3">
        <v>9.5</v>
      </c>
      <c r="H3360" s="3">
        <v>136.82950000000002</v>
      </c>
      <c r="I3360" s="3">
        <v>55.34</v>
      </c>
      <c r="J3360" s="3">
        <v>194.17950000000002</v>
      </c>
      <c r="K3360" s="3">
        <v>3221.6040000000003</v>
      </c>
      <c r="L3360" s="3">
        <v>-6.6293999999999995</v>
      </c>
      <c r="M3360" s="3">
        <v>-6.9468999999999994</v>
      </c>
      <c r="N3360" s="3">
        <v>1087.6025999999999</v>
      </c>
      <c r="O3360" s="3">
        <v>70.698999999999998</v>
      </c>
      <c r="P3360" s="3">
        <v>1160.4371000000001</v>
      </c>
      <c r="Q3360" s="3">
        <v>152.54250000000002</v>
      </c>
      <c r="R3360" s="25">
        <v>246.3</v>
      </c>
      <c r="S3360" s="25">
        <v>176</v>
      </c>
      <c r="T3360" s="25">
        <v>1350.3040000000001</v>
      </c>
      <c r="U3360" s="25">
        <v>166</v>
      </c>
      <c r="V3360" s="25">
        <v>463</v>
      </c>
      <c r="W3360" s="25">
        <v>820</v>
      </c>
      <c r="X3360" s="25">
        <v>0</v>
      </c>
    </row>
    <row r="3361" spans="1:24" x14ac:dyDescent="0.3">
      <c r="A3361" s="8">
        <v>45728</v>
      </c>
      <c r="B3361" s="3">
        <v>21</v>
      </c>
      <c r="C3361" s="3">
        <v>10</v>
      </c>
      <c r="D3361" s="3">
        <v>57.185000000000002</v>
      </c>
      <c r="E3361" s="3">
        <v>50.34</v>
      </c>
      <c r="F3361" s="3">
        <v>23</v>
      </c>
      <c r="G3361" s="3">
        <v>1</v>
      </c>
      <c r="H3361" s="3">
        <v>135.70500000000001</v>
      </c>
      <c r="I3361" s="3">
        <v>54.88</v>
      </c>
      <c r="J3361" s="3">
        <v>192.89000000000001</v>
      </c>
      <c r="K3361" s="3">
        <v>3006.404</v>
      </c>
      <c r="L3361" s="3">
        <v>-6.6547999999999998</v>
      </c>
      <c r="M3361" s="3">
        <v>-7.0358000000000001</v>
      </c>
      <c r="N3361" s="3">
        <v>1087.5771999999999</v>
      </c>
      <c r="O3361" s="3">
        <v>70.534000000000006</v>
      </c>
      <c r="P3361" s="3">
        <v>1160.3481999999999</v>
      </c>
      <c r="Q3361" s="3">
        <v>151.41800000000001</v>
      </c>
      <c r="R3361" s="25">
        <v>268.89999999999998</v>
      </c>
      <c r="S3361" s="25">
        <v>186</v>
      </c>
      <c r="T3361" s="25">
        <v>1250.5039999999999</v>
      </c>
      <c r="U3361" s="25">
        <v>123</v>
      </c>
      <c r="V3361" s="25">
        <v>378</v>
      </c>
      <c r="W3361" s="25">
        <v>800</v>
      </c>
      <c r="X3361" s="25">
        <v>0</v>
      </c>
    </row>
    <row r="3362" spans="1:24" x14ac:dyDescent="0.3">
      <c r="A3362" s="8">
        <v>45729</v>
      </c>
      <c r="B3362" s="3">
        <v>21</v>
      </c>
      <c r="C3362" s="3">
        <v>10</v>
      </c>
      <c r="D3362" s="3">
        <v>57.185000000000002</v>
      </c>
      <c r="E3362" s="3">
        <v>50.34</v>
      </c>
      <c r="F3362" s="3">
        <v>23</v>
      </c>
      <c r="G3362" s="3">
        <v>5</v>
      </c>
      <c r="H3362" s="3">
        <v>134.42000000000002</v>
      </c>
      <c r="I3362" s="3">
        <v>54.36</v>
      </c>
      <c r="J3362" s="3">
        <v>191.60500000000002</v>
      </c>
      <c r="K3362" s="3">
        <v>3573.7</v>
      </c>
      <c r="L3362" s="3">
        <v>-6.6547999999999998</v>
      </c>
      <c r="M3362" s="3">
        <v>-7.1373999999999995</v>
      </c>
      <c r="N3362" s="3">
        <v>1087.5771999999999</v>
      </c>
      <c r="O3362" s="3">
        <v>70.534000000000006</v>
      </c>
      <c r="P3362" s="3">
        <v>1160.2465999999999</v>
      </c>
      <c r="Q3362" s="3">
        <v>150.13300000000001</v>
      </c>
      <c r="R3362" s="25">
        <v>308</v>
      </c>
      <c r="S3362" s="25">
        <v>186</v>
      </c>
      <c r="T3362" s="25">
        <v>1450.7</v>
      </c>
      <c r="U3362" s="25">
        <v>208</v>
      </c>
      <c r="V3362" s="25">
        <v>501</v>
      </c>
      <c r="W3362" s="25">
        <v>920</v>
      </c>
      <c r="X3362" s="25">
        <v>0</v>
      </c>
    </row>
    <row r="3363" spans="1:24" x14ac:dyDescent="0.3">
      <c r="A3363" s="8">
        <v>45730</v>
      </c>
      <c r="B3363" s="3">
        <v>22</v>
      </c>
      <c r="C3363" s="3">
        <v>1.5</v>
      </c>
      <c r="D3363" s="3">
        <v>56.608500000000006</v>
      </c>
      <c r="E3363" s="3">
        <v>49.84</v>
      </c>
      <c r="F3363" s="3">
        <v>23</v>
      </c>
      <c r="G3363" s="3">
        <v>11</v>
      </c>
      <c r="H3363" s="3">
        <v>132.49299999999999</v>
      </c>
      <c r="I3363" s="3">
        <v>53.59</v>
      </c>
      <c r="J3363" s="3">
        <v>189.10149999999999</v>
      </c>
      <c r="K3363" s="3">
        <v>3255.5</v>
      </c>
      <c r="L3363" s="3">
        <v>-6.7436999999999996</v>
      </c>
      <c r="M3363" s="3">
        <v>-7.2897999999999996</v>
      </c>
      <c r="N3363" s="3">
        <v>1087.4883</v>
      </c>
      <c r="O3363" s="3">
        <v>69.95750000000001</v>
      </c>
      <c r="P3363" s="3">
        <v>1160.0942</v>
      </c>
      <c r="Q3363" s="3">
        <v>148.20599999999999</v>
      </c>
      <c r="R3363" s="25">
        <v>240.7</v>
      </c>
      <c r="S3363" s="25">
        <v>154</v>
      </c>
      <c r="T3363" s="25">
        <v>1372.8</v>
      </c>
      <c r="U3363" s="25">
        <v>137</v>
      </c>
      <c r="V3363" s="25">
        <v>429</v>
      </c>
      <c r="W3363" s="25">
        <v>850</v>
      </c>
      <c r="X3363" s="25">
        <v>72</v>
      </c>
    </row>
    <row r="3364" spans="1:24" x14ac:dyDescent="0.3">
      <c r="A3364" s="8">
        <v>45731</v>
      </c>
      <c r="B3364" s="3">
        <v>22</v>
      </c>
      <c r="C3364" s="3">
        <v>2.5</v>
      </c>
      <c r="D3364" s="3">
        <v>56.443499999999986</v>
      </c>
      <c r="E3364" s="3">
        <v>49.69</v>
      </c>
      <c r="F3364" s="3">
        <v>24</v>
      </c>
      <c r="G3364" s="3">
        <v>3.5</v>
      </c>
      <c r="H3364" s="3">
        <v>131.04749999999999</v>
      </c>
      <c r="I3364" s="3">
        <v>53</v>
      </c>
      <c r="J3364" s="3">
        <v>187.49099999999999</v>
      </c>
      <c r="K3364" s="3">
        <v>3145</v>
      </c>
      <c r="L3364" s="3">
        <v>-6.7690999999999999</v>
      </c>
      <c r="M3364" s="3">
        <v>-7.4040999999999997</v>
      </c>
      <c r="N3364" s="3">
        <v>1087.4629</v>
      </c>
      <c r="O3364" s="3">
        <v>69.79249999999999</v>
      </c>
      <c r="P3364" s="3">
        <v>1159.9799</v>
      </c>
      <c r="Q3364" s="3">
        <v>146.76049999999998</v>
      </c>
      <c r="R3364" s="25">
        <v>267.39999999999998</v>
      </c>
      <c r="S3364" s="25">
        <v>171</v>
      </c>
      <c r="T3364" s="25">
        <v>1203.5999999999999</v>
      </c>
      <c r="U3364" s="25">
        <v>141</v>
      </c>
      <c r="V3364" s="25">
        <v>504</v>
      </c>
      <c r="W3364" s="25">
        <v>750</v>
      </c>
      <c r="X3364" s="25">
        <v>108</v>
      </c>
    </row>
    <row r="3365" spans="1:24" x14ac:dyDescent="0.3">
      <c r="A3365" s="8">
        <v>45732</v>
      </c>
      <c r="B3365" s="3">
        <v>22</v>
      </c>
      <c r="C3365" s="3">
        <v>3.5</v>
      </c>
      <c r="D3365" s="3">
        <v>56.278999999999996</v>
      </c>
      <c r="E3365" s="3">
        <v>49.55</v>
      </c>
      <c r="F3365" s="3">
        <v>23</v>
      </c>
      <c r="G3365" s="3">
        <v>10</v>
      </c>
      <c r="H3365" s="3">
        <v>132.81399999999999</v>
      </c>
      <c r="I3365" s="3">
        <v>53.72</v>
      </c>
      <c r="J3365" s="3">
        <v>189.09299999999999</v>
      </c>
      <c r="K3365" s="3">
        <v>2817.2440000000001</v>
      </c>
      <c r="L3365" s="3">
        <v>-6.7944999999999993</v>
      </c>
      <c r="M3365" s="3">
        <v>-7.2643999999999993</v>
      </c>
      <c r="N3365" s="3">
        <v>1087.4375</v>
      </c>
      <c r="O3365" s="3">
        <v>69.628</v>
      </c>
      <c r="P3365" s="3">
        <v>1160.1196</v>
      </c>
      <c r="Q3365" s="3">
        <v>148.52699999999999</v>
      </c>
      <c r="R3365" s="25">
        <v>335.7</v>
      </c>
      <c r="S3365" s="25">
        <v>173</v>
      </c>
      <c r="T3365" s="25">
        <v>1051.5440000000001</v>
      </c>
      <c r="U3365" s="25">
        <v>200</v>
      </c>
      <c r="V3365" s="25">
        <v>297</v>
      </c>
      <c r="W3365" s="25">
        <v>700</v>
      </c>
      <c r="X3365" s="25">
        <v>60</v>
      </c>
    </row>
    <row r="3366" spans="1:24" x14ac:dyDescent="0.3">
      <c r="A3366" s="8">
        <v>45733</v>
      </c>
      <c r="B3366" s="3">
        <v>22</v>
      </c>
      <c r="C3366" s="3">
        <v>4</v>
      </c>
      <c r="D3366" s="3">
        <v>56.197000000000003</v>
      </c>
      <c r="E3366" s="3">
        <v>49.47</v>
      </c>
      <c r="F3366" s="3">
        <v>23</v>
      </c>
      <c r="G3366" s="3">
        <v>11</v>
      </c>
      <c r="H3366" s="3">
        <v>132.49299999999999</v>
      </c>
      <c r="I3366" s="3">
        <v>53.59</v>
      </c>
      <c r="J3366" s="3">
        <v>188.69</v>
      </c>
      <c r="K3366" s="3">
        <v>3254.8679999999999</v>
      </c>
      <c r="L3366" s="3">
        <v>-6.8071999999999999</v>
      </c>
      <c r="M3366" s="3">
        <v>-7.2897999999999996</v>
      </c>
      <c r="N3366" s="3">
        <v>1087.4248</v>
      </c>
      <c r="O3366" s="3">
        <v>69.546000000000006</v>
      </c>
      <c r="P3366" s="3">
        <v>1160.0942</v>
      </c>
      <c r="Q3366" s="3">
        <v>148.20599999999999</v>
      </c>
      <c r="R3366" s="25">
        <v>329.3</v>
      </c>
      <c r="S3366" s="25">
        <v>49</v>
      </c>
      <c r="T3366" s="25">
        <v>1387.568</v>
      </c>
      <c r="U3366" s="25">
        <v>145</v>
      </c>
      <c r="V3366" s="25">
        <v>442</v>
      </c>
      <c r="W3366" s="25">
        <v>860</v>
      </c>
      <c r="X3366" s="25">
        <v>42</v>
      </c>
    </row>
    <row r="3367" spans="1:24" x14ac:dyDescent="0.3">
      <c r="A3367" s="8">
        <v>45734</v>
      </c>
      <c r="B3367" s="3">
        <v>22</v>
      </c>
      <c r="C3367" s="3">
        <v>1.5</v>
      </c>
      <c r="D3367" s="3">
        <v>56.608500000000006</v>
      </c>
      <c r="E3367" s="3">
        <v>49.84</v>
      </c>
      <c r="F3367" s="3">
        <v>24</v>
      </c>
      <c r="G3367" s="3">
        <v>0</v>
      </c>
      <c r="H3367" s="3">
        <v>132.17099999999999</v>
      </c>
      <c r="I3367" s="3">
        <v>53.46</v>
      </c>
      <c r="J3367" s="3">
        <v>188.77949999999998</v>
      </c>
      <c r="K3367" s="3">
        <v>3597.6679999999997</v>
      </c>
      <c r="L3367" s="3">
        <v>-6.7436999999999996</v>
      </c>
      <c r="M3367" s="3">
        <v>-7.3151999999999999</v>
      </c>
      <c r="N3367" s="3">
        <v>1087.4883</v>
      </c>
      <c r="O3367" s="3">
        <v>69.95750000000001</v>
      </c>
      <c r="P3367" s="3">
        <v>1160.0688</v>
      </c>
      <c r="Q3367" s="3">
        <v>147.88399999999999</v>
      </c>
      <c r="R3367" s="25">
        <v>455</v>
      </c>
      <c r="S3367" s="25">
        <v>0</v>
      </c>
      <c r="T3367" s="25">
        <v>1479.1679999999999</v>
      </c>
      <c r="U3367" s="25">
        <v>185</v>
      </c>
      <c r="V3367" s="25">
        <v>489</v>
      </c>
      <c r="W3367" s="25">
        <v>910</v>
      </c>
      <c r="X3367" s="25">
        <v>79.5</v>
      </c>
    </row>
    <row r="3368" spans="1:24" x14ac:dyDescent="0.3">
      <c r="A3368" s="8">
        <v>45735</v>
      </c>
      <c r="B3368" s="3">
        <v>22</v>
      </c>
      <c r="C3368" s="3">
        <v>2</v>
      </c>
      <c r="D3368" s="3">
        <v>56.525999999999996</v>
      </c>
      <c r="E3368" s="3">
        <v>49.76</v>
      </c>
      <c r="F3368" s="3">
        <v>24</v>
      </c>
      <c r="G3368" s="3">
        <v>2.5</v>
      </c>
      <c r="H3368" s="3">
        <v>131.36850000000001</v>
      </c>
      <c r="I3368" s="3">
        <v>53.13</v>
      </c>
      <c r="J3368" s="3">
        <v>187.89449999999999</v>
      </c>
      <c r="K3368" s="3">
        <v>4283.7240000000002</v>
      </c>
      <c r="L3368" s="3">
        <v>-6.7563999999999993</v>
      </c>
      <c r="M3368" s="3">
        <v>-7.3786999999999994</v>
      </c>
      <c r="N3368" s="3">
        <v>1087.4756</v>
      </c>
      <c r="O3368" s="3">
        <v>69.875</v>
      </c>
      <c r="P3368" s="3">
        <v>1160.0053</v>
      </c>
      <c r="Q3368" s="3">
        <v>147.08150000000001</v>
      </c>
      <c r="R3368" s="25">
        <v>520</v>
      </c>
      <c r="S3368" s="25">
        <v>0</v>
      </c>
      <c r="T3368" s="25">
        <v>1782.7239999999999</v>
      </c>
      <c r="U3368" s="25">
        <v>232</v>
      </c>
      <c r="V3368" s="25">
        <v>619</v>
      </c>
      <c r="W3368" s="25">
        <v>1130</v>
      </c>
      <c r="X3368" s="25">
        <v>0</v>
      </c>
    </row>
    <row r="3369" spans="1:24" x14ac:dyDescent="0.3">
      <c r="A3369" s="8">
        <v>45736</v>
      </c>
      <c r="B3369" s="3">
        <v>22</v>
      </c>
      <c r="C3369" s="3">
        <v>3.5</v>
      </c>
      <c r="D3369" s="3">
        <v>56.278999999999996</v>
      </c>
      <c r="E3369" s="3">
        <v>49.55</v>
      </c>
      <c r="F3369" s="3">
        <v>24</v>
      </c>
      <c r="G3369" s="3">
        <v>7.5</v>
      </c>
      <c r="H3369" s="3">
        <v>129.76250000000002</v>
      </c>
      <c r="I3369" s="3">
        <v>52.48</v>
      </c>
      <c r="J3369" s="3">
        <v>186.04150000000001</v>
      </c>
      <c r="K3369" s="3">
        <v>3705.6639999999998</v>
      </c>
      <c r="L3369" s="3">
        <v>-6.7944999999999993</v>
      </c>
      <c r="M3369" s="3">
        <v>-7.5057</v>
      </c>
      <c r="N3369" s="3">
        <v>1087.4375</v>
      </c>
      <c r="O3369" s="3">
        <v>69.628</v>
      </c>
      <c r="P3369" s="3">
        <v>1159.8783000000001</v>
      </c>
      <c r="Q3369" s="3">
        <v>145.47550000000001</v>
      </c>
      <c r="R3369" s="25">
        <v>390.5</v>
      </c>
      <c r="S3369" s="25">
        <v>17</v>
      </c>
      <c r="T3369" s="25">
        <v>1650.164</v>
      </c>
      <c r="U3369" s="25">
        <v>148</v>
      </c>
      <c r="V3369" s="25">
        <v>500</v>
      </c>
      <c r="W3369" s="25">
        <v>1000</v>
      </c>
      <c r="X3369" s="25">
        <v>0</v>
      </c>
    </row>
    <row r="3370" spans="1:24" x14ac:dyDescent="0.3">
      <c r="A3370" s="8">
        <v>45737</v>
      </c>
      <c r="B3370" s="3">
        <v>22</v>
      </c>
      <c r="C3370" s="3">
        <v>3</v>
      </c>
      <c r="D3370" s="3">
        <v>56.36099999999999</v>
      </c>
      <c r="E3370" s="3">
        <v>49.62</v>
      </c>
      <c r="F3370" s="3">
        <v>25</v>
      </c>
      <c r="G3370" s="3">
        <v>0</v>
      </c>
      <c r="H3370" s="3">
        <v>128.31700000000001</v>
      </c>
      <c r="I3370" s="3">
        <v>51.9</v>
      </c>
      <c r="J3370" s="3">
        <v>184.678</v>
      </c>
      <c r="K3370" s="3">
        <v>3850.4079999999999</v>
      </c>
      <c r="L3370" s="3">
        <v>-6.7817999999999996</v>
      </c>
      <c r="M3370" s="3">
        <v>-7.62</v>
      </c>
      <c r="N3370" s="3">
        <v>1087.4502</v>
      </c>
      <c r="O3370" s="3">
        <v>69.709999999999994</v>
      </c>
      <c r="P3370" s="3">
        <v>1159.7640000000001</v>
      </c>
      <c r="Q3370" s="3">
        <v>144.03</v>
      </c>
      <c r="R3370" s="25">
        <v>326.60000000000002</v>
      </c>
      <c r="S3370" s="25">
        <v>170</v>
      </c>
      <c r="T3370" s="25">
        <v>1587.808</v>
      </c>
      <c r="U3370" s="25">
        <v>180</v>
      </c>
      <c r="V3370" s="25">
        <v>522</v>
      </c>
      <c r="W3370" s="25">
        <v>1010</v>
      </c>
      <c r="X3370" s="25">
        <v>54</v>
      </c>
    </row>
    <row r="3371" spans="1:24" x14ac:dyDescent="0.3">
      <c r="A3371" s="8">
        <v>45738</v>
      </c>
      <c r="B3371" s="3">
        <v>22</v>
      </c>
      <c r="C3371" s="3">
        <v>5</v>
      </c>
      <c r="D3371" s="3">
        <v>56.031999999999996</v>
      </c>
      <c r="E3371" s="3">
        <v>49.33</v>
      </c>
      <c r="F3371" s="3">
        <v>25</v>
      </c>
      <c r="G3371" s="3">
        <v>4.5</v>
      </c>
      <c r="H3371" s="3">
        <v>126.87100000000001</v>
      </c>
      <c r="I3371" s="3">
        <v>51.31</v>
      </c>
      <c r="J3371" s="3">
        <v>182.90300000000002</v>
      </c>
      <c r="K3371" s="3">
        <v>3661.6</v>
      </c>
      <c r="L3371" s="3">
        <v>-6.8325999999999993</v>
      </c>
      <c r="M3371" s="3">
        <v>-7.7342999999999993</v>
      </c>
      <c r="N3371" s="3">
        <v>1087.3994</v>
      </c>
      <c r="O3371" s="3">
        <v>69.381</v>
      </c>
      <c r="P3371" s="3">
        <v>1159.6496999999999</v>
      </c>
      <c r="Q3371" s="3">
        <v>142.584</v>
      </c>
      <c r="R3371" s="25">
        <v>328.4</v>
      </c>
      <c r="S3371" s="25">
        <v>140</v>
      </c>
      <c r="T3371" s="25">
        <v>1497.7</v>
      </c>
      <c r="U3371" s="25">
        <v>195</v>
      </c>
      <c r="V3371" s="25">
        <v>555</v>
      </c>
      <c r="W3371" s="25">
        <v>890</v>
      </c>
      <c r="X3371" s="25">
        <v>55.5</v>
      </c>
    </row>
    <row r="3372" spans="1:24" x14ac:dyDescent="0.3">
      <c r="A3372" s="8">
        <v>45739</v>
      </c>
      <c r="B3372" s="3">
        <v>22</v>
      </c>
      <c r="C3372" s="3">
        <v>3</v>
      </c>
      <c r="D3372" s="3">
        <v>56.36099999999999</v>
      </c>
      <c r="E3372" s="3">
        <v>49.62</v>
      </c>
      <c r="F3372" s="3">
        <v>25</v>
      </c>
      <c r="G3372" s="3">
        <v>8.5</v>
      </c>
      <c r="H3372" s="3">
        <v>125.58650000000003</v>
      </c>
      <c r="I3372" s="3">
        <v>50.79</v>
      </c>
      <c r="J3372" s="3">
        <v>181.94750000000002</v>
      </c>
      <c r="K3372" s="3">
        <v>3380.62</v>
      </c>
      <c r="L3372" s="3">
        <v>-6.7817999999999996</v>
      </c>
      <c r="M3372" s="3">
        <v>-7.8358999999999996</v>
      </c>
      <c r="N3372" s="3">
        <v>1087.4502</v>
      </c>
      <c r="O3372" s="3">
        <v>69.709999999999994</v>
      </c>
      <c r="P3372" s="3">
        <v>1159.5481</v>
      </c>
      <c r="Q3372" s="3">
        <v>141.29950000000002</v>
      </c>
      <c r="R3372" s="25">
        <v>360.7</v>
      </c>
      <c r="S3372" s="25">
        <v>140</v>
      </c>
      <c r="T3372" s="25">
        <v>1371.92</v>
      </c>
      <c r="U3372" s="25">
        <v>167</v>
      </c>
      <c r="V3372" s="25">
        <v>326</v>
      </c>
      <c r="W3372" s="25">
        <v>940</v>
      </c>
      <c r="X3372" s="25">
        <v>75</v>
      </c>
    </row>
    <row r="3373" spans="1:24" x14ac:dyDescent="0.3">
      <c r="A3373" s="8">
        <v>45740</v>
      </c>
      <c r="B3373" s="3">
        <v>22</v>
      </c>
      <c r="C3373" s="3">
        <v>2</v>
      </c>
      <c r="D3373" s="3">
        <v>56.525999999999996</v>
      </c>
      <c r="E3373" s="3">
        <v>49.76</v>
      </c>
      <c r="F3373" s="3">
        <v>25</v>
      </c>
      <c r="G3373" s="3">
        <v>10.5</v>
      </c>
      <c r="H3373" s="3">
        <v>124.9435</v>
      </c>
      <c r="I3373" s="3">
        <v>50.53</v>
      </c>
      <c r="J3373" s="3">
        <v>181.46949999999998</v>
      </c>
      <c r="K3373" s="3">
        <v>4186.2560000000003</v>
      </c>
      <c r="L3373" s="3">
        <v>-6.7563999999999993</v>
      </c>
      <c r="M3373" s="3">
        <v>-7.8866999999999994</v>
      </c>
      <c r="N3373" s="3">
        <v>1087.4756</v>
      </c>
      <c r="O3373" s="3">
        <v>69.875</v>
      </c>
      <c r="P3373" s="3">
        <v>1159.4973</v>
      </c>
      <c r="Q3373" s="3">
        <v>140.65649999999999</v>
      </c>
      <c r="R3373" s="25">
        <v>441.7</v>
      </c>
      <c r="S3373" s="25">
        <v>173</v>
      </c>
      <c r="T3373" s="25">
        <v>1539.056</v>
      </c>
      <c r="U3373" s="25">
        <v>264</v>
      </c>
      <c r="V3373" s="25">
        <v>582</v>
      </c>
      <c r="W3373" s="25">
        <v>1080</v>
      </c>
      <c r="X3373" s="25">
        <v>106.5</v>
      </c>
    </row>
    <row r="3374" spans="1:24" x14ac:dyDescent="0.3">
      <c r="A3374" s="8">
        <v>45741</v>
      </c>
      <c r="B3374" s="3">
        <v>22</v>
      </c>
      <c r="C3374" s="3">
        <v>5.5</v>
      </c>
      <c r="D3374" s="3">
        <v>55.949499999999986</v>
      </c>
      <c r="E3374" s="3">
        <v>49.26</v>
      </c>
      <c r="F3374" s="3">
        <v>26</v>
      </c>
      <c r="G3374" s="3">
        <v>3</v>
      </c>
      <c r="H3374" s="3">
        <v>123.566</v>
      </c>
      <c r="I3374" s="3">
        <v>49.97</v>
      </c>
      <c r="J3374" s="3">
        <v>179.51549999999997</v>
      </c>
      <c r="K3374" s="3">
        <v>3643.8159999999998</v>
      </c>
      <c r="L3374" s="3">
        <v>-6.8452999999999999</v>
      </c>
      <c r="M3374" s="3">
        <v>-8.0009999999999994</v>
      </c>
      <c r="N3374" s="3">
        <v>1087.3867</v>
      </c>
      <c r="O3374" s="3">
        <v>69.29849999999999</v>
      </c>
      <c r="P3374" s="3">
        <v>1159.383</v>
      </c>
      <c r="Q3374" s="3">
        <v>139.279</v>
      </c>
      <c r="R3374" s="25">
        <v>431</v>
      </c>
      <c r="S3374" s="25">
        <v>160</v>
      </c>
      <c r="T3374" s="25">
        <v>1410.816</v>
      </c>
      <c r="U3374" s="25">
        <v>217</v>
      </c>
      <c r="V3374" s="25">
        <v>406</v>
      </c>
      <c r="W3374" s="25">
        <v>950</v>
      </c>
      <c r="X3374" s="25">
        <v>69</v>
      </c>
    </row>
    <row r="3375" spans="1:24" x14ac:dyDescent="0.3">
      <c r="A3375" s="8">
        <v>45742</v>
      </c>
      <c r="B3375" s="3">
        <v>22</v>
      </c>
      <c r="C3375" s="3">
        <v>2</v>
      </c>
      <c r="D3375" s="3">
        <v>56.525999999999996</v>
      </c>
      <c r="E3375" s="3">
        <v>49.76</v>
      </c>
      <c r="F3375" s="3">
        <v>26</v>
      </c>
      <c r="G3375" s="3">
        <v>6.5</v>
      </c>
      <c r="H3375" s="3">
        <v>122.5215</v>
      </c>
      <c r="I3375" s="3">
        <v>49.55</v>
      </c>
      <c r="J3375" s="3">
        <v>179.04750000000001</v>
      </c>
      <c r="K3375" s="3">
        <v>3760.2559999999999</v>
      </c>
      <c r="L3375" s="3">
        <v>-6.7563999999999993</v>
      </c>
      <c r="M3375" s="3">
        <v>-8.0899000000000001</v>
      </c>
      <c r="N3375" s="3">
        <v>1087.4756</v>
      </c>
      <c r="O3375" s="3">
        <v>69.875</v>
      </c>
      <c r="P3375" s="3">
        <v>1159.2941000000001</v>
      </c>
      <c r="Q3375" s="3">
        <v>138.2345</v>
      </c>
      <c r="R3375" s="25">
        <v>413.6</v>
      </c>
      <c r="S3375" s="25">
        <v>178</v>
      </c>
      <c r="T3375" s="25">
        <v>1426.6559999999999</v>
      </c>
      <c r="U3375" s="25">
        <v>213</v>
      </c>
      <c r="V3375" s="25">
        <v>459</v>
      </c>
      <c r="W3375" s="25">
        <v>980</v>
      </c>
      <c r="X3375" s="25">
        <v>90</v>
      </c>
    </row>
    <row r="3376" spans="1:24" x14ac:dyDescent="0.3">
      <c r="A3376" s="8">
        <v>45743</v>
      </c>
      <c r="B3376" s="3">
        <v>21</v>
      </c>
      <c r="C3376" s="3">
        <v>11</v>
      </c>
      <c r="D3376" s="3">
        <v>57.021000000000001</v>
      </c>
      <c r="E3376" s="3">
        <v>50.2</v>
      </c>
      <c r="F3376" s="3">
        <v>26</v>
      </c>
      <c r="G3376" s="3">
        <v>10.5</v>
      </c>
      <c r="H3376" s="3">
        <v>121.32750000000001</v>
      </c>
      <c r="I3376" s="3">
        <v>49.07</v>
      </c>
      <c r="J3376" s="3">
        <v>178.3485</v>
      </c>
      <c r="K3376" s="3">
        <v>3423.1959999999999</v>
      </c>
      <c r="L3376" s="3">
        <v>-6.6802000000000001</v>
      </c>
      <c r="M3376" s="3">
        <v>-8.1914999999999996</v>
      </c>
      <c r="N3376" s="3">
        <v>1087.5518</v>
      </c>
      <c r="O3376" s="3">
        <v>70.37</v>
      </c>
      <c r="P3376" s="3">
        <v>1159.1925000000001</v>
      </c>
      <c r="Q3376" s="3">
        <v>137.04050000000001</v>
      </c>
      <c r="R3376" s="25">
        <v>302.89999999999998</v>
      </c>
      <c r="S3376" s="25">
        <v>195</v>
      </c>
      <c r="T3376" s="25">
        <v>1259.296</v>
      </c>
      <c r="U3376" s="25">
        <v>234</v>
      </c>
      <c r="V3376" s="25">
        <v>402</v>
      </c>
      <c r="W3376" s="25">
        <v>940</v>
      </c>
      <c r="X3376" s="25">
        <v>90</v>
      </c>
    </row>
    <row r="3377" spans="1:24" x14ac:dyDescent="0.3">
      <c r="A3377" s="8">
        <v>45744</v>
      </c>
      <c r="B3377" s="3">
        <v>21</v>
      </c>
      <c r="C3377" s="3">
        <v>10.5</v>
      </c>
      <c r="D3377" s="3">
        <v>57.102999999999994</v>
      </c>
      <c r="E3377" s="3">
        <v>50.27</v>
      </c>
      <c r="F3377" s="3">
        <v>26</v>
      </c>
      <c r="G3377" s="3">
        <v>11.5</v>
      </c>
      <c r="H3377" s="3">
        <v>121.029</v>
      </c>
      <c r="I3377" s="3">
        <v>48.95</v>
      </c>
      <c r="J3377" s="3">
        <v>178.13200000000001</v>
      </c>
      <c r="K3377" s="3">
        <v>3390.42</v>
      </c>
      <c r="L3377" s="3">
        <v>-6.6674999999999995</v>
      </c>
      <c r="M3377" s="3">
        <v>-8.216899999999999</v>
      </c>
      <c r="N3377" s="3">
        <v>1087.5645</v>
      </c>
      <c r="O3377" s="3">
        <v>70.451999999999998</v>
      </c>
      <c r="P3377" s="3">
        <v>1159.1671000000001</v>
      </c>
      <c r="Q3377" s="3">
        <v>136.74199999999999</v>
      </c>
      <c r="R3377" s="25">
        <v>331</v>
      </c>
      <c r="S3377" s="25">
        <v>149</v>
      </c>
      <c r="T3377" s="25">
        <v>1335.92</v>
      </c>
      <c r="U3377" s="25">
        <v>188</v>
      </c>
      <c r="V3377" s="25">
        <v>392</v>
      </c>
      <c r="W3377" s="25">
        <v>900</v>
      </c>
      <c r="X3377" s="25">
        <v>94.5</v>
      </c>
    </row>
    <row r="3378" spans="1:24" x14ac:dyDescent="0.3">
      <c r="A3378" s="8">
        <v>45745</v>
      </c>
      <c r="B3378" s="3">
        <v>21</v>
      </c>
      <c r="C3378" s="3">
        <v>11.5</v>
      </c>
      <c r="D3378" s="3">
        <v>56.938499999999991</v>
      </c>
      <c r="E3378" s="3">
        <v>50.13</v>
      </c>
      <c r="F3378" s="3">
        <v>27</v>
      </c>
      <c r="G3378" s="3">
        <v>4.5</v>
      </c>
      <c r="H3378" s="3">
        <v>119.536</v>
      </c>
      <c r="I3378" s="3">
        <v>48.35</v>
      </c>
      <c r="J3378" s="3">
        <v>176.47449999999998</v>
      </c>
      <c r="K3378" s="3">
        <v>3145.4</v>
      </c>
      <c r="L3378" s="3">
        <v>-6.6928999999999998</v>
      </c>
      <c r="M3378" s="3">
        <v>-8.3438999999999997</v>
      </c>
      <c r="N3378" s="3">
        <v>1087.5391</v>
      </c>
      <c r="O3378" s="3">
        <v>70.287499999999994</v>
      </c>
      <c r="P3378" s="3">
        <v>1159.0400999999999</v>
      </c>
      <c r="Q3378" s="3">
        <v>135.249</v>
      </c>
      <c r="R3378" s="25">
        <v>452.4</v>
      </c>
      <c r="S3378" s="25">
        <v>209</v>
      </c>
      <c r="T3378" s="25">
        <v>998</v>
      </c>
      <c r="U3378" s="25">
        <v>245</v>
      </c>
      <c r="V3378" s="25">
        <v>366</v>
      </c>
      <c r="W3378" s="25">
        <v>800</v>
      </c>
      <c r="X3378" s="25">
        <v>75</v>
      </c>
    </row>
    <row r="3379" spans="1:24" x14ac:dyDescent="0.3">
      <c r="A3379" s="8">
        <v>45746</v>
      </c>
      <c r="B3379" s="3">
        <v>22</v>
      </c>
      <c r="C3379" s="3">
        <v>4</v>
      </c>
      <c r="D3379" s="3">
        <v>56.197000000000003</v>
      </c>
      <c r="E3379" s="3">
        <v>49.47</v>
      </c>
      <c r="F3379" s="3">
        <v>27</v>
      </c>
      <c r="G3379" s="3">
        <v>8</v>
      </c>
      <c r="H3379" s="3">
        <v>118.49100000000001</v>
      </c>
      <c r="I3379" s="3">
        <v>47.92</v>
      </c>
      <c r="J3379" s="3">
        <v>174.68800000000002</v>
      </c>
      <c r="K3379" s="3">
        <v>3512.0439999999999</v>
      </c>
      <c r="L3379" s="3">
        <v>-6.8071999999999999</v>
      </c>
      <c r="M3379" s="3">
        <v>-8.4328000000000003</v>
      </c>
      <c r="N3379" s="3">
        <v>1087.4248</v>
      </c>
      <c r="O3379" s="3">
        <v>69.546000000000006</v>
      </c>
      <c r="P3379" s="3">
        <v>1158.9512</v>
      </c>
      <c r="Q3379" s="3">
        <v>134.20400000000001</v>
      </c>
      <c r="R3379" s="25">
        <v>518.5</v>
      </c>
      <c r="S3379" s="25">
        <v>211</v>
      </c>
      <c r="T3379" s="25">
        <v>1154.5440000000001</v>
      </c>
      <c r="U3379" s="25">
        <v>318</v>
      </c>
      <c r="V3379" s="25">
        <v>326</v>
      </c>
      <c r="W3379" s="25">
        <v>900</v>
      </c>
      <c r="X3379" s="25">
        <v>84</v>
      </c>
    </row>
    <row r="3380" spans="1:24" x14ac:dyDescent="0.3">
      <c r="A3380" s="8">
        <v>45747</v>
      </c>
      <c r="B3380" s="3">
        <v>22</v>
      </c>
      <c r="C3380" s="3">
        <v>9</v>
      </c>
      <c r="D3380" s="3">
        <v>55.37299999999999</v>
      </c>
      <c r="E3380" s="3">
        <v>48.75</v>
      </c>
      <c r="F3380" s="3">
        <v>27</v>
      </c>
      <c r="G3380" s="3">
        <v>10.5</v>
      </c>
      <c r="H3380" s="3">
        <v>117.745</v>
      </c>
      <c r="I3380" s="3">
        <v>47.62</v>
      </c>
      <c r="J3380" s="3">
        <v>173.11799999999999</v>
      </c>
      <c r="K3380" s="3">
        <v>4268.808</v>
      </c>
      <c r="L3380" s="3">
        <v>-6.9341999999999997</v>
      </c>
      <c r="M3380" s="3">
        <v>-8.4962999999999997</v>
      </c>
      <c r="N3380" s="3">
        <v>1087.2978000000001</v>
      </c>
      <c r="O3380" s="3">
        <v>68.721999999999994</v>
      </c>
      <c r="P3380" s="3">
        <v>1158.8877</v>
      </c>
      <c r="Q3380" s="3">
        <v>133.458</v>
      </c>
      <c r="R3380" s="25">
        <v>575</v>
      </c>
      <c r="S3380" s="25">
        <v>232</v>
      </c>
      <c r="T3380" s="25">
        <v>1409.808</v>
      </c>
      <c r="U3380" s="25">
        <v>345</v>
      </c>
      <c r="V3380" s="25">
        <v>420</v>
      </c>
      <c r="W3380" s="25">
        <v>1180</v>
      </c>
      <c r="X3380" s="25">
        <v>107</v>
      </c>
    </row>
    <row r="3381" spans="1:24" x14ac:dyDescent="0.3">
      <c r="A3381" s="8">
        <v>45748</v>
      </c>
      <c r="B3381" s="3">
        <v>23</v>
      </c>
      <c r="C3381" s="3">
        <v>3</v>
      </c>
      <c r="D3381" s="3">
        <v>54.384</v>
      </c>
      <c r="E3381" s="3">
        <v>47.88</v>
      </c>
      <c r="F3381" s="3">
        <v>28</v>
      </c>
      <c r="G3381" s="3">
        <v>1</v>
      </c>
      <c r="H3381" s="3">
        <v>116.999</v>
      </c>
      <c r="I3381" s="3">
        <v>47.32</v>
      </c>
      <c r="J3381" s="3">
        <v>171.38299999999998</v>
      </c>
      <c r="K3381" s="3">
        <v>3989.1639999999998</v>
      </c>
      <c r="L3381" s="3">
        <v>-7.0865999999999998</v>
      </c>
      <c r="M3381" s="3">
        <v>-8.5597999999999992</v>
      </c>
      <c r="N3381" s="3">
        <v>1087.1453999999999</v>
      </c>
      <c r="O3381" s="3">
        <v>67.733000000000004</v>
      </c>
      <c r="P3381" s="3">
        <v>1158.8242</v>
      </c>
      <c r="Q3381" s="3">
        <v>132.71199999999999</v>
      </c>
      <c r="R3381" s="25">
        <v>567.20000000000005</v>
      </c>
      <c r="S3381" s="25">
        <v>238</v>
      </c>
      <c r="T3381" s="25">
        <v>1290.9639999999999</v>
      </c>
      <c r="U3381" s="25">
        <v>340</v>
      </c>
      <c r="V3381" s="25">
        <v>430</v>
      </c>
      <c r="W3381" s="25">
        <v>1030</v>
      </c>
      <c r="X3381" s="25">
        <v>93</v>
      </c>
    </row>
    <row r="3382" spans="1:24" x14ac:dyDescent="0.3">
      <c r="A3382" s="8">
        <v>45749</v>
      </c>
      <c r="B3382" s="3">
        <v>23</v>
      </c>
      <c r="C3382" s="3">
        <v>9</v>
      </c>
      <c r="D3382" s="3">
        <v>53.394999999999996</v>
      </c>
      <c r="E3382" s="3">
        <v>47.01</v>
      </c>
      <c r="F3382" s="3">
        <v>28</v>
      </c>
      <c r="G3382" s="3">
        <v>3.5</v>
      </c>
      <c r="H3382" s="3">
        <v>116.25250000000003</v>
      </c>
      <c r="I3382" s="3">
        <v>47.02</v>
      </c>
      <c r="J3382" s="3">
        <v>169.64750000000004</v>
      </c>
      <c r="K3382" s="3">
        <v>4460.74</v>
      </c>
      <c r="L3382" s="3">
        <v>-7.2389999999999999</v>
      </c>
      <c r="M3382" s="3">
        <v>-8.6233000000000004</v>
      </c>
      <c r="N3382" s="3">
        <v>1086.9929999999999</v>
      </c>
      <c r="O3382" s="3">
        <v>66.744</v>
      </c>
      <c r="P3382" s="3">
        <v>1158.7607</v>
      </c>
      <c r="Q3382" s="3">
        <v>131.96550000000002</v>
      </c>
      <c r="R3382" s="25">
        <v>546.79999999999995</v>
      </c>
      <c r="S3382" s="25">
        <v>218</v>
      </c>
      <c r="T3382" s="25">
        <v>1590.94</v>
      </c>
      <c r="U3382" s="25">
        <v>341</v>
      </c>
      <c r="V3382" s="25">
        <v>497</v>
      </c>
      <c r="W3382" s="25">
        <v>1180</v>
      </c>
      <c r="X3382" s="25">
        <v>87</v>
      </c>
    </row>
    <row r="3383" spans="1:24" x14ac:dyDescent="0.3">
      <c r="A3383" s="8">
        <v>45750</v>
      </c>
      <c r="B3383" s="3">
        <v>23</v>
      </c>
      <c r="C3383" s="3">
        <v>7</v>
      </c>
      <c r="D3383" s="3">
        <v>53.724999999999994</v>
      </c>
      <c r="E3383" s="3">
        <v>47.3</v>
      </c>
      <c r="F3383" s="3">
        <v>28</v>
      </c>
      <c r="G3383" s="3">
        <v>7</v>
      </c>
      <c r="H3383" s="3">
        <v>115.208</v>
      </c>
      <c r="I3383" s="3">
        <v>46.59</v>
      </c>
      <c r="J3383" s="3">
        <v>168.93299999999999</v>
      </c>
      <c r="K3383" s="3">
        <v>4081.248</v>
      </c>
      <c r="L3383" s="3">
        <v>-7.1882000000000001</v>
      </c>
      <c r="M3383" s="3">
        <v>-8.7121999999999993</v>
      </c>
      <c r="N3383" s="3">
        <v>1087.0437999999999</v>
      </c>
      <c r="O3383" s="3">
        <v>67.073999999999998</v>
      </c>
      <c r="P3383" s="3">
        <v>1158.6718000000001</v>
      </c>
      <c r="Q3383" s="3">
        <v>130.92099999999999</v>
      </c>
      <c r="R3383" s="25">
        <v>560.5</v>
      </c>
      <c r="S3383" s="25">
        <v>248</v>
      </c>
      <c r="T3383" s="25">
        <v>1309.248</v>
      </c>
      <c r="U3383" s="25">
        <v>333</v>
      </c>
      <c r="V3383" s="25">
        <v>419</v>
      </c>
      <c r="W3383" s="25">
        <v>1120</v>
      </c>
      <c r="X3383" s="25">
        <v>91.5</v>
      </c>
    </row>
    <row r="3384" spans="1:24" x14ac:dyDescent="0.3">
      <c r="A3384" s="8">
        <v>45751</v>
      </c>
      <c r="B3384" s="3">
        <v>23</v>
      </c>
      <c r="C3384" s="3">
        <v>5</v>
      </c>
      <c r="D3384" s="3">
        <v>54.054000000000002</v>
      </c>
      <c r="E3384" s="3">
        <v>47.59</v>
      </c>
      <c r="F3384" s="3">
        <v>28</v>
      </c>
      <c r="G3384" s="3">
        <v>8.5</v>
      </c>
      <c r="H3384" s="3">
        <v>114.76000000000002</v>
      </c>
      <c r="I3384" s="3">
        <v>46.41</v>
      </c>
      <c r="J3384" s="3">
        <v>168.81400000000002</v>
      </c>
      <c r="K3384" s="3">
        <v>4023.7719999999999</v>
      </c>
      <c r="L3384" s="3">
        <v>-7.1373999999999995</v>
      </c>
      <c r="M3384" s="3">
        <v>-8.7502999999999993</v>
      </c>
      <c r="N3384" s="3">
        <v>1087.0945999999999</v>
      </c>
      <c r="O3384" s="3">
        <v>67.403000000000006</v>
      </c>
      <c r="P3384" s="3">
        <v>1158.6337000000001</v>
      </c>
      <c r="Q3384" s="3">
        <v>130.47300000000001</v>
      </c>
      <c r="R3384" s="25">
        <v>588.1</v>
      </c>
      <c r="S3384" s="25">
        <v>229</v>
      </c>
      <c r="T3384" s="25">
        <v>1244.672</v>
      </c>
      <c r="U3384" s="25">
        <v>329</v>
      </c>
      <c r="V3384" s="25">
        <v>364</v>
      </c>
      <c r="W3384" s="25">
        <v>1050</v>
      </c>
      <c r="X3384" s="25">
        <v>219</v>
      </c>
    </row>
    <row r="3385" spans="1:24" x14ac:dyDescent="0.3">
      <c r="A3385" s="8">
        <v>45752</v>
      </c>
      <c r="B3385" s="3">
        <v>22</v>
      </c>
      <c r="C3385" s="3">
        <v>1</v>
      </c>
      <c r="D3385" s="3">
        <v>56.691000000000003</v>
      </c>
      <c r="E3385" s="3">
        <v>49.91</v>
      </c>
      <c r="F3385" s="3">
        <v>28</v>
      </c>
      <c r="G3385" s="3">
        <v>4</v>
      </c>
      <c r="H3385" s="3">
        <v>116.10300000000001</v>
      </c>
      <c r="I3385" s="3">
        <v>46.96</v>
      </c>
      <c r="J3385" s="3">
        <v>172.79400000000001</v>
      </c>
      <c r="K3385" s="3">
        <v>4255.2</v>
      </c>
      <c r="L3385" s="3">
        <v>-6.7309999999999999</v>
      </c>
      <c r="M3385" s="3">
        <v>-8.6359999999999992</v>
      </c>
      <c r="N3385" s="3">
        <v>1087.501</v>
      </c>
      <c r="O3385" s="3">
        <v>70.040000000000006</v>
      </c>
      <c r="P3385" s="3">
        <v>1158.748</v>
      </c>
      <c r="Q3385" s="3">
        <v>131.816</v>
      </c>
      <c r="R3385" s="25">
        <v>581.1</v>
      </c>
      <c r="S3385" s="25">
        <v>214</v>
      </c>
      <c r="T3385" s="25">
        <v>1327.6</v>
      </c>
      <c r="U3385" s="25">
        <v>338</v>
      </c>
      <c r="V3385" s="25">
        <v>459</v>
      </c>
      <c r="W3385" s="25">
        <v>1100</v>
      </c>
      <c r="X3385" s="25">
        <v>235.5</v>
      </c>
    </row>
    <row r="3386" spans="1:24" x14ac:dyDescent="0.3">
      <c r="A3386" s="8">
        <v>45753</v>
      </c>
      <c r="B3386" s="3">
        <v>21</v>
      </c>
      <c r="C3386" s="3">
        <v>6</v>
      </c>
      <c r="D3386" s="3">
        <v>57.844999999999999</v>
      </c>
      <c r="E3386" s="3">
        <v>50.93</v>
      </c>
      <c r="F3386" s="3">
        <v>28</v>
      </c>
      <c r="G3386" s="3">
        <v>7.5</v>
      </c>
      <c r="H3386" s="3">
        <v>115.05850000000001</v>
      </c>
      <c r="I3386" s="3">
        <v>46.53</v>
      </c>
      <c r="J3386" s="3">
        <v>172.90350000000001</v>
      </c>
      <c r="K3386" s="3">
        <v>3510.3</v>
      </c>
      <c r="L3386" s="3">
        <v>-6.5531999999999995</v>
      </c>
      <c r="M3386" s="3">
        <v>-8.7248999999999999</v>
      </c>
      <c r="N3386" s="3">
        <v>1087.6787999999999</v>
      </c>
      <c r="O3386" s="3">
        <v>71.194000000000003</v>
      </c>
      <c r="P3386" s="3">
        <v>1158.6591000000001</v>
      </c>
      <c r="Q3386" s="3">
        <v>130.7715</v>
      </c>
      <c r="R3386" s="25">
        <v>489.5</v>
      </c>
      <c r="S3386" s="25">
        <v>236</v>
      </c>
      <c r="T3386" s="25">
        <v>1104.8</v>
      </c>
      <c r="U3386" s="25">
        <v>142</v>
      </c>
      <c r="V3386" s="25">
        <v>264</v>
      </c>
      <c r="W3386" s="25">
        <v>1010</v>
      </c>
      <c r="X3386" s="25">
        <v>264</v>
      </c>
    </row>
    <row r="3387" spans="1:24" x14ac:dyDescent="0.3">
      <c r="A3387" s="8">
        <v>45754</v>
      </c>
      <c r="B3387" s="3">
        <v>21</v>
      </c>
      <c r="C3387" s="3">
        <v>1</v>
      </c>
      <c r="D3387" s="3">
        <v>58.668999999999997</v>
      </c>
      <c r="E3387" s="3">
        <v>51.65</v>
      </c>
      <c r="F3387" s="3">
        <v>28</v>
      </c>
      <c r="G3387" s="3">
        <v>6.5</v>
      </c>
      <c r="H3387" s="3">
        <v>115.357</v>
      </c>
      <c r="I3387" s="3">
        <v>46.65</v>
      </c>
      <c r="J3387" s="3">
        <v>174.02600000000001</v>
      </c>
      <c r="K3387" s="3">
        <v>4455.152</v>
      </c>
      <c r="L3387" s="3">
        <v>-6.4261999999999997</v>
      </c>
      <c r="M3387" s="3">
        <v>-8.6995000000000005</v>
      </c>
      <c r="N3387" s="3">
        <v>1087.8057999999999</v>
      </c>
      <c r="O3387" s="3">
        <v>72.018000000000001</v>
      </c>
      <c r="P3387" s="3">
        <v>1158.6845000000001</v>
      </c>
      <c r="Q3387" s="3">
        <v>131.07</v>
      </c>
      <c r="R3387" s="25">
        <v>613</v>
      </c>
      <c r="S3387" s="25">
        <v>269</v>
      </c>
      <c r="T3387" s="25">
        <v>1341.152</v>
      </c>
      <c r="U3387" s="25">
        <v>290</v>
      </c>
      <c r="V3387" s="25">
        <v>367</v>
      </c>
      <c r="W3387" s="25">
        <v>1260</v>
      </c>
      <c r="X3387" s="25">
        <v>315</v>
      </c>
    </row>
    <row r="3388" spans="1:24" x14ac:dyDescent="0.3">
      <c r="A3388" s="8">
        <v>45755</v>
      </c>
      <c r="B3388" s="3">
        <v>20</v>
      </c>
      <c r="C3388" s="3">
        <v>11</v>
      </c>
      <c r="D3388" s="3">
        <v>58.99799999999999</v>
      </c>
      <c r="E3388" s="3">
        <v>51.94</v>
      </c>
      <c r="F3388" s="3">
        <v>28</v>
      </c>
      <c r="G3388" s="3">
        <v>6.5</v>
      </c>
      <c r="H3388" s="3">
        <v>115.357</v>
      </c>
      <c r="I3388" s="3">
        <v>46.65</v>
      </c>
      <c r="J3388" s="3">
        <v>174.35499999999999</v>
      </c>
      <c r="K3388" s="3">
        <v>4988.34</v>
      </c>
      <c r="L3388" s="3">
        <v>-6.3754</v>
      </c>
      <c r="M3388" s="3">
        <v>-8.6995000000000005</v>
      </c>
      <c r="N3388" s="3">
        <v>1087.8566000000001</v>
      </c>
      <c r="O3388" s="3">
        <v>72.346999999999994</v>
      </c>
      <c r="P3388" s="3">
        <v>1158.6845000000001</v>
      </c>
      <c r="Q3388" s="3">
        <v>131.07</v>
      </c>
      <c r="R3388" s="25">
        <v>674.9</v>
      </c>
      <c r="S3388" s="25">
        <v>299</v>
      </c>
      <c r="T3388" s="25">
        <v>1517.44</v>
      </c>
      <c r="U3388" s="25">
        <v>409</v>
      </c>
      <c r="V3388" s="25">
        <v>437</v>
      </c>
      <c r="W3388" s="25">
        <v>1330</v>
      </c>
      <c r="X3388" s="25">
        <v>321</v>
      </c>
    </row>
    <row r="3389" spans="1:24" x14ac:dyDescent="0.3">
      <c r="A3389" s="8">
        <v>45756</v>
      </c>
      <c r="B3389" s="3">
        <v>21</v>
      </c>
      <c r="C3389" s="3">
        <v>2</v>
      </c>
      <c r="D3389" s="3">
        <v>58.503999999999991</v>
      </c>
      <c r="E3389" s="3">
        <v>51.51</v>
      </c>
      <c r="F3389" s="3">
        <v>28</v>
      </c>
      <c r="G3389" s="3">
        <v>10</v>
      </c>
      <c r="H3389" s="3">
        <v>114.31200000000001</v>
      </c>
      <c r="I3389" s="3">
        <v>46.23</v>
      </c>
      <c r="J3389" s="3">
        <v>172.816</v>
      </c>
      <c r="K3389" s="3">
        <v>5319.6</v>
      </c>
      <c r="L3389" s="3">
        <v>-6.4516</v>
      </c>
      <c r="M3389" s="3">
        <v>-8.7883999999999993</v>
      </c>
      <c r="N3389" s="3">
        <v>1087.7803999999999</v>
      </c>
      <c r="O3389" s="3">
        <v>71.852999999999994</v>
      </c>
      <c r="P3389" s="3">
        <v>1158.5956000000001</v>
      </c>
      <c r="Q3389" s="3">
        <v>130.02500000000001</v>
      </c>
      <c r="R3389" s="25">
        <v>692.3</v>
      </c>
      <c r="S3389" s="25">
        <v>302</v>
      </c>
      <c r="T3389" s="25">
        <v>1587.3</v>
      </c>
      <c r="U3389" s="25">
        <v>403</v>
      </c>
      <c r="V3389" s="25">
        <v>466</v>
      </c>
      <c r="W3389" s="25">
        <v>1360</v>
      </c>
      <c r="X3389" s="25">
        <v>509</v>
      </c>
    </row>
    <row r="3390" spans="1:24" x14ac:dyDescent="0.3">
      <c r="A3390" s="8">
        <v>45757</v>
      </c>
      <c r="B3390" s="3">
        <v>21</v>
      </c>
      <c r="C3390" s="3">
        <v>7</v>
      </c>
      <c r="D3390" s="3">
        <v>57.679999999999993</v>
      </c>
      <c r="E3390" s="3">
        <v>50.78</v>
      </c>
      <c r="F3390" s="3">
        <v>29</v>
      </c>
      <c r="G3390" s="3">
        <v>2</v>
      </c>
      <c r="H3390" s="3">
        <v>113.11799999999999</v>
      </c>
      <c r="I3390" s="3">
        <v>45.75</v>
      </c>
      <c r="J3390" s="3">
        <v>170.798</v>
      </c>
      <c r="K3390" s="3">
        <v>4342.1679999999997</v>
      </c>
      <c r="L3390" s="3">
        <v>-6.5785999999999998</v>
      </c>
      <c r="M3390" s="3">
        <v>-8.8899999999999988</v>
      </c>
      <c r="N3390" s="3">
        <v>1087.6533999999999</v>
      </c>
      <c r="O3390" s="3">
        <v>71.028999999999996</v>
      </c>
      <c r="P3390" s="3">
        <v>1158.4939999999999</v>
      </c>
      <c r="Q3390" s="3">
        <v>128.83099999999999</v>
      </c>
      <c r="R3390" s="25">
        <v>604.9</v>
      </c>
      <c r="S3390" s="25">
        <v>270</v>
      </c>
      <c r="T3390" s="25">
        <v>1250.768</v>
      </c>
      <c r="U3390" s="25">
        <v>347</v>
      </c>
      <c r="V3390" s="25">
        <v>355</v>
      </c>
      <c r="W3390" s="25">
        <v>1210</v>
      </c>
      <c r="X3390" s="25">
        <v>304.5</v>
      </c>
    </row>
    <row r="3391" spans="1:24" x14ac:dyDescent="0.3">
      <c r="A3391" s="8">
        <v>45758</v>
      </c>
      <c r="B3391" s="3">
        <v>21</v>
      </c>
      <c r="C3391" s="3">
        <v>7</v>
      </c>
      <c r="D3391" s="3">
        <v>57.679999999999993</v>
      </c>
      <c r="E3391" s="3">
        <v>50.78</v>
      </c>
      <c r="F3391" s="3">
        <v>28</v>
      </c>
      <c r="G3391" s="3">
        <v>9</v>
      </c>
      <c r="H3391" s="3">
        <v>114.61100000000002</v>
      </c>
      <c r="I3391" s="3">
        <v>46.35</v>
      </c>
      <c r="J3391" s="3">
        <v>172.291</v>
      </c>
      <c r="K3391" s="3">
        <v>5055.232</v>
      </c>
      <c r="L3391" s="3">
        <v>-6.5785999999999998</v>
      </c>
      <c r="M3391" s="3">
        <v>-8.7629999999999999</v>
      </c>
      <c r="N3391" s="3">
        <v>1087.6533999999999</v>
      </c>
      <c r="O3391" s="3">
        <v>71.028999999999996</v>
      </c>
      <c r="P3391" s="3">
        <v>1158.6210000000001</v>
      </c>
      <c r="Q3391" s="3">
        <v>130.32400000000001</v>
      </c>
      <c r="R3391" s="25">
        <v>608.5</v>
      </c>
      <c r="S3391" s="25">
        <v>273</v>
      </c>
      <c r="T3391" s="25">
        <v>1623.232</v>
      </c>
      <c r="U3391" s="25">
        <v>397</v>
      </c>
      <c r="V3391" s="25">
        <v>504</v>
      </c>
      <c r="W3391" s="25">
        <v>1330</v>
      </c>
      <c r="X3391" s="25">
        <v>319.5</v>
      </c>
    </row>
    <row r="3392" spans="1:24" x14ac:dyDescent="0.3">
      <c r="A3392" s="8">
        <v>45759</v>
      </c>
      <c r="B3392" s="3">
        <v>22</v>
      </c>
      <c r="C3392" s="3">
        <v>1</v>
      </c>
      <c r="D3392" s="3">
        <v>56.691000000000003</v>
      </c>
      <c r="E3392" s="3">
        <v>49.91</v>
      </c>
      <c r="F3392" s="3">
        <v>29</v>
      </c>
      <c r="G3392" s="3">
        <v>2.5</v>
      </c>
      <c r="H3392" s="3">
        <v>112.96850000000001</v>
      </c>
      <c r="I3392" s="3">
        <v>45.69</v>
      </c>
      <c r="J3392" s="3">
        <v>169.65950000000001</v>
      </c>
      <c r="K3392" s="3">
        <v>5204.6679999999997</v>
      </c>
      <c r="L3392" s="3">
        <v>-6.7309999999999999</v>
      </c>
      <c r="M3392" s="3">
        <v>-8.9026999999999994</v>
      </c>
      <c r="N3392" s="3">
        <v>1087.501</v>
      </c>
      <c r="O3392" s="3">
        <v>70.040000000000006</v>
      </c>
      <c r="P3392" s="3">
        <v>1158.4812999999999</v>
      </c>
      <c r="Q3392" s="3">
        <v>128.6815</v>
      </c>
      <c r="R3392" s="25">
        <v>623.70000000000005</v>
      </c>
      <c r="S3392" s="25">
        <v>299</v>
      </c>
      <c r="T3392" s="25">
        <v>1715.9680000000001</v>
      </c>
      <c r="U3392" s="25">
        <v>365</v>
      </c>
      <c r="V3392" s="25">
        <v>516</v>
      </c>
      <c r="W3392" s="25">
        <v>1370</v>
      </c>
      <c r="X3392" s="25">
        <v>315</v>
      </c>
    </row>
    <row r="3393" spans="1:24" x14ac:dyDescent="0.3">
      <c r="A3393" s="8">
        <v>45760</v>
      </c>
      <c r="B3393" s="3">
        <v>22</v>
      </c>
      <c r="C3393" s="3">
        <v>6</v>
      </c>
      <c r="D3393" s="3">
        <v>55.86699999999999</v>
      </c>
      <c r="E3393" s="3">
        <v>49.18</v>
      </c>
      <c r="F3393" s="3">
        <v>29</v>
      </c>
      <c r="G3393" s="3">
        <v>5</v>
      </c>
      <c r="H3393" s="3">
        <v>112.22200000000001</v>
      </c>
      <c r="I3393" s="3">
        <v>45.39</v>
      </c>
      <c r="J3393" s="3">
        <v>168.089</v>
      </c>
      <c r="K3393" s="3">
        <v>5800.4879999999994</v>
      </c>
      <c r="L3393" s="3">
        <v>-6.8579999999999997</v>
      </c>
      <c r="M3393" s="3">
        <v>-8.9661999999999988</v>
      </c>
      <c r="N3393" s="3">
        <v>1087.374</v>
      </c>
      <c r="O3393" s="3">
        <v>69.215999999999994</v>
      </c>
      <c r="P3393" s="3">
        <v>1158.4177999999999</v>
      </c>
      <c r="Q3393" s="3">
        <v>127.935</v>
      </c>
      <c r="R3393" s="25">
        <v>653.6</v>
      </c>
      <c r="S3393" s="25">
        <v>291</v>
      </c>
      <c r="T3393" s="25">
        <v>1931.8879999999999</v>
      </c>
      <c r="U3393" s="25">
        <v>403</v>
      </c>
      <c r="V3393" s="25">
        <v>690</v>
      </c>
      <c r="W3393" s="25">
        <v>1510</v>
      </c>
      <c r="X3393" s="25">
        <v>321</v>
      </c>
    </row>
    <row r="3394" spans="1:24" x14ac:dyDescent="0.3">
      <c r="A3394" s="8">
        <v>45761</v>
      </c>
      <c r="B3394" s="3">
        <v>23</v>
      </c>
      <c r="C3394" s="3">
        <v>0.5</v>
      </c>
      <c r="D3394" s="3">
        <v>54.807000000000002</v>
      </c>
      <c r="E3394" s="3">
        <v>48.25</v>
      </c>
      <c r="F3394" s="3">
        <v>29</v>
      </c>
      <c r="G3394" s="3">
        <v>11.5</v>
      </c>
      <c r="H3394" s="3">
        <v>110.28200000000001</v>
      </c>
      <c r="I3394" s="3">
        <v>44.6</v>
      </c>
      <c r="J3394" s="3">
        <v>165.089</v>
      </c>
      <c r="K3394" s="3">
        <v>6179.0560000000005</v>
      </c>
      <c r="L3394" s="3">
        <v>-7.0230999999999995</v>
      </c>
      <c r="M3394" s="3">
        <v>-9.1312999999999995</v>
      </c>
      <c r="N3394" s="3">
        <v>1087.2089000000001</v>
      </c>
      <c r="O3394" s="3">
        <v>68.156000000000006</v>
      </c>
      <c r="P3394" s="3">
        <v>1158.2527</v>
      </c>
      <c r="Q3394" s="3">
        <v>125.995</v>
      </c>
      <c r="R3394" s="25">
        <v>689</v>
      </c>
      <c r="S3394" s="25">
        <v>300</v>
      </c>
      <c r="T3394" s="25">
        <v>2161.056</v>
      </c>
      <c r="U3394" s="25">
        <v>389</v>
      </c>
      <c r="V3394" s="25">
        <v>629</v>
      </c>
      <c r="W3394" s="25">
        <v>1660</v>
      </c>
      <c r="X3394" s="25">
        <v>351</v>
      </c>
    </row>
    <row r="3395" spans="1:24" x14ac:dyDescent="0.3">
      <c r="A3395" s="8">
        <v>45762</v>
      </c>
      <c r="B3395" s="3">
        <v>23</v>
      </c>
      <c r="C3395" s="3">
        <v>7</v>
      </c>
      <c r="D3395" s="3">
        <v>53.724999999999994</v>
      </c>
      <c r="E3395" s="3">
        <v>47.3</v>
      </c>
      <c r="F3395" s="3">
        <v>30</v>
      </c>
      <c r="G3395" s="3">
        <v>5.5</v>
      </c>
      <c r="H3395" s="3">
        <v>108.49100000000001</v>
      </c>
      <c r="I3395" s="3">
        <v>43.88</v>
      </c>
      <c r="J3395" s="3">
        <v>162.21600000000001</v>
      </c>
      <c r="K3395" s="3">
        <v>5097.5720000000001</v>
      </c>
      <c r="L3395" s="3">
        <v>-7.1882000000000001</v>
      </c>
      <c r="M3395" s="3">
        <v>-9.2836999999999996</v>
      </c>
      <c r="N3395" s="3">
        <v>1087.0437999999999</v>
      </c>
      <c r="O3395" s="3">
        <v>67.073999999999998</v>
      </c>
      <c r="P3395" s="3">
        <v>1158.1003000000001</v>
      </c>
      <c r="Q3395" s="3">
        <v>124.20400000000001</v>
      </c>
      <c r="R3395" s="25">
        <v>647.4</v>
      </c>
      <c r="S3395" s="25">
        <v>288</v>
      </c>
      <c r="T3395" s="25">
        <v>1602.672</v>
      </c>
      <c r="U3395" s="25">
        <v>400</v>
      </c>
      <c r="V3395" s="25">
        <v>507</v>
      </c>
      <c r="W3395" s="25">
        <v>1360</v>
      </c>
      <c r="X3395" s="25">
        <v>292.5</v>
      </c>
    </row>
    <row r="3396" spans="1:24" x14ac:dyDescent="0.3">
      <c r="A3396" s="8">
        <v>45763</v>
      </c>
      <c r="B3396" s="3">
        <v>24</v>
      </c>
      <c r="C3396" s="3">
        <v>0</v>
      </c>
      <c r="D3396" s="3">
        <v>52.900999999999996</v>
      </c>
      <c r="E3396" s="3">
        <v>46.57</v>
      </c>
      <c r="F3396" s="3">
        <v>30</v>
      </c>
      <c r="G3396" s="3">
        <v>10.5</v>
      </c>
      <c r="H3396" s="3">
        <v>106.998</v>
      </c>
      <c r="I3396" s="3">
        <v>43.27</v>
      </c>
      <c r="J3396" s="3">
        <v>159.899</v>
      </c>
      <c r="K3396" s="3">
        <v>5842.7479999999996</v>
      </c>
      <c r="L3396" s="3">
        <v>-7.3151999999999999</v>
      </c>
      <c r="M3396" s="3">
        <v>-9.4107000000000003</v>
      </c>
      <c r="N3396" s="3">
        <v>1086.9168</v>
      </c>
      <c r="O3396" s="3">
        <v>66.25</v>
      </c>
      <c r="P3396" s="3">
        <v>1157.9733000000001</v>
      </c>
      <c r="Q3396" s="3">
        <v>122.711</v>
      </c>
      <c r="R3396" s="25">
        <v>697.5</v>
      </c>
      <c r="S3396" s="25">
        <v>304</v>
      </c>
      <c r="T3396" s="25">
        <v>1749.248</v>
      </c>
      <c r="U3396" s="25">
        <v>419</v>
      </c>
      <c r="V3396" s="25">
        <v>663</v>
      </c>
      <c r="W3396" s="25">
        <v>1650</v>
      </c>
      <c r="X3396" s="25">
        <v>360</v>
      </c>
    </row>
    <row r="3397" spans="1:24" x14ac:dyDescent="0.3">
      <c r="A3397" s="8">
        <v>45764</v>
      </c>
      <c r="B3397" s="3">
        <v>24</v>
      </c>
      <c r="C3397" s="3">
        <v>8</v>
      </c>
      <c r="D3397" s="3">
        <v>51.581999999999994</v>
      </c>
      <c r="E3397" s="3">
        <v>45.41</v>
      </c>
      <c r="F3397" s="3">
        <v>31</v>
      </c>
      <c r="G3397" s="3">
        <v>4.5</v>
      </c>
      <c r="H3397" s="3">
        <v>105.20700000000001</v>
      </c>
      <c r="I3397" s="3">
        <v>42.55</v>
      </c>
      <c r="J3397" s="3">
        <v>156.78899999999999</v>
      </c>
      <c r="K3397" s="3">
        <v>6485.2</v>
      </c>
      <c r="L3397" s="3">
        <v>-7.5183999999999997</v>
      </c>
      <c r="M3397" s="3">
        <v>-9.5631000000000004</v>
      </c>
      <c r="N3397" s="3">
        <v>1086.7136</v>
      </c>
      <c r="O3397" s="3">
        <v>64.930999999999997</v>
      </c>
      <c r="P3397" s="3">
        <v>1157.8208999999999</v>
      </c>
      <c r="Q3397" s="3">
        <v>120.92</v>
      </c>
      <c r="R3397" s="25">
        <v>687.3</v>
      </c>
      <c r="S3397" s="25">
        <v>300</v>
      </c>
      <c r="T3397" s="25">
        <v>2168.9</v>
      </c>
      <c r="U3397" s="25">
        <v>444</v>
      </c>
      <c r="V3397" s="25">
        <v>694</v>
      </c>
      <c r="W3397" s="25">
        <v>1780</v>
      </c>
      <c r="X3397" s="25">
        <v>411</v>
      </c>
    </row>
    <row r="3398" spans="1:24" x14ac:dyDescent="0.3">
      <c r="A3398" s="8">
        <v>45765</v>
      </c>
      <c r="B3398" s="3">
        <v>25</v>
      </c>
      <c r="C3398" s="3">
        <v>1</v>
      </c>
      <c r="D3398" s="3">
        <v>50.768000000000001</v>
      </c>
      <c r="E3398" s="3">
        <v>44.69</v>
      </c>
      <c r="F3398" s="3">
        <v>32</v>
      </c>
      <c r="G3398" s="3">
        <v>0.5</v>
      </c>
      <c r="H3398" s="3">
        <v>102.819</v>
      </c>
      <c r="I3398" s="3">
        <v>41.58</v>
      </c>
      <c r="J3398" s="3">
        <v>153.58699999999999</v>
      </c>
      <c r="K3398" s="3">
        <v>6107.8919999999998</v>
      </c>
      <c r="L3398" s="3">
        <v>-7.6453999999999995</v>
      </c>
      <c r="M3398" s="3">
        <v>-9.7662999999999993</v>
      </c>
      <c r="N3398" s="3">
        <v>1086.5865999999999</v>
      </c>
      <c r="O3398" s="3">
        <v>64.117000000000004</v>
      </c>
      <c r="P3398" s="3">
        <v>1157.6177</v>
      </c>
      <c r="Q3398" s="3">
        <v>118.532</v>
      </c>
      <c r="R3398" s="25">
        <v>693.8</v>
      </c>
      <c r="S3398" s="25">
        <v>301</v>
      </c>
      <c r="T3398" s="25">
        <v>2122.5920000000001</v>
      </c>
      <c r="U3398" s="25">
        <v>347</v>
      </c>
      <c r="V3398" s="25">
        <v>625</v>
      </c>
      <c r="W3398" s="25">
        <v>1660</v>
      </c>
      <c r="X3398" s="25">
        <v>358.5</v>
      </c>
    </row>
    <row r="3399" spans="1:24" x14ac:dyDescent="0.3">
      <c r="A3399" s="8">
        <v>45766</v>
      </c>
      <c r="B3399" s="3">
        <v>25</v>
      </c>
      <c r="C3399" s="3">
        <v>9.5</v>
      </c>
      <c r="D3399" s="3">
        <v>49.454999999999998</v>
      </c>
      <c r="E3399" s="3">
        <v>43.54</v>
      </c>
      <c r="F3399" s="3">
        <v>32</v>
      </c>
      <c r="G3399" s="3">
        <v>7.5</v>
      </c>
      <c r="H3399" s="3">
        <v>100.72900000000001</v>
      </c>
      <c r="I3399" s="3">
        <v>40.74</v>
      </c>
      <c r="J3399" s="3">
        <v>150.18400000000003</v>
      </c>
      <c r="K3399" s="3">
        <v>6541.5120000000006</v>
      </c>
      <c r="L3399" s="3">
        <v>-7.8613</v>
      </c>
      <c r="M3399" s="3">
        <v>-9.9440999999999988</v>
      </c>
      <c r="N3399" s="3">
        <v>1086.3706999999999</v>
      </c>
      <c r="O3399" s="3">
        <v>62.804000000000002</v>
      </c>
      <c r="P3399" s="3">
        <v>1157.4399000000001</v>
      </c>
      <c r="Q3399" s="3">
        <v>116.44200000000001</v>
      </c>
      <c r="R3399" s="25">
        <v>695.4</v>
      </c>
      <c r="S3399" s="25">
        <v>302</v>
      </c>
      <c r="T3399" s="25">
        <v>2245.6120000000001</v>
      </c>
      <c r="U3399" s="25">
        <v>440</v>
      </c>
      <c r="V3399" s="25">
        <v>735</v>
      </c>
      <c r="W3399" s="25">
        <v>1750</v>
      </c>
      <c r="X3399" s="25">
        <v>373.5</v>
      </c>
    </row>
    <row r="3400" spans="1:24" x14ac:dyDescent="0.3">
      <c r="A3400" s="8">
        <v>45767</v>
      </c>
      <c r="B3400" s="3">
        <v>26</v>
      </c>
      <c r="C3400" s="3">
        <v>6</v>
      </c>
      <c r="D3400" s="3">
        <v>48.141999999999996</v>
      </c>
      <c r="E3400" s="3">
        <v>42.38</v>
      </c>
      <c r="F3400" s="3">
        <v>33</v>
      </c>
      <c r="G3400" s="3">
        <v>5</v>
      </c>
      <c r="H3400" s="3">
        <v>97.893000000000001</v>
      </c>
      <c r="I3400" s="3">
        <v>39.590000000000003</v>
      </c>
      <c r="J3400" s="3">
        <v>146.035</v>
      </c>
      <c r="K3400" s="3">
        <v>6414.06</v>
      </c>
      <c r="L3400" s="3">
        <v>-8.0771999999999995</v>
      </c>
      <c r="M3400" s="3">
        <v>-10.1854</v>
      </c>
      <c r="N3400" s="3">
        <v>1086.1548</v>
      </c>
      <c r="O3400" s="3">
        <v>61.491</v>
      </c>
      <c r="P3400" s="3">
        <v>1157.1985999999999</v>
      </c>
      <c r="Q3400" s="3">
        <v>113.60599999999999</v>
      </c>
      <c r="R3400" s="25">
        <v>688.3</v>
      </c>
      <c r="S3400" s="25">
        <v>300</v>
      </c>
      <c r="T3400" s="25">
        <v>2241.7600000000002</v>
      </c>
      <c r="U3400" s="25">
        <v>412</v>
      </c>
      <c r="V3400" s="25">
        <v>673</v>
      </c>
      <c r="W3400" s="25">
        <v>1730</v>
      </c>
      <c r="X3400" s="25">
        <v>369</v>
      </c>
    </row>
    <row r="3401" spans="1:24" x14ac:dyDescent="0.3">
      <c r="A3401" s="8">
        <v>45768</v>
      </c>
      <c r="B3401" s="3">
        <v>27</v>
      </c>
      <c r="C3401" s="3">
        <v>1</v>
      </c>
      <c r="D3401" s="3">
        <v>47.06</v>
      </c>
      <c r="E3401" s="3">
        <v>41.43</v>
      </c>
      <c r="F3401" s="3">
        <v>34</v>
      </c>
      <c r="G3401" s="3">
        <v>1</v>
      </c>
      <c r="H3401" s="3">
        <v>95.50500000000001</v>
      </c>
      <c r="I3401" s="3">
        <v>38.630000000000003</v>
      </c>
      <c r="J3401" s="3">
        <v>142.565</v>
      </c>
      <c r="K3401" s="3">
        <v>6399.1280000000006</v>
      </c>
      <c r="L3401" s="3">
        <v>-8.254999999999999</v>
      </c>
      <c r="M3401" s="3">
        <v>-10.3886</v>
      </c>
      <c r="N3401" s="3">
        <v>1085.9769999999999</v>
      </c>
      <c r="O3401" s="3">
        <v>60.409000000000006</v>
      </c>
      <c r="P3401" s="3">
        <v>1156.9954</v>
      </c>
      <c r="Q3401" s="3">
        <v>111.218</v>
      </c>
      <c r="R3401" s="25">
        <v>676.5</v>
      </c>
      <c r="S3401" s="25">
        <v>299</v>
      </c>
      <c r="T3401" s="25">
        <v>2228.6280000000002</v>
      </c>
      <c r="U3401" s="25">
        <v>388</v>
      </c>
      <c r="V3401" s="25">
        <v>740</v>
      </c>
      <c r="W3401" s="25">
        <v>1710</v>
      </c>
      <c r="X3401" s="25">
        <v>357</v>
      </c>
    </row>
    <row r="3402" spans="1:24" x14ac:dyDescent="0.3">
      <c r="A3402" s="8">
        <v>45769</v>
      </c>
      <c r="B3402" s="3">
        <v>27</v>
      </c>
      <c r="C3402" s="3">
        <v>10</v>
      </c>
      <c r="D3402" s="3">
        <v>45.67</v>
      </c>
      <c r="E3402" s="3">
        <v>40.21</v>
      </c>
      <c r="F3402" s="3">
        <v>34</v>
      </c>
      <c r="G3402" s="3">
        <v>10</v>
      </c>
      <c r="H3402" s="3">
        <v>92.818000000000012</v>
      </c>
      <c r="I3402" s="3">
        <v>37.54</v>
      </c>
      <c r="J3402" s="3">
        <v>138.488</v>
      </c>
      <c r="K3402" s="3">
        <v>5648.616</v>
      </c>
      <c r="L3402" s="3">
        <v>-8.4835999999999991</v>
      </c>
      <c r="M3402" s="3">
        <v>-10.6172</v>
      </c>
      <c r="N3402" s="3">
        <v>1085.7483999999999</v>
      </c>
      <c r="O3402" s="3">
        <v>59.019000000000005</v>
      </c>
      <c r="P3402" s="3">
        <v>1156.7668000000001</v>
      </c>
      <c r="Q3402" s="3">
        <v>108.53100000000001</v>
      </c>
      <c r="R3402" s="25">
        <v>669.7</v>
      </c>
      <c r="S3402" s="25">
        <v>299</v>
      </c>
      <c r="T3402" s="25">
        <v>1856.4159999999999</v>
      </c>
      <c r="U3402" s="25">
        <v>403</v>
      </c>
      <c r="V3402" s="25">
        <v>601</v>
      </c>
      <c r="W3402" s="25">
        <v>1500</v>
      </c>
      <c r="X3402" s="25">
        <v>319.5</v>
      </c>
    </row>
    <row r="3403" spans="1:24" x14ac:dyDescent="0.3">
      <c r="A3403" s="8">
        <v>45770</v>
      </c>
      <c r="B3403" s="3">
        <v>28</v>
      </c>
      <c r="C3403" s="3">
        <v>6</v>
      </c>
      <c r="D3403" s="3">
        <v>44.433999999999997</v>
      </c>
      <c r="E3403" s="3">
        <v>39.119999999999997</v>
      </c>
      <c r="F3403" s="3">
        <v>35</v>
      </c>
      <c r="G3403" s="3">
        <v>5.5</v>
      </c>
      <c r="H3403" s="3">
        <v>90.603000000000009</v>
      </c>
      <c r="I3403" s="3">
        <v>36.64</v>
      </c>
      <c r="J3403" s="3">
        <v>135.03700000000001</v>
      </c>
      <c r="K3403" s="3">
        <v>5661.6239999999998</v>
      </c>
      <c r="L3403" s="3">
        <v>-8.6867999999999999</v>
      </c>
      <c r="M3403" s="3">
        <v>-10.807699999999999</v>
      </c>
      <c r="N3403" s="3">
        <v>1085.5452</v>
      </c>
      <c r="O3403" s="3">
        <v>57.783000000000001</v>
      </c>
      <c r="P3403" s="3">
        <v>1156.5762999999999</v>
      </c>
      <c r="Q3403" s="3">
        <v>106.316</v>
      </c>
      <c r="R3403" s="25">
        <v>692.3</v>
      </c>
      <c r="S3403" s="25">
        <v>260</v>
      </c>
      <c r="T3403" s="25">
        <v>1955.8240000000001</v>
      </c>
      <c r="U3403" s="25">
        <v>371</v>
      </c>
      <c r="V3403" s="25">
        <v>637</v>
      </c>
      <c r="W3403" s="25">
        <v>1520</v>
      </c>
      <c r="X3403" s="25">
        <v>225.5</v>
      </c>
    </row>
    <row r="3404" spans="1:24" x14ac:dyDescent="0.3">
      <c r="A3404" s="8">
        <v>45771</v>
      </c>
      <c r="B3404" s="3">
        <v>29</v>
      </c>
      <c r="C3404" s="3">
        <v>1.5</v>
      </c>
      <c r="D3404" s="3">
        <v>43.274999999999991</v>
      </c>
      <c r="E3404" s="3">
        <v>38.1</v>
      </c>
      <c r="F3404" s="3">
        <v>36</v>
      </c>
      <c r="G3404" s="3">
        <v>1</v>
      </c>
      <c r="H3404" s="3">
        <v>88.397000000000006</v>
      </c>
      <c r="I3404" s="3">
        <v>35.75</v>
      </c>
      <c r="J3404" s="3">
        <v>131.672</v>
      </c>
      <c r="K3404" s="3">
        <v>5864.3</v>
      </c>
      <c r="L3404" s="3">
        <v>-8.8773</v>
      </c>
      <c r="M3404" s="3">
        <v>-10.998199999999999</v>
      </c>
      <c r="N3404" s="3">
        <v>1085.3546999999999</v>
      </c>
      <c r="O3404" s="3">
        <v>56.623999999999995</v>
      </c>
      <c r="P3404" s="3">
        <v>1156.3858</v>
      </c>
      <c r="Q3404" s="3">
        <v>104.11</v>
      </c>
      <c r="R3404" s="25">
        <v>686.2</v>
      </c>
      <c r="S3404" s="25">
        <v>236</v>
      </c>
      <c r="T3404" s="25">
        <v>2018.1</v>
      </c>
      <c r="U3404" s="25">
        <v>430</v>
      </c>
      <c r="V3404" s="25">
        <v>655</v>
      </c>
      <c r="W3404" s="25">
        <v>1530</v>
      </c>
      <c r="X3404" s="25">
        <v>309</v>
      </c>
    </row>
    <row r="3405" spans="1:24" x14ac:dyDescent="0.3">
      <c r="A3405" s="8">
        <v>45772</v>
      </c>
      <c r="B3405" s="3">
        <v>29</v>
      </c>
      <c r="C3405" s="3">
        <v>9</v>
      </c>
      <c r="D3405" s="3">
        <v>42.116</v>
      </c>
      <c r="E3405" s="3">
        <v>37.08</v>
      </c>
      <c r="F3405" s="3">
        <v>36</v>
      </c>
      <c r="G3405" s="3">
        <v>9</v>
      </c>
      <c r="H3405" s="3">
        <v>86.043000000000006</v>
      </c>
      <c r="I3405" s="3">
        <v>34.799999999999997</v>
      </c>
      <c r="J3405" s="3">
        <v>128.15899999999999</v>
      </c>
      <c r="K3405" s="3">
        <v>5502.68</v>
      </c>
      <c r="L3405" s="3">
        <v>-9.0678000000000001</v>
      </c>
      <c r="M3405" s="3">
        <v>-11.2014</v>
      </c>
      <c r="N3405" s="3">
        <v>1085.1641999999999</v>
      </c>
      <c r="O3405" s="3">
        <v>55.465000000000003</v>
      </c>
      <c r="P3405" s="3">
        <v>1156.1826000000001</v>
      </c>
      <c r="Q3405" s="3">
        <v>101.756</v>
      </c>
      <c r="R3405" s="25">
        <v>690.1</v>
      </c>
      <c r="S3405" s="25">
        <v>77</v>
      </c>
      <c r="T3405" s="25">
        <v>2018.08</v>
      </c>
      <c r="U3405" s="25">
        <v>312</v>
      </c>
      <c r="V3405" s="25">
        <v>667</v>
      </c>
      <c r="W3405" s="25">
        <v>1440</v>
      </c>
      <c r="X3405" s="25">
        <v>298.5</v>
      </c>
    </row>
    <row r="3406" spans="1:24" x14ac:dyDescent="0.3">
      <c r="A3406" s="8">
        <v>45773</v>
      </c>
      <c r="B3406" s="3">
        <v>29</v>
      </c>
      <c r="C3406" s="3">
        <v>11.5</v>
      </c>
      <c r="D3406" s="3">
        <v>41.730000000000004</v>
      </c>
      <c r="E3406" s="3">
        <v>36.74</v>
      </c>
      <c r="F3406" s="3">
        <v>37</v>
      </c>
      <c r="G3406" s="3">
        <v>3.5</v>
      </c>
      <c r="H3406" s="3">
        <v>84.131</v>
      </c>
      <c r="I3406" s="3">
        <v>34.03</v>
      </c>
      <c r="J3406" s="3">
        <v>125.861</v>
      </c>
      <c r="K3406" s="3">
        <v>5583.6880000000001</v>
      </c>
      <c r="L3406" s="3">
        <v>-9.1312999999999995</v>
      </c>
      <c r="M3406" s="3">
        <v>-11.3665</v>
      </c>
      <c r="N3406" s="3">
        <v>1085.1007</v>
      </c>
      <c r="O3406" s="3">
        <v>55.079000000000008</v>
      </c>
      <c r="P3406" s="3">
        <v>1156.0174999999999</v>
      </c>
      <c r="Q3406" s="3">
        <v>99.843999999999994</v>
      </c>
      <c r="R3406" s="25">
        <v>694.3</v>
      </c>
      <c r="S3406" s="25">
        <v>304</v>
      </c>
      <c r="T3406" s="25">
        <v>1851.8879999999999</v>
      </c>
      <c r="U3406" s="25">
        <v>422</v>
      </c>
      <c r="V3406" s="25">
        <v>544</v>
      </c>
      <c r="W3406" s="25">
        <v>1460</v>
      </c>
      <c r="X3406" s="25">
        <v>307.5</v>
      </c>
    </row>
    <row r="3407" spans="1:24" x14ac:dyDescent="0.3">
      <c r="A3407" s="8">
        <v>45774</v>
      </c>
      <c r="B3407" s="3">
        <v>30</v>
      </c>
      <c r="C3407" s="3">
        <v>3</v>
      </c>
      <c r="D3407" s="3">
        <v>41.22</v>
      </c>
      <c r="E3407" s="3">
        <v>36.29</v>
      </c>
      <c r="F3407" s="3">
        <v>37</v>
      </c>
      <c r="G3407" s="3">
        <v>8.5</v>
      </c>
      <c r="H3407" s="3">
        <v>82.66</v>
      </c>
      <c r="I3407" s="3">
        <v>33.43</v>
      </c>
      <c r="J3407" s="3">
        <v>123.88</v>
      </c>
      <c r="K3407" s="3">
        <v>4527.6000000000004</v>
      </c>
      <c r="L3407" s="3">
        <v>-9.2202000000000002</v>
      </c>
      <c r="M3407" s="3">
        <v>-11.493499999999999</v>
      </c>
      <c r="N3407" s="3">
        <v>1085.0118</v>
      </c>
      <c r="O3407" s="3">
        <v>54.569000000000003</v>
      </c>
      <c r="P3407" s="3">
        <v>1155.8905</v>
      </c>
      <c r="Q3407" s="3">
        <v>98.37299999999999</v>
      </c>
      <c r="R3407" s="25">
        <v>648.5</v>
      </c>
      <c r="S3407" s="25">
        <v>494</v>
      </c>
      <c r="T3407" s="25">
        <v>1064.0999999999999</v>
      </c>
      <c r="U3407" s="25">
        <v>476</v>
      </c>
      <c r="V3407" s="25">
        <v>349</v>
      </c>
      <c r="W3407" s="25">
        <v>1280</v>
      </c>
      <c r="X3407" s="25">
        <v>216</v>
      </c>
    </row>
    <row r="3408" spans="1:24" x14ac:dyDescent="0.3">
      <c r="A3408" s="8">
        <v>45775</v>
      </c>
      <c r="B3408" s="3">
        <v>31</v>
      </c>
      <c r="C3408" s="3">
        <v>0</v>
      </c>
      <c r="D3408" s="3">
        <v>39.923000000000002</v>
      </c>
      <c r="E3408" s="3">
        <v>35.15</v>
      </c>
      <c r="F3408" s="3">
        <v>38</v>
      </c>
      <c r="G3408" s="3">
        <v>0.5</v>
      </c>
      <c r="H3408" s="3">
        <v>81.483000000000004</v>
      </c>
      <c r="I3408" s="3">
        <v>32.950000000000003</v>
      </c>
      <c r="J3408" s="3">
        <v>121.40600000000001</v>
      </c>
      <c r="K3408" s="3">
        <v>5468.1239999999998</v>
      </c>
      <c r="L3408" s="3">
        <v>-9.4488000000000003</v>
      </c>
      <c r="M3408" s="3">
        <v>-11.5951</v>
      </c>
      <c r="N3408" s="3">
        <v>1084.7832000000001</v>
      </c>
      <c r="O3408" s="3">
        <v>53.272000000000006</v>
      </c>
      <c r="P3408" s="3">
        <v>1155.7889</v>
      </c>
      <c r="Q3408" s="3">
        <v>97.195999999999998</v>
      </c>
      <c r="R3408" s="25">
        <v>608.70000000000005</v>
      </c>
      <c r="S3408" s="25">
        <v>506</v>
      </c>
      <c r="T3408" s="25">
        <v>1650.924</v>
      </c>
      <c r="U3408" s="25">
        <v>470</v>
      </c>
      <c r="V3408" s="25">
        <v>413</v>
      </c>
      <c r="W3408" s="25">
        <v>1500</v>
      </c>
      <c r="X3408" s="25">
        <v>319.5</v>
      </c>
    </row>
    <row r="3409" spans="1:24" x14ac:dyDescent="0.3">
      <c r="A3409" s="8">
        <v>45776</v>
      </c>
      <c r="B3409" s="3">
        <v>31</v>
      </c>
      <c r="C3409" s="3">
        <v>3</v>
      </c>
      <c r="D3409" s="3">
        <v>39.489999999999995</v>
      </c>
      <c r="E3409" s="3">
        <v>34.770000000000003</v>
      </c>
      <c r="F3409" s="3">
        <v>38</v>
      </c>
      <c r="G3409" s="3">
        <v>3.5</v>
      </c>
      <c r="H3409" s="3">
        <v>80.600500000000011</v>
      </c>
      <c r="I3409" s="3">
        <v>32.6</v>
      </c>
      <c r="J3409" s="3">
        <v>120.09050000000001</v>
      </c>
      <c r="K3409" s="3">
        <v>4715.6559999999999</v>
      </c>
      <c r="L3409" s="3">
        <v>-9.5250000000000004</v>
      </c>
      <c r="M3409" s="3">
        <v>-11.671299999999999</v>
      </c>
      <c r="N3409" s="3">
        <v>1084.7069999999999</v>
      </c>
      <c r="O3409" s="3">
        <v>52.838999999999999</v>
      </c>
      <c r="P3409" s="3">
        <v>1155.7127</v>
      </c>
      <c r="Q3409" s="3">
        <v>96.313500000000005</v>
      </c>
      <c r="R3409" s="25">
        <v>492.5</v>
      </c>
      <c r="S3409" s="25">
        <v>436</v>
      </c>
      <c r="T3409" s="25">
        <v>1448.6559999999999</v>
      </c>
      <c r="U3409" s="25">
        <v>354</v>
      </c>
      <c r="V3409" s="25">
        <v>431</v>
      </c>
      <c r="W3409" s="25">
        <v>1270</v>
      </c>
      <c r="X3409" s="25">
        <v>283.5</v>
      </c>
    </row>
    <row r="3410" spans="1:24" x14ac:dyDescent="0.3">
      <c r="A3410" s="8">
        <v>45777</v>
      </c>
      <c r="B3410" s="3">
        <v>31</v>
      </c>
      <c r="C3410" s="3">
        <v>4</v>
      </c>
      <c r="D3410" s="3">
        <v>39.346000000000004</v>
      </c>
      <c r="E3410" s="3">
        <v>34.64</v>
      </c>
      <c r="F3410" s="3">
        <v>38</v>
      </c>
      <c r="G3410" s="3">
        <v>6.5</v>
      </c>
      <c r="H3410" s="3">
        <v>79.718000000000018</v>
      </c>
      <c r="I3410" s="3">
        <v>32.24</v>
      </c>
      <c r="J3410" s="3">
        <v>119.06400000000002</v>
      </c>
      <c r="K3410" s="3">
        <v>5142.076</v>
      </c>
      <c r="L3410" s="3">
        <v>-9.5503999999999998</v>
      </c>
      <c r="M3410" s="3">
        <v>-11.747499999999999</v>
      </c>
      <c r="N3410" s="3">
        <v>1084.6815999999999</v>
      </c>
      <c r="O3410" s="3">
        <v>52.695000000000007</v>
      </c>
      <c r="P3410" s="3">
        <v>1155.6365000000001</v>
      </c>
      <c r="Q3410" s="3">
        <v>95.431000000000012</v>
      </c>
      <c r="R3410" s="25">
        <v>580</v>
      </c>
      <c r="S3410" s="25">
        <v>503</v>
      </c>
      <c r="T3410" s="25">
        <v>1510.576</v>
      </c>
      <c r="U3410" s="25">
        <v>443</v>
      </c>
      <c r="V3410" s="25">
        <v>375</v>
      </c>
      <c r="W3410" s="25">
        <v>1420</v>
      </c>
      <c r="X3410" s="25">
        <v>310.5</v>
      </c>
    </row>
    <row r="3411" spans="1:24" x14ac:dyDescent="0.3">
      <c r="A3411" s="8">
        <v>45778</v>
      </c>
      <c r="B3411" s="3">
        <v>31</v>
      </c>
      <c r="C3411" s="3">
        <v>5</v>
      </c>
      <c r="D3411" s="3">
        <v>39.201999999999998</v>
      </c>
      <c r="E3411" s="3">
        <v>34.51</v>
      </c>
      <c r="F3411" s="3">
        <v>38</v>
      </c>
      <c r="G3411" s="3">
        <v>7</v>
      </c>
      <c r="H3411" s="3">
        <v>79.571000000000012</v>
      </c>
      <c r="I3411" s="3">
        <v>32.18</v>
      </c>
      <c r="J3411" s="3">
        <v>118.77300000000001</v>
      </c>
      <c r="K3411" s="3">
        <v>4219.4319999999998</v>
      </c>
      <c r="L3411" s="3">
        <v>-9.5757999999999992</v>
      </c>
      <c r="M3411" s="3">
        <v>-11.760199999999999</v>
      </c>
      <c r="N3411" s="3">
        <v>1084.6561999999999</v>
      </c>
      <c r="O3411" s="3">
        <v>52.551000000000002</v>
      </c>
      <c r="P3411" s="3">
        <v>1155.6238000000001</v>
      </c>
      <c r="Q3411" s="3">
        <v>95.284000000000006</v>
      </c>
      <c r="R3411" s="25">
        <v>464.5</v>
      </c>
      <c r="S3411" s="25">
        <v>463</v>
      </c>
      <c r="T3411" s="25">
        <v>1120.432</v>
      </c>
      <c r="U3411" s="25">
        <v>387</v>
      </c>
      <c r="V3411" s="25">
        <v>468</v>
      </c>
      <c r="W3411" s="25">
        <v>1090</v>
      </c>
      <c r="X3411" s="25">
        <v>226.5</v>
      </c>
    </row>
    <row r="3412" spans="1:24" x14ac:dyDescent="0.3">
      <c r="A3412" s="8">
        <v>45779</v>
      </c>
      <c r="B3412" s="3">
        <v>31</v>
      </c>
      <c r="C3412" s="3">
        <v>11</v>
      </c>
      <c r="D3412" s="3">
        <v>38.335999999999999</v>
      </c>
      <c r="E3412" s="3">
        <v>33.75</v>
      </c>
      <c r="F3412" s="3">
        <v>39</v>
      </c>
      <c r="G3412" s="3">
        <v>0.5</v>
      </c>
      <c r="H3412" s="3">
        <v>77.953000000000003</v>
      </c>
      <c r="I3412" s="3">
        <v>31.53</v>
      </c>
      <c r="J3412" s="3">
        <v>116.289</v>
      </c>
      <c r="K3412" s="3">
        <v>5421.5599999999995</v>
      </c>
      <c r="L3412" s="3">
        <v>-9.7281999999999993</v>
      </c>
      <c r="M3412" s="3">
        <v>-11.899899999999999</v>
      </c>
      <c r="N3412" s="3">
        <v>1084.5038</v>
      </c>
      <c r="O3412" s="3">
        <v>51.685000000000002</v>
      </c>
      <c r="P3412" s="3">
        <v>1155.4841000000001</v>
      </c>
      <c r="Q3412" s="3">
        <v>93.665999999999997</v>
      </c>
      <c r="R3412" s="25">
        <v>630.29999999999995</v>
      </c>
      <c r="S3412" s="25">
        <v>540</v>
      </c>
      <c r="T3412" s="25">
        <v>1563.26</v>
      </c>
      <c r="U3412" s="25">
        <v>537</v>
      </c>
      <c r="V3412" s="25">
        <v>421</v>
      </c>
      <c r="W3412" s="25">
        <v>1430</v>
      </c>
      <c r="X3412" s="25">
        <v>300</v>
      </c>
    </row>
    <row r="3413" spans="1:24" x14ac:dyDescent="0.3">
      <c r="A3413" s="8">
        <v>45780</v>
      </c>
      <c r="B3413" s="3">
        <v>32</v>
      </c>
      <c r="C3413" s="3">
        <v>3</v>
      </c>
      <c r="D3413" s="3">
        <v>37.760000000000005</v>
      </c>
      <c r="E3413" s="3">
        <v>33.24</v>
      </c>
      <c r="F3413" s="3">
        <v>39</v>
      </c>
      <c r="G3413" s="3">
        <v>5.5</v>
      </c>
      <c r="H3413" s="3">
        <v>76.481999999999999</v>
      </c>
      <c r="I3413" s="3">
        <v>30.93</v>
      </c>
      <c r="J3413" s="3">
        <v>114.242</v>
      </c>
      <c r="K3413" s="3">
        <v>5170.0119999999997</v>
      </c>
      <c r="L3413" s="3">
        <v>-9.8297999999999988</v>
      </c>
      <c r="M3413" s="3">
        <v>-12.026899999999999</v>
      </c>
      <c r="N3413" s="3">
        <v>1084.4022</v>
      </c>
      <c r="O3413" s="3">
        <v>51.109000000000009</v>
      </c>
      <c r="P3413" s="3">
        <v>1155.3570999999999</v>
      </c>
      <c r="Q3413" s="3">
        <v>92.194999999999993</v>
      </c>
      <c r="R3413" s="25">
        <v>594.1</v>
      </c>
      <c r="S3413" s="25">
        <v>522</v>
      </c>
      <c r="T3413" s="25">
        <v>1369.412</v>
      </c>
      <c r="U3413" s="25">
        <v>413</v>
      </c>
      <c r="V3413" s="25">
        <v>456</v>
      </c>
      <c r="W3413" s="25">
        <v>1460</v>
      </c>
      <c r="X3413" s="25">
        <v>355.5</v>
      </c>
    </row>
    <row r="3414" spans="1:24" x14ac:dyDescent="0.3">
      <c r="A3414" s="8">
        <v>45781</v>
      </c>
      <c r="B3414" s="3">
        <v>32</v>
      </c>
      <c r="C3414" s="3">
        <v>7.5</v>
      </c>
      <c r="D3414" s="3">
        <v>37.11099999999999</v>
      </c>
      <c r="E3414" s="3">
        <v>32.67</v>
      </c>
      <c r="F3414" s="3">
        <v>39</v>
      </c>
      <c r="G3414" s="3">
        <v>7.5</v>
      </c>
      <c r="H3414" s="3">
        <v>75.893000000000001</v>
      </c>
      <c r="I3414" s="3">
        <v>30.69</v>
      </c>
      <c r="J3414" s="3">
        <v>113.00399999999999</v>
      </c>
      <c r="K3414" s="3">
        <v>5020.2</v>
      </c>
      <c r="L3414" s="3">
        <v>-9.9440999999999988</v>
      </c>
      <c r="M3414" s="3">
        <v>-12.0777</v>
      </c>
      <c r="N3414" s="3">
        <v>1084.2879</v>
      </c>
      <c r="O3414" s="3">
        <v>50.459999999999994</v>
      </c>
      <c r="P3414" s="3">
        <v>1155.3063</v>
      </c>
      <c r="Q3414" s="3">
        <v>91.605999999999995</v>
      </c>
      <c r="R3414" s="25">
        <v>529.79999999999995</v>
      </c>
      <c r="S3414" s="25">
        <v>491</v>
      </c>
      <c r="T3414" s="25">
        <v>1448.4</v>
      </c>
      <c r="U3414" s="25">
        <v>377</v>
      </c>
      <c r="V3414" s="25">
        <v>390</v>
      </c>
      <c r="W3414" s="25">
        <v>1370</v>
      </c>
      <c r="X3414" s="25">
        <v>414</v>
      </c>
    </row>
    <row r="3415" spans="1:24" x14ac:dyDescent="0.3">
      <c r="A3415" s="8">
        <v>45782</v>
      </c>
      <c r="B3415" s="3">
        <v>32</v>
      </c>
      <c r="C3415" s="3">
        <v>11</v>
      </c>
      <c r="D3415" s="3">
        <v>36.605999999999995</v>
      </c>
      <c r="E3415" s="3">
        <v>32.229999999999997</v>
      </c>
      <c r="F3415" s="3">
        <v>39</v>
      </c>
      <c r="G3415" s="3">
        <v>11.5</v>
      </c>
      <c r="H3415" s="3">
        <v>74.716499999999996</v>
      </c>
      <c r="I3415" s="3">
        <v>30.22</v>
      </c>
      <c r="J3415" s="3">
        <v>111.32249999999999</v>
      </c>
      <c r="K3415" s="3">
        <v>5100.4760000000006</v>
      </c>
      <c r="L3415" s="3">
        <v>-10.032999999999999</v>
      </c>
      <c r="M3415" s="3">
        <v>-12.1793</v>
      </c>
      <c r="N3415" s="3">
        <v>1084.1990000000001</v>
      </c>
      <c r="O3415" s="3">
        <v>49.954999999999998</v>
      </c>
      <c r="P3415" s="3">
        <v>1155.2047</v>
      </c>
      <c r="Q3415" s="3">
        <v>90.42949999999999</v>
      </c>
      <c r="R3415" s="25">
        <v>541</v>
      </c>
      <c r="S3415" s="25">
        <v>481</v>
      </c>
      <c r="T3415" s="25">
        <v>1472.9760000000001</v>
      </c>
      <c r="U3415" s="25">
        <v>441</v>
      </c>
      <c r="V3415" s="25">
        <v>427</v>
      </c>
      <c r="W3415" s="25">
        <v>1380</v>
      </c>
      <c r="X3415" s="25">
        <v>357.5</v>
      </c>
    </row>
    <row r="3416" spans="1:24" x14ac:dyDescent="0.3">
      <c r="A3416" s="8">
        <v>45783</v>
      </c>
      <c r="B3416" s="3">
        <v>33</v>
      </c>
      <c r="C3416" s="3">
        <v>4.5</v>
      </c>
      <c r="D3416" s="3">
        <v>35.813000000000002</v>
      </c>
      <c r="E3416" s="3">
        <v>31.53</v>
      </c>
      <c r="F3416" s="3">
        <v>40</v>
      </c>
      <c r="G3416" s="3">
        <v>3</v>
      </c>
      <c r="H3416" s="3">
        <v>73.687000000000012</v>
      </c>
      <c r="I3416" s="3">
        <v>29.8</v>
      </c>
      <c r="J3416" s="3">
        <v>109.50000000000001</v>
      </c>
      <c r="K3416" s="3">
        <v>2680.2039999999997</v>
      </c>
      <c r="L3416" s="3">
        <v>-10.172699999999999</v>
      </c>
      <c r="M3416" s="3">
        <v>-12.2682</v>
      </c>
      <c r="N3416" s="3">
        <v>1084.0592999999999</v>
      </c>
      <c r="O3416" s="3">
        <v>49.162000000000006</v>
      </c>
      <c r="P3416" s="3">
        <v>1155.1158</v>
      </c>
      <c r="Q3416" s="3">
        <v>89.4</v>
      </c>
      <c r="R3416" s="25">
        <v>268</v>
      </c>
      <c r="S3416" s="25">
        <v>276</v>
      </c>
      <c r="T3416" s="25">
        <v>730.70399999999995</v>
      </c>
      <c r="U3416" s="25">
        <v>159</v>
      </c>
      <c r="V3416" s="25">
        <v>203</v>
      </c>
      <c r="W3416" s="25">
        <v>780</v>
      </c>
      <c r="X3416" s="25">
        <v>263.5</v>
      </c>
    </row>
    <row r="3417" spans="1:24" x14ac:dyDescent="0.3">
      <c r="A3417" s="8">
        <v>45784</v>
      </c>
      <c r="B3417" s="3">
        <v>33</v>
      </c>
      <c r="C3417" s="3">
        <v>4</v>
      </c>
      <c r="D3417" s="3">
        <v>35.885000000000005</v>
      </c>
      <c r="E3417" s="3">
        <v>31.59</v>
      </c>
      <c r="F3417" s="3">
        <v>40</v>
      </c>
      <c r="G3417" s="3">
        <v>3</v>
      </c>
      <c r="H3417" s="3">
        <v>73.687000000000012</v>
      </c>
      <c r="I3417" s="3">
        <v>29.8</v>
      </c>
      <c r="J3417" s="3">
        <v>109.57200000000002</v>
      </c>
      <c r="K3417" s="3">
        <v>4490.7119999999995</v>
      </c>
      <c r="L3417" s="3">
        <v>-10.16</v>
      </c>
      <c r="M3417" s="3">
        <v>-12.2682</v>
      </c>
      <c r="N3417" s="3">
        <v>1084.0719999999999</v>
      </c>
      <c r="O3417" s="3">
        <v>49.234000000000009</v>
      </c>
      <c r="P3417" s="3">
        <v>1155.1158</v>
      </c>
      <c r="Q3417" s="3">
        <v>89.4</v>
      </c>
      <c r="R3417" s="25">
        <v>451.1</v>
      </c>
      <c r="S3417" s="25">
        <v>360</v>
      </c>
      <c r="T3417" s="25">
        <v>1406.1120000000001</v>
      </c>
      <c r="U3417" s="25">
        <v>318</v>
      </c>
      <c r="V3417" s="25">
        <v>347</v>
      </c>
      <c r="W3417" s="25">
        <v>1250</v>
      </c>
      <c r="X3417" s="25">
        <v>358.5</v>
      </c>
    </row>
    <row r="3418" spans="1:24" x14ac:dyDescent="0.3">
      <c r="A3418" s="8">
        <v>45785</v>
      </c>
      <c r="B3418" s="3">
        <v>33</v>
      </c>
      <c r="C3418" s="3">
        <v>5</v>
      </c>
      <c r="D3418" s="3">
        <v>35.741</v>
      </c>
      <c r="E3418" s="3">
        <v>31.47</v>
      </c>
      <c r="F3418" s="3">
        <v>40</v>
      </c>
      <c r="G3418" s="3">
        <v>5.5</v>
      </c>
      <c r="H3418" s="3">
        <v>72.951000000000008</v>
      </c>
      <c r="I3418" s="3">
        <v>29.5</v>
      </c>
      <c r="J3418" s="3">
        <v>108.69200000000001</v>
      </c>
      <c r="K3418" s="3">
        <v>4122.8680000000004</v>
      </c>
      <c r="L3418" s="3">
        <v>-10.1854</v>
      </c>
      <c r="M3418" s="3">
        <v>-12.3317</v>
      </c>
      <c r="N3418" s="3">
        <v>1084.0465999999999</v>
      </c>
      <c r="O3418" s="3">
        <v>49.09</v>
      </c>
      <c r="P3418" s="3">
        <v>1155.0523000000001</v>
      </c>
      <c r="Q3418" s="3">
        <v>88.664000000000001</v>
      </c>
      <c r="R3418" s="25">
        <v>338.8</v>
      </c>
      <c r="S3418" s="25">
        <v>390</v>
      </c>
      <c r="T3418" s="25">
        <v>1271.568</v>
      </c>
      <c r="U3418" s="25">
        <v>279</v>
      </c>
      <c r="V3418" s="25">
        <v>419</v>
      </c>
      <c r="W3418" s="25">
        <v>1120</v>
      </c>
      <c r="X3418" s="25">
        <v>304.5</v>
      </c>
    </row>
    <row r="3419" spans="1:24" x14ac:dyDescent="0.3">
      <c r="A3419" s="8">
        <v>45786</v>
      </c>
      <c r="B3419" s="3">
        <v>33</v>
      </c>
      <c r="C3419" s="3">
        <v>3</v>
      </c>
      <c r="D3419" s="3">
        <v>36.028999999999996</v>
      </c>
      <c r="E3419" s="3">
        <v>31.72</v>
      </c>
      <c r="F3419" s="3">
        <v>40</v>
      </c>
      <c r="G3419" s="3">
        <v>8</v>
      </c>
      <c r="H3419" s="3">
        <v>72.216000000000008</v>
      </c>
      <c r="I3419" s="3">
        <v>29.21</v>
      </c>
      <c r="J3419" s="3">
        <v>108.245</v>
      </c>
      <c r="K3419" s="3">
        <v>4155.0119999999997</v>
      </c>
      <c r="L3419" s="3">
        <v>-10.134599999999999</v>
      </c>
      <c r="M3419" s="3">
        <v>-12.395199999999999</v>
      </c>
      <c r="N3419" s="3">
        <v>1084.0973999999999</v>
      </c>
      <c r="O3419" s="3">
        <v>49.378</v>
      </c>
      <c r="P3419" s="3">
        <v>1154.9888000000001</v>
      </c>
      <c r="Q3419" s="3">
        <v>87.929000000000002</v>
      </c>
      <c r="R3419" s="25">
        <v>450.3</v>
      </c>
      <c r="S3419" s="25">
        <v>299</v>
      </c>
      <c r="T3419" s="25">
        <v>1335.712</v>
      </c>
      <c r="U3419" s="25">
        <v>279</v>
      </c>
      <c r="V3419" s="25">
        <v>405</v>
      </c>
      <c r="W3419" s="25">
        <v>1110</v>
      </c>
      <c r="X3419" s="25">
        <v>276</v>
      </c>
    </row>
    <row r="3420" spans="1:24" x14ac:dyDescent="0.3">
      <c r="A3420" s="8">
        <v>45787</v>
      </c>
      <c r="B3420" s="3">
        <v>33</v>
      </c>
      <c r="C3420" s="3">
        <v>6</v>
      </c>
      <c r="D3420" s="3">
        <v>35.596999999999994</v>
      </c>
      <c r="E3420" s="3">
        <v>31.34</v>
      </c>
      <c r="F3420" s="3">
        <v>41</v>
      </c>
      <c r="G3420" s="3">
        <v>1</v>
      </c>
      <c r="H3420" s="3">
        <v>70.745000000000005</v>
      </c>
      <c r="I3420" s="3">
        <v>28.61</v>
      </c>
      <c r="J3420" s="3">
        <v>106.342</v>
      </c>
      <c r="K3420" s="3">
        <v>3654.808</v>
      </c>
      <c r="L3420" s="3">
        <v>-10.210799999999999</v>
      </c>
      <c r="M3420" s="3">
        <v>-12.5222</v>
      </c>
      <c r="N3420" s="3">
        <v>1084.0211999999999</v>
      </c>
      <c r="O3420" s="3">
        <v>48.945999999999998</v>
      </c>
      <c r="P3420" s="3">
        <v>1154.8617999999999</v>
      </c>
      <c r="Q3420" s="3">
        <v>86.457999999999998</v>
      </c>
      <c r="R3420" s="25">
        <v>300.8</v>
      </c>
      <c r="S3420" s="25">
        <v>324</v>
      </c>
      <c r="T3420" s="25">
        <v>1181.008</v>
      </c>
      <c r="U3420" s="25">
        <v>259</v>
      </c>
      <c r="V3420" s="25">
        <v>406</v>
      </c>
      <c r="W3420" s="25">
        <v>950</v>
      </c>
      <c r="X3420" s="25">
        <v>234</v>
      </c>
    </row>
    <row r="3421" spans="1:24" x14ac:dyDescent="0.3">
      <c r="A3421" s="8">
        <v>45788</v>
      </c>
      <c r="B3421" s="3">
        <v>33</v>
      </c>
      <c r="C3421" s="3">
        <v>9</v>
      </c>
      <c r="D3421" s="3">
        <v>35.164000000000001</v>
      </c>
      <c r="E3421" s="3">
        <v>30.96</v>
      </c>
      <c r="F3421" s="3">
        <v>41</v>
      </c>
      <c r="G3421" s="3">
        <v>6</v>
      </c>
      <c r="H3421" s="3">
        <v>69.274000000000001</v>
      </c>
      <c r="I3421" s="3">
        <v>28.02</v>
      </c>
      <c r="J3421" s="3">
        <v>104.438</v>
      </c>
      <c r="K3421" s="3">
        <v>3716.6040000000003</v>
      </c>
      <c r="L3421" s="3">
        <v>-10.286999999999999</v>
      </c>
      <c r="M3421" s="3">
        <v>-12.649199999999999</v>
      </c>
      <c r="N3421" s="3">
        <v>1083.9449999999999</v>
      </c>
      <c r="O3421" s="3">
        <v>48.513000000000005</v>
      </c>
      <c r="P3421" s="3">
        <v>1154.7348</v>
      </c>
      <c r="Q3421" s="3">
        <v>84.986999999999995</v>
      </c>
      <c r="R3421" s="25">
        <v>387.5</v>
      </c>
      <c r="S3421" s="25">
        <v>339</v>
      </c>
      <c r="T3421" s="25">
        <v>1215.104</v>
      </c>
      <c r="U3421" s="25">
        <v>236</v>
      </c>
      <c r="V3421" s="25">
        <v>289</v>
      </c>
      <c r="W3421" s="25">
        <v>1010</v>
      </c>
      <c r="X3421" s="25">
        <v>240</v>
      </c>
    </row>
    <row r="3422" spans="1:24" x14ac:dyDescent="0.3">
      <c r="A3422" s="8">
        <v>45789</v>
      </c>
      <c r="B3422" s="3">
        <v>34</v>
      </c>
      <c r="C3422" s="3">
        <v>1</v>
      </c>
      <c r="D3422" s="3">
        <v>34.587000000000003</v>
      </c>
      <c r="E3422" s="3">
        <v>30.45</v>
      </c>
      <c r="F3422" s="3">
        <v>41</v>
      </c>
      <c r="G3422" s="3">
        <v>9</v>
      </c>
      <c r="H3422" s="3">
        <v>68.405000000000001</v>
      </c>
      <c r="I3422" s="3">
        <v>27.67</v>
      </c>
      <c r="J3422" s="3">
        <v>102.992</v>
      </c>
      <c r="K3422" s="3">
        <v>2979.9560000000001</v>
      </c>
      <c r="L3422" s="3">
        <v>-10.3886</v>
      </c>
      <c r="M3422" s="3">
        <v>-12.725399999999999</v>
      </c>
      <c r="N3422" s="3">
        <v>1083.8434</v>
      </c>
      <c r="O3422" s="3">
        <v>47.936000000000007</v>
      </c>
      <c r="P3422" s="3">
        <v>1154.6586</v>
      </c>
      <c r="Q3422" s="3">
        <v>84.117999999999995</v>
      </c>
      <c r="R3422" s="25">
        <v>350.2</v>
      </c>
      <c r="S3422" s="25">
        <v>275</v>
      </c>
      <c r="T3422" s="25">
        <v>924.25599999999997</v>
      </c>
      <c r="U3422" s="25">
        <v>192</v>
      </c>
      <c r="V3422" s="25">
        <v>257</v>
      </c>
      <c r="W3422" s="25">
        <v>800</v>
      </c>
      <c r="X3422" s="25">
        <v>181.5</v>
      </c>
    </row>
    <row r="3423" spans="1:24" x14ac:dyDescent="0.3">
      <c r="A3423" s="8">
        <v>45790</v>
      </c>
      <c r="B3423" s="3">
        <v>34</v>
      </c>
      <c r="C3423" s="3">
        <v>4</v>
      </c>
      <c r="D3423" s="3">
        <v>34.155000000000001</v>
      </c>
      <c r="E3423" s="3">
        <v>30.07</v>
      </c>
      <c r="F3423" s="3">
        <v>41</v>
      </c>
      <c r="G3423" s="3">
        <v>11</v>
      </c>
      <c r="H3423" s="3">
        <v>67.830000000000013</v>
      </c>
      <c r="I3423" s="3">
        <v>27.43</v>
      </c>
      <c r="J3423" s="3">
        <v>101.98500000000001</v>
      </c>
      <c r="K3423" s="3">
        <v>3524.6</v>
      </c>
      <c r="L3423" s="3">
        <v>-10.4648</v>
      </c>
      <c r="M3423" s="3">
        <v>-12.776199999999999</v>
      </c>
      <c r="N3423" s="3">
        <v>1083.7672</v>
      </c>
      <c r="O3423" s="3">
        <v>47.504000000000005</v>
      </c>
      <c r="P3423" s="3">
        <v>1154.6078</v>
      </c>
      <c r="Q3423" s="3">
        <v>83.543000000000006</v>
      </c>
      <c r="R3423" s="25">
        <v>338.8</v>
      </c>
      <c r="S3423" s="25">
        <v>305</v>
      </c>
      <c r="T3423" s="25">
        <v>1188.8</v>
      </c>
      <c r="U3423" s="25">
        <v>216</v>
      </c>
      <c r="V3423" s="25">
        <v>312</v>
      </c>
      <c r="W3423" s="25">
        <v>930</v>
      </c>
      <c r="X3423" s="25">
        <v>234</v>
      </c>
    </row>
    <row r="3424" spans="1:24" x14ac:dyDescent="0.3">
      <c r="A3424" s="8">
        <v>45791</v>
      </c>
      <c r="B3424" s="3">
        <v>34</v>
      </c>
      <c r="C3424" s="3">
        <v>6.5</v>
      </c>
      <c r="D3424" s="3">
        <v>33.793999999999997</v>
      </c>
      <c r="E3424" s="3">
        <v>29.75</v>
      </c>
      <c r="F3424" s="3">
        <v>42</v>
      </c>
      <c r="G3424" s="3">
        <v>3.5</v>
      </c>
      <c r="H3424" s="3">
        <v>66.528999999999996</v>
      </c>
      <c r="I3424" s="3">
        <v>26.91</v>
      </c>
      <c r="J3424" s="3">
        <v>100.32299999999999</v>
      </c>
      <c r="K3424" s="3">
        <v>3699.7599999999998</v>
      </c>
      <c r="L3424" s="3">
        <v>-10.5283</v>
      </c>
      <c r="M3424" s="3">
        <v>-12.890499999999999</v>
      </c>
      <c r="N3424" s="3">
        <v>1083.7037</v>
      </c>
      <c r="O3424" s="3">
        <v>47.143000000000001</v>
      </c>
      <c r="P3424" s="3">
        <v>1154.4935</v>
      </c>
      <c r="Q3424" s="3">
        <v>82.24199999999999</v>
      </c>
      <c r="R3424" s="25">
        <v>218.4</v>
      </c>
      <c r="S3424" s="25">
        <v>393</v>
      </c>
      <c r="T3424" s="25">
        <v>1237.3599999999999</v>
      </c>
      <c r="U3424" s="25">
        <v>182</v>
      </c>
      <c r="V3424" s="25">
        <v>432</v>
      </c>
      <c r="W3424" s="25">
        <v>1000</v>
      </c>
      <c r="X3424" s="25">
        <v>237</v>
      </c>
    </row>
    <row r="3425" spans="1:24" x14ac:dyDescent="0.3">
      <c r="A3425" s="8">
        <v>45792</v>
      </c>
      <c r="B3425" s="3">
        <v>34</v>
      </c>
      <c r="C3425" s="3">
        <v>7.5</v>
      </c>
      <c r="D3425" s="3">
        <v>33.649999999999991</v>
      </c>
      <c r="E3425" s="3">
        <v>29.62</v>
      </c>
      <c r="F3425" s="3">
        <v>42</v>
      </c>
      <c r="G3425" s="3">
        <v>5.5</v>
      </c>
      <c r="H3425" s="3">
        <v>65.954000000000008</v>
      </c>
      <c r="I3425" s="3">
        <v>26.67</v>
      </c>
      <c r="J3425" s="3">
        <v>99.603999999999999</v>
      </c>
      <c r="K3425" s="3">
        <v>3724.8</v>
      </c>
      <c r="L3425" s="3">
        <v>-10.553699999999999</v>
      </c>
      <c r="M3425" s="3">
        <v>-12.9413</v>
      </c>
      <c r="N3425" s="3">
        <v>1083.6783</v>
      </c>
      <c r="O3425" s="3">
        <v>46.998999999999995</v>
      </c>
      <c r="P3425" s="3">
        <v>1154.4427000000001</v>
      </c>
      <c r="Q3425" s="3">
        <v>81.667000000000002</v>
      </c>
      <c r="R3425" s="25">
        <v>256</v>
      </c>
      <c r="S3425" s="25">
        <v>476</v>
      </c>
      <c r="T3425" s="25">
        <v>1075.3</v>
      </c>
      <c r="U3425" s="25">
        <v>244</v>
      </c>
      <c r="V3425" s="25">
        <v>293</v>
      </c>
      <c r="W3425" s="25">
        <v>1070</v>
      </c>
      <c r="X3425" s="25">
        <v>310.5</v>
      </c>
    </row>
    <row r="3426" spans="1:24" x14ac:dyDescent="0.3">
      <c r="A3426" s="8">
        <v>45793</v>
      </c>
      <c r="B3426" s="3">
        <v>35</v>
      </c>
      <c r="C3426" s="3">
        <v>0</v>
      </c>
      <c r="D3426" s="3">
        <v>33.001000000000005</v>
      </c>
      <c r="E3426" s="3">
        <v>29.05</v>
      </c>
      <c r="F3426" s="3">
        <v>42</v>
      </c>
      <c r="G3426" s="3">
        <v>7</v>
      </c>
      <c r="H3426" s="3">
        <v>65.52300000000001</v>
      </c>
      <c r="I3426" s="3">
        <v>26.5</v>
      </c>
      <c r="J3426" s="3">
        <v>98.524000000000015</v>
      </c>
      <c r="K3426" s="3">
        <v>3791.7330000000002</v>
      </c>
      <c r="L3426" s="3">
        <v>-10.667999999999999</v>
      </c>
      <c r="M3426" s="3">
        <v>-12.9794</v>
      </c>
      <c r="N3426" s="3">
        <v>1083.5640000000001</v>
      </c>
      <c r="O3426" s="3">
        <v>46.350000000000009</v>
      </c>
      <c r="P3426" s="3">
        <v>1154.4046000000001</v>
      </c>
      <c r="Q3426" s="3">
        <v>81.236000000000004</v>
      </c>
      <c r="R3426" s="25">
        <v>214.5</v>
      </c>
      <c r="S3426" s="25">
        <v>393</v>
      </c>
      <c r="T3426" s="25">
        <v>1280.2329999999999</v>
      </c>
      <c r="U3426" s="25">
        <v>223</v>
      </c>
      <c r="V3426" s="25">
        <v>385</v>
      </c>
      <c r="W3426" s="25">
        <v>1020</v>
      </c>
      <c r="X3426" s="25">
        <v>276</v>
      </c>
    </row>
    <row r="3427" spans="1:24" x14ac:dyDescent="0.3">
      <c r="A3427" s="8">
        <v>45794</v>
      </c>
      <c r="B3427" s="3">
        <v>35</v>
      </c>
      <c r="C3427" s="3">
        <v>3.5</v>
      </c>
      <c r="D3427" s="3">
        <v>32.531999999999996</v>
      </c>
      <c r="E3427" s="3">
        <v>28.64</v>
      </c>
      <c r="F3427" s="3">
        <v>43</v>
      </c>
      <c r="G3427" s="3">
        <v>0</v>
      </c>
      <c r="H3427" s="3">
        <v>64.085000000000008</v>
      </c>
      <c r="I3427" s="3">
        <v>25.92</v>
      </c>
      <c r="J3427" s="3">
        <v>96.617000000000004</v>
      </c>
      <c r="K3427" s="3">
        <v>3177.7</v>
      </c>
      <c r="L3427" s="3">
        <v>-10.7569</v>
      </c>
      <c r="M3427" s="3">
        <v>-13.106399999999999</v>
      </c>
      <c r="N3427" s="3">
        <v>1083.4750999999999</v>
      </c>
      <c r="O3427" s="3">
        <v>45.881</v>
      </c>
      <c r="P3427" s="3">
        <v>1154.2776000000001</v>
      </c>
      <c r="Q3427" s="3">
        <v>79.798000000000002</v>
      </c>
      <c r="R3427" s="25">
        <v>216.8</v>
      </c>
      <c r="S3427" s="25">
        <v>265</v>
      </c>
      <c r="T3427" s="25">
        <v>1126.4000000000001</v>
      </c>
      <c r="U3427" s="25">
        <v>144</v>
      </c>
      <c r="V3427" s="25">
        <v>329</v>
      </c>
      <c r="W3427" s="25">
        <v>840</v>
      </c>
      <c r="X3427" s="25">
        <v>256.5</v>
      </c>
    </row>
    <row r="3428" spans="1:24" x14ac:dyDescent="0.3">
      <c r="A3428" s="8">
        <v>45795</v>
      </c>
      <c r="B3428" s="3">
        <v>35</v>
      </c>
      <c r="C3428" s="3">
        <v>3.5</v>
      </c>
      <c r="D3428" s="3">
        <v>32.531999999999996</v>
      </c>
      <c r="E3428" s="3">
        <v>28.64</v>
      </c>
      <c r="F3428" s="3">
        <v>43</v>
      </c>
      <c r="G3428" s="3">
        <v>2</v>
      </c>
      <c r="H3428" s="3">
        <v>63.51</v>
      </c>
      <c r="I3428" s="3">
        <v>25.69</v>
      </c>
      <c r="J3428" s="3">
        <v>96.042000000000002</v>
      </c>
      <c r="K3428" s="3">
        <v>2803.4360000000001</v>
      </c>
      <c r="L3428" s="3">
        <v>-10.7569</v>
      </c>
      <c r="M3428" s="3">
        <v>-13.1572</v>
      </c>
      <c r="N3428" s="3">
        <v>1083.4750999999999</v>
      </c>
      <c r="O3428" s="3">
        <v>45.881</v>
      </c>
      <c r="P3428" s="3">
        <v>1154.2267999999999</v>
      </c>
      <c r="Q3428" s="3">
        <v>79.222999999999999</v>
      </c>
      <c r="R3428" s="25">
        <v>234.2</v>
      </c>
      <c r="S3428" s="25">
        <v>285</v>
      </c>
      <c r="T3428" s="25">
        <v>920.73599999999999</v>
      </c>
      <c r="U3428" s="25">
        <v>106</v>
      </c>
      <c r="V3428" s="25">
        <v>196</v>
      </c>
      <c r="W3428" s="25">
        <v>820</v>
      </c>
      <c r="X3428" s="25">
        <v>241.5</v>
      </c>
    </row>
    <row r="3429" spans="1:24" x14ac:dyDescent="0.3">
      <c r="A3429" s="8">
        <v>45796</v>
      </c>
      <c r="B3429" s="3">
        <v>35</v>
      </c>
      <c r="C3429" s="3">
        <v>2</v>
      </c>
      <c r="D3429" s="3">
        <v>32.733000000000004</v>
      </c>
      <c r="E3429" s="3">
        <v>28.82</v>
      </c>
      <c r="F3429" s="3">
        <v>43</v>
      </c>
      <c r="G3429" s="3">
        <v>0.5</v>
      </c>
      <c r="H3429" s="3">
        <v>63.940999999999995</v>
      </c>
      <c r="I3429" s="3">
        <v>25.86</v>
      </c>
      <c r="J3429" s="3">
        <v>96.674000000000007</v>
      </c>
      <c r="K3429" s="3">
        <v>3015.136</v>
      </c>
      <c r="L3429" s="3">
        <v>-10.7188</v>
      </c>
      <c r="M3429" s="3">
        <v>-13.1191</v>
      </c>
      <c r="N3429" s="3">
        <v>1083.5131999999999</v>
      </c>
      <c r="O3429" s="3">
        <v>46.082000000000008</v>
      </c>
      <c r="P3429" s="3">
        <v>1154.2649000000001</v>
      </c>
      <c r="Q3429" s="3">
        <v>79.653999999999996</v>
      </c>
      <c r="R3429" s="25">
        <v>298.3</v>
      </c>
      <c r="S3429" s="25">
        <v>289</v>
      </c>
      <c r="T3429" s="25">
        <v>864.83600000000001</v>
      </c>
      <c r="U3429" s="25">
        <v>62</v>
      </c>
      <c r="V3429" s="25">
        <v>94</v>
      </c>
      <c r="W3429" s="25">
        <v>990</v>
      </c>
      <c r="X3429" s="25">
        <v>417</v>
      </c>
    </row>
    <row r="3430" spans="1:24" x14ac:dyDescent="0.3">
      <c r="A3430" s="8">
        <v>45797</v>
      </c>
      <c r="B3430" s="3">
        <v>34</v>
      </c>
      <c r="C3430" s="3">
        <v>4</v>
      </c>
      <c r="D3430" s="3">
        <v>34.155000000000001</v>
      </c>
      <c r="E3430" s="3">
        <v>30.07</v>
      </c>
      <c r="F3430" s="3">
        <v>41</v>
      </c>
      <c r="G3430" s="3">
        <v>9.5</v>
      </c>
      <c r="H3430" s="3">
        <v>68.260999999999996</v>
      </c>
      <c r="I3430" s="3">
        <v>27.61</v>
      </c>
      <c r="J3430" s="3">
        <v>102.416</v>
      </c>
      <c r="K3430" s="3">
        <v>2613.2840000000001</v>
      </c>
      <c r="L3430" s="3">
        <v>-10.4648</v>
      </c>
      <c r="M3430" s="3">
        <v>-12.738099999999999</v>
      </c>
      <c r="N3430" s="3">
        <v>1083.7672</v>
      </c>
      <c r="O3430" s="3">
        <v>47.504000000000005</v>
      </c>
      <c r="P3430" s="3">
        <v>1154.6459</v>
      </c>
      <c r="Q3430" s="3">
        <v>83.97399999999999</v>
      </c>
      <c r="R3430" s="25">
        <v>214.8</v>
      </c>
      <c r="S3430" s="25">
        <v>226</v>
      </c>
      <c r="T3430" s="25">
        <v>773.48400000000004</v>
      </c>
      <c r="U3430" s="25">
        <v>72</v>
      </c>
      <c r="V3430" s="25">
        <v>162</v>
      </c>
      <c r="W3430" s="25">
        <v>820</v>
      </c>
      <c r="X3430" s="25">
        <v>345</v>
      </c>
    </row>
    <row r="3431" spans="1:24" x14ac:dyDescent="0.3">
      <c r="A3431" s="8">
        <v>45798</v>
      </c>
      <c r="B3431" s="3">
        <v>33</v>
      </c>
      <c r="C3431" s="3">
        <v>10</v>
      </c>
      <c r="D3431" s="3">
        <v>35.019999999999996</v>
      </c>
      <c r="E3431" s="3">
        <v>30.83</v>
      </c>
      <c r="F3431" s="3">
        <v>41</v>
      </c>
      <c r="G3431" s="3">
        <v>2</v>
      </c>
      <c r="H3431" s="3">
        <v>70.451000000000008</v>
      </c>
      <c r="I3431" s="3">
        <v>28.49</v>
      </c>
      <c r="J3431" s="3">
        <v>105.471</v>
      </c>
      <c r="K3431" s="3">
        <v>2922.0479999999998</v>
      </c>
      <c r="L3431" s="3">
        <v>-10.3124</v>
      </c>
      <c r="M3431" s="3">
        <v>-12.547599999999999</v>
      </c>
      <c r="N3431" s="3">
        <v>1083.9195999999999</v>
      </c>
      <c r="O3431" s="3">
        <v>48.369</v>
      </c>
      <c r="P3431" s="3">
        <v>1154.8363999999999</v>
      </c>
      <c r="Q3431" s="3">
        <v>86.164000000000001</v>
      </c>
      <c r="R3431" s="25">
        <v>232.9</v>
      </c>
      <c r="S3431" s="25">
        <v>178</v>
      </c>
      <c r="T3431" s="25">
        <v>1011.648</v>
      </c>
      <c r="U3431" s="25">
        <v>78</v>
      </c>
      <c r="V3431" s="25">
        <v>245</v>
      </c>
      <c r="W3431" s="25">
        <v>860</v>
      </c>
      <c r="X3431" s="25">
        <v>316.5</v>
      </c>
    </row>
    <row r="3432" spans="1:24" x14ac:dyDescent="0.3">
      <c r="A3432" s="8">
        <v>45799</v>
      </c>
      <c r="B3432" s="3">
        <v>33</v>
      </c>
      <c r="C3432" s="3">
        <v>6</v>
      </c>
      <c r="D3432" s="3">
        <v>35.596999999999994</v>
      </c>
      <c r="E3432" s="3">
        <v>31.34</v>
      </c>
      <c r="F3432" s="3">
        <v>40</v>
      </c>
      <c r="G3432" s="3">
        <v>8.5</v>
      </c>
      <c r="H3432" s="3">
        <v>72.069000000000017</v>
      </c>
      <c r="I3432" s="3">
        <v>29.15</v>
      </c>
      <c r="J3432" s="3">
        <v>107.66600000000001</v>
      </c>
      <c r="K3432" s="3">
        <v>2876.0360000000001</v>
      </c>
      <c r="L3432" s="3">
        <v>-10.210799999999999</v>
      </c>
      <c r="M3432" s="3">
        <v>-12.4079</v>
      </c>
      <c r="N3432" s="3">
        <v>1084.0211999999999</v>
      </c>
      <c r="O3432" s="3">
        <v>48.945999999999998</v>
      </c>
      <c r="P3432" s="3">
        <v>1154.9761000000001</v>
      </c>
      <c r="Q3432" s="3">
        <v>87.782000000000011</v>
      </c>
      <c r="R3432" s="25">
        <v>216.1</v>
      </c>
      <c r="S3432" s="25">
        <v>242</v>
      </c>
      <c r="T3432" s="25">
        <v>972.43600000000004</v>
      </c>
      <c r="U3432" s="25">
        <v>100</v>
      </c>
      <c r="V3432" s="25">
        <v>257</v>
      </c>
      <c r="W3432" s="25">
        <v>820</v>
      </c>
      <c r="X3432" s="25">
        <v>268.5</v>
      </c>
    </row>
    <row r="3433" spans="1:24" x14ac:dyDescent="0.3">
      <c r="A3433" s="8">
        <v>45800</v>
      </c>
      <c r="B3433" s="3">
        <v>33</v>
      </c>
      <c r="C3433" s="3">
        <v>4</v>
      </c>
      <c r="D3433" s="3">
        <v>35.885000000000005</v>
      </c>
      <c r="E3433" s="3">
        <v>31.59</v>
      </c>
      <c r="F3433" s="3">
        <v>40</v>
      </c>
      <c r="G3433" s="3">
        <v>5.5</v>
      </c>
      <c r="H3433" s="3">
        <v>72.951000000000008</v>
      </c>
      <c r="I3433" s="3">
        <v>29.5</v>
      </c>
      <c r="J3433" s="3">
        <v>108.83600000000001</v>
      </c>
      <c r="K3433" s="3">
        <v>2699.9560000000001</v>
      </c>
      <c r="L3433" s="3">
        <v>-10.16</v>
      </c>
      <c r="M3433" s="3">
        <v>-12.3317</v>
      </c>
      <c r="N3433" s="3">
        <v>1084.0719999999999</v>
      </c>
      <c r="O3433" s="3">
        <v>49.234000000000009</v>
      </c>
      <c r="P3433" s="3">
        <v>1155.0523000000001</v>
      </c>
      <c r="Q3433" s="3">
        <v>88.664000000000001</v>
      </c>
      <c r="R3433" s="25">
        <v>215.3</v>
      </c>
      <c r="S3433" s="25">
        <v>242</v>
      </c>
      <c r="T3433" s="25">
        <v>942.15599999999995</v>
      </c>
      <c r="U3433" s="25">
        <v>84</v>
      </c>
      <c r="V3433" s="25">
        <v>177</v>
      </c>
      <c r="W3433" s="25">
        <v>790</v>
      </c>
      <c r="X3433" s="25">
        <v>249.5</v>
      </c>
    </row>
    <row r="3434" spans="1:24" x14ac:dyDescent="0.3">
      <c r="A3434" s="8">
        <v>45801</v>
      </c>
      <c r="B3434" s="3">
        <v>33</v>
      </c>
      <c r="C3434" s="3">
        <v>2.5</v>
      </c>
      <c r="D3434" s="3">
        <v>36.100999999999999</v>
      </c>
      <c r="E3434" s="3">
        <v>31.78</v>
      </c>
      <c r="F3434" s="3">
        <v>40</v>
      </c>
      <c r="G3434" s="3">
        <v>4.5</v>
      </c>
      <c r="H3434" s="3">
        <v>73.245500000000007</v>
      </c>
      <c r="I3434" s="3">
        <v>29.62</v>
      </c>
      <c r="J3434" s="3">
        <v>109.34650000000001</v>
      </c>
      <c r="K3434" s="3">
        <v>3435.768</v>
      </c>
      <c r="L3434" s="3">
        <v>-10.1219</v>
      </c>
      <c r="M3434" s="3">
        <v>-12.3063</v>
      </c>
      <c r="N3434" s="3">
        <v>1084.1100999999999</v>
      </c>
      <c r="O3434" s="3">
        <v>49.45</v>
      </c>
      <c r="P3434" s="3">
        <v>1155.0777</v>
      </c>
      <c r="Q3434" s="3">
        <v>88.958500000000001</v>
      </c>
      <c r="R3434" s="25">
        <v>317.60000000000002</v>
      </c>
      <c r="S3434" s="25">
        <v>292</v>
      </c>
      <c r="T3434" s="25">
        <v>1179.1679999999999</v>
      </c>
      <c r="U3434" s="25">
        <v>45</v>
      </c>
      <c r="V3434" s="25">
        <v>52</v>
      </c>
      <c r="W3434" s="25">
        <v>1150</v>
      </c>
      <c r="X3434" s="25">
        <v>400</v>
      </c>
    </row>
    <row r="3435" spans="1:24" x14ac:dyDescent="0.3">
      <c r="A3435" s="8">
        <v>45802</v>
      </c>
      <c r="B3435" s="3">
        <v>32</v>
      </c>
      <c r="C3435" s="3">
        <v>4</v>
      </c>
      <c r="D3435" s="3">
        <v>37.614999999999995</v>
      </c>
      <c r="E3435" s="3">
        <v>33.119999999999997</v>
      </c>
      <c r="F3435" s="3">
        <v>39</v>
      </c>
      <c r="G3435" s="3">
        <v>3</v>
      </c>
      <c r="H3435" s="3">
        <v>77.217000000000013</v>
      </c>
      <c r="I3435" s="3">
        <v>31.23</v>
      </c>
      <c r="J3435" s="3">
        <v>114.83200000000001</v>
      </c>
      <c r="K3435" s="3">
        <v>2889.1</v>
      </c>
      <c r="L3435" s="3">
        <v>-9.8552</v>
      </c>
      <c r="M3435" s="3">
        <v>-11.9634</v>
      </c>
      <c r="N3435" s="3">
        <v>1084.3768</v>
      </c>
      <c r="O3435" s="3">
        <v>50.963999999999999</v>
      </c>
      <c r="P3435" s="3">
        <v>1155.4205999999999</v>
      </c>
      <c r="Q3435" s="3">
        <v>92.93</v>
      </c>
      <c r="R3435" s="25">
        <v>233.1</v>
      </c>
      <c r="S3435" s="25">
        <v>265</v>
      </c>
      <c r="T3435" s="25">
        <v>863</v>
      </c>
      <c r="U3435" s="25">
        <v>102</v>
      </c>
      <c r="V3435" s="25">
        <v>224</v>
      </c>
      <c r="W3435" s="25">
        <v>890</v>
      </c>
      <c r="X3435" s="25">
        <v>312</v>
      </c>
    </row>
    <row r="3436" spans="1:24" x14ac:dyDescent="0.3">
      <c r="A3436" s="8">
        <v>45803</v>
      </c>
      <c r="B3436" s="3">
        <v>31</v>
      </c>
      <c r="C3436" s="3">
        <v>10</v>
      </c>
      <c r="D3436" s="3">
        <v>38.480999999999995</v>
      </c>
      <c r="E3436" s="3">
        <v>33.880000000000003</v>
      </c>
      <c r="F3436" s="3">
        <v>38</v>
      </c>
      <c r="G3436" s="3">
        <v>11.5</v>
      </c>
      <c r="H3436" s="3">
        <v>78.247000000000014</v>
      </c>
      <c r="I3436" s="3">
        <v>31.65</v>
      </c>
      <c r="J3436" s="3">
        <v>116.72800000000001</v>
      </c>
      <c r="K3436" s="3">
        <v>3105.5239999999999</v>
      </c>
      <c r="L3436" s="3">
        <v>-9.7027999999999999</v>
      </c>
      <c r="M3436" s="3">
        <v>-11.874499999999999</v>
      </c>
      <c r="N3436" s="3">
        <v>1084.5291999999999</v>
      </c>
      <c r="O3436" s="3">
        <v>51.83</v>
      </c>
      <c r="P3436" s="3">
        <v>1155.5095000000001</v>
      </c>
      <c r="Q3436" s="3">
        <v>93.960000000000008</v>
      </c>
      <c r="R3436" s="25">
        <v>271.39999999999998</v>
      </c>
      <c r="S3436" s="25">
        <v>274</v>
      </c>
      <c r="T3436" s="25">
        <v>1022.624</v>
      </c>
      <c r="U3436" s="25">
        <v>88</v>
      </c>
      <c r="V3436" s="25">
        <v>172</v>
      </c>
      <c r="W3436" s="25">
        <v>970</v>
      </c>
      <c r="X3436" s="25">
        <v>307.5</v>
      </c>
    </row>
    <row r="3437" spans="1:24" x14ac:dyDescent="0.3">
      <c r="A3437" s="8">
        <v>45804</v>
      </c>
      <c r="B3437" s="3">
        <v>30</v>
      </c>
      <c r="C3437" s="3">
        <v>8</v>
      </c>
      <c r="D3437" s="3">
        <v>40.498999999999995</v>
      </c>
      <c r="E3437" s="3">
        <v>35.65</v>
      </c>
      <c r="F3437" s="3">
        <v>38</v>
      </c>
      <c r="G3437" s="3">
        <v>1.5</v>
      </c>
      <c r="H3437" s="3">
        <v>81.189000000000007</v>
      </c>
      <c r="I3437" s="3">
        <v>32.840000000000003</v>
      </c>
      <c r="J3437" s="3">
        <v>121.688</v>
      </c>
      <c r="K3437" s="3">
        <v>4027.9840000000004</v>
      </c>
      <c r="L3437" s="3">
        <v>-9.3471999999999991</v>
      </c>
      <c r="M3437" s="3">
        <v>-11.6205</v>
      </c>
      <c r="N3437" s="3">
        <v>1084.8848</v>
      </c>
      <c r="O3437" s="3">
        <v>53.847999999999999</v>
      </c>
      <c r="P3437" s="3">
        <v>1155.7635</v>
      </c>
      <c r="Q3437" s="3">
        <v>96.902000000000001</v>
      </c>
      <c r="R3437" s="25">
        <v>449.2</v>
      </c>
      <c r="S3437" s="25">
        <v>374</v>
      </c>
      <c r="T3437" s="25">
        <v>1168.7840000000001</v>
      </c>
      <c r="U3437" s="25">
        <v>29</v>
      </c>
      <c r="V3437" s="25">
        <v>101</v>
      </c>
      <c r="W3437" s="25">
        <v>1390</v>
      </c>
      <c r="X3437" s="25">
        <v>516</v>
      </c>
    </row>
    <row r="3438" spans="1:24" x14ac:dyDescent="0.3">
      <c r="A3438" s="8">
        <v>45805</v>
      </c>
      <c r="B3438" s="3">
        <v>29</v>
      </c>
      <c r="C3438" s="3">
        <v>7</v>
      </c>
      <c r="D3438" s="3">
        <v>42.424999999999997</v>
      </c>
      <c r="E3438" s="3">
        <v>37.35</v>
      </c>
      <c r="F3438" s="3">
        <v>37</v>
      </c>
      <c r="G3438" s="3">
        <v>1.5</v>
      </c>
      <c r="H3438" s="3">
        <v>84.718999999999994</v>
      </c>
      <c r="I3438" s="3">
        <v>34.26</v>
      </c>
      <c r="J3438" s="3">
        <v>127.14399999999999</v>
      </c>
      <c r="K3438" s="3">
        <v>3239.768</v>
      </c>
      <c r="L3438" s="3">
        <v>-9.0169999999999995</v>
      </c>
      <c r="M3438" s="3">
        <v>-11.3157</v>
      </c>
      <c r="N3438" s="3">
        <v>1085.2149999999999</v>
      </c>
      <c r="O3438" s="3">
        <v>55.774000000000001</v>
      </c>
      <c r="P3438" s="3">
        <v>1156.0682999999999</v>
      </c>
      <c r="Q3438" s="3">
        <v>100.43199999999999</v>
      </c>
      <c r="R3438" s="25">
        <v>368.9</v>
      </c>
      <c r="S3438" s="25">
        <v>203</v>
      </c>
      <c r="T3438" s="25">
        <v>1012.3680000000001</v>
      </c>
      <c r="U3438" s="25">
        <v>34</v>
      </c>
      <c r="V3438" s="25">
        <v>178</v>
      </c>
      <c r="W3438" s="25">
        <v>1070</v>
      </c>
      <c r="X3438" s="25">
        <v>373.5</v>
      </c>
    </row>
    <row r="3439" spans="1:24" x14ac:dyDescent="0.3">
      <c r="A3439" s="8">
        <v>45806</v>
      </c>
      <c r="B3439" s="3">
        <v>28</v>
      </c>
      <c r="C3439" s="3">
        <v>6.5</v>
      </c>
      <c r="D3439" s="3">
        <v>44.356499999999997</v>
      </c>
      <c r="E3439" s="3">
        <v>39.049999999999997</v>
      </c>
      <c r="F3439" s="3">
        <v>36</v>
      </c>
      <c r="G3439" s="3">
        <v>2.5</v>
      </c>
      <c r="H3439" s="3">
        <v>87.955500000000001</v>
      </c>
      <c r="I3439" s="3">
        <v>35.57</v>
      </c>
      <c r="J3439" s="3">
        <v>132.31200000000001</v>
      </c>
      <c r="K3439" s="3">
        <v>3170.2799999999997</v>
      </c>
      <c r="L3439" s="3">
        <v>-8.6995000000000005</v>
      </c>
      <c r="M3439" s="3">
        <v>-11.036299999999999</v>
      </c>
      <c r="N3439" s="3">
        <v>1085.5325</v>
      </c>
      <c r="O3439" s="3">
        <v>57.705500000000001</v>
      </c>
      <c r="P3439" s="3">
        <v>1156.3477</v>
      </c>
      <c r="Q3439" s="3">
        <v>103.66849999999999</v>
      </c>
      <c r="R3439" s="25">
        <v>258.8</v>
      </c>
      <c r="S3439" s="25">
        <v>261</v>
      </c>
      <c r="T3439" s="25">
        <v>1054.48</v>
      </c>
      <c r="U3439" s="25">
        <v>63</v>
      </c>
      <c r="V3439" s="25">
        <v>228</v>
      </c>
      <c r="W3439" s="25">
        <v>990</v>
      </c>
      <c r="X3439" s="25">
        <v>315</v>
      </c>
    </row>
    <row r="3440" spans="1:24" x14ac:dyDescent="0.3">
      <c r="A3440" s="8">
        <v>45807</v>
      </c>
      <c r="B3440" s="3">
        <v>27</v>
      </c>
      <c r="C3440" s="3">
        <v>6</v>
      </c>
      <c r="D3440" s="3">
        <v>46.287999999999997</v>
      </c>
      <c r="E3440" s="3">
        <v>40.75</v>
      </c>
      <c r="F3440" s="3">
        <v>35</v>
      </c>
      <c r="G3440" s="3">
        <v>1.5</v>
      </c>
      <c r="H3440" s="3">
        <v>91.78</v>
      </c>
      <c r="I3440" s="3">
        <v>37.119999999999997</v>
      </c>
      <c r="J3440" s="3">
        <v>138.06799999999998</v>
      </c>
      <c r="K3440" s="3">
        <v>4816.116</v>
      </c>
      <c r="L3440" s="3">
        <v>-8.3819999999999997</v>
      </c>
      <c r="M3440" s="3">
        <v>-10.706099999999999</v>
      </c>
      <c r="N3440" s="3">
        <v>1085.8499999999999</v>
      </c>
      <c r="O3440" s="3">
        <v>59.637</v>
      </c>
      <c r="P3440" s="3">
        <v>1156.6778999999999</v>
      </c>
      <c r="Q3440" s="3">
        <v>107.49299999999999</v>
      </c>
      <c r="R3440" s="25">
        <v>558.9</v>
      </c>
      <c r="S3440" s="25">
        <v>460</v>
      </c>
      <c r="T3440" s="25">
        <v>1417.2159999999999</v>
      </c>
      <c r="U3440" s="25">
        <v>0</v>
      </c>
      <c r="V3440" s="25">
        <v>0</v>
      </c>
      <c r="W3440" s="25">
        <v>1810</v>
      </c>
      <c r="X3440" s="25">
        <v>570</v>
      </c>
    </row>
    <row r="3441" spans="1:24" x14ac:dyDescent="0.3">
      <c r="A3441" s="8">
        <v>45808</v>
      </c>
      <c r="B3441" s="3">
        <v>24</v>
      </c>
      <c r="C3441" s="3">
        <v>11</v>
      </c>
      <c r="D3441" s="3">
        <v>51.087999999999994</v>
      </c>
      <c r="E3441" s="3">
        <v>44.98</v>
      </c>
      <c r="F3441" s="3">
        <v>32</v>
      </c>
      <c r="G3441" s="3">
        <v>8.5</v>
      </c>
      <c r="H3441" s="3">
        <v>100.43050000000001</v>
      </c>
      <c r="I3441" s="3">
        <v>40.619999999999997</v>
      </c>
      <c r="J3441" s="3">
        <v>151.51850000000002</v>
      </c>
      <c r="K3441" s="3">
        <v>4544.9760000000006</v>
      </c>
      <c r="L3441" s="3">
        <v>-7.5945999999999998</v>
      </c>
      <c r="M3441" s="3">
        <v>-9.9695</v>
      </c>
      <c r="N3441" s="3">
        <v>1086.6374000000001</v>
      </c>
      <c r="O3441" s="3">
        <v>64.436999999999998</v>
      </c>
      <c r="P3441" s="3">
        <v>1157.4145000000001</v>
      </c>
      <c r="Q3441" s="3">
        <v>116.1435</v>
      </c>
      <c r="R3441" s="25">
        <v>500.6</v>
      </c>
      <c r="S3441" s="25">
        <v>372</v>
      </c>
      <c r="T3441" s="25">
        <v>1467.376</v>
      </c>
      <c r="U3441" s="25">
        <v>11</v>
      </c>
      <c r="V3441" s="25">
        <v>38</v>
      </c>
      <c r="W3441" s="25">
        <v>1640</v>
      </c>
      <c r="X3441" s="25">
        <v>516</v>
      </c>
    </row>
    <row r="3442" spans="1:24" x14ac:dyDescent="0.3">
      <c r="A3442" s="8">
        <v>45809</v>
      </c>
      <c r="B3442" s="3">
        <v>22</v>
      </c>
      <c r="C3442" s="3">
        <v>11.5</v>
      </c>
      <c r="D3442" s="3">
        <v>54.960499999999996</v>
      </c>
      <c r="E3442" s="3">
        <v>48.39</v>
      </c>
      <c r="F3442" s="3">
        <v>31</v>
      </c>
      <c r="G3442" s="3">
        <v>0.5</v>
      </c>
      <c r="H3442" s="3">
        <v>106.40100000000001</v>
      </c>
      <c r="I3442" s="3">
        <v>43.03</v>
      </c>
      <c r="J3442" s="3">
        <v>161.36150000000001</v>
      </c>
      <c r="K3442" s="3">
        <v>3492.26</v>
      </c>
      <c r="L3442" s="3">
        <v>-6.9977</v>
      </c>
      <c r="M3442" s="3">
        <v>-9.4614999999999991</v>
      </c>
      <c r="N3442" s="3">
        <v>1087.2343000000001</v>
      </c>
      <c r="O3442" s="3">
        <v>68.3095</v>
      </c>
      <c r="P3442" s="3">
        <v>1157.9225000000001</v>
      </c>
      <c r="Q3442" s="3">
        <v>122.114</v>
      </c>
      <c r="R3442" s="25">
        <v>435.2</v>
      </c>
      <c r="S3442" s="25">
        <v>349</v>
      </c>
      <c r="T3442" s="25">
        <v>951.06</v>
      </c>
      <c r="U3442" s="25">
        <v>6</v>
      </c>
      <c r="V3442" s="25">
        <v>15</v>
      </c>
      <c r="W3442" s="25">
        <v>1310</v>
      </c>
      <c r="X3442" s="25">
        <v>426</v>
      </c>
    </row>
    <row r="3443" spans="1:24" x14ac:dyDescent="0.3">
      <c r="A3443" s="8">
        <v>45810</v>
      </c>
      <c r="B3443" s="3">
        <v>21</v>
      </c>
      <c r="C3443" s="3">
        <v>5</v>
      </c>
      <c r="D3443" s="3">
        <v>58.009</v>
      </c>
      <c r="E3443" s="3">
        <v>51.07</v>
      </c>
      <c r="F3443" s="3">
        <v>29</v>
      </c>
      <c r="G3443" s="3">
        <v>10</v>
      </c>
      <c r="H3443" s="3">
        <v>110.73</v>
      </c>
      <c r="I3443" s="3">
        <v>44.78</v>
      </c>
      <c r="J3443" s="3">
        <v>168.739</v>
      </c>
      <c r="K3443" s="3">
        <v>3089.8879999999999</v>
      </c>
      <c r="L3443" s="3">
        <v>-6.5278</v>
      </c>
      <c r="M3443" s="3">
        <v>-9.0931999999999995</v>
      </c>
      <c r="N3443" s="3">
        <v>1087.7041999999999</v>
      </c>
      <c r="O3443" s="3">
        <v>71.358000000000004</v>
      </c>
      <c r="P3443" s="3">
        <v>1158.2908</v>
      </c>
      <c r="Q3443" s="3">
        <v>126.443</v>
      </c>
      <c r="R3443" s="25">
        <v>290.2</v>
      </c>
      <c r="S3443" s="25">
        <v>279</v>
      </c>
      <c r="T3443" s="25">
        <v>904.18799999999999</v>
      </c>
      <c r="U3443" s="25">
        <v>46</v>
      </c>
      <c r="V3443" s="25">
        <v>182</v>
      </c>
      <c r="W3443" s="25">
        <v>1030</v>
      </c>
      <c r="X3443" s="25">
        <v>358.5</v>
      </c>
    </row>
    <row r="3444" spans="1:24" x14ac:dyDescent="0.3">
      <c r="A3444" s="8">
        <v>45811</v>
      </c>
      <c r="B3444" s="3">
        <v>20</v>
      </c>
      <c r="C3444" s="3">
        <v>6</v>
      </c>
      <c r="D3444" s="3">
        <v>59.822000000000003</v>
      </c>
      <c r="E3444" s="3">
        <v>52.67</v>
      </c>
      <c r="F3444" s="3">
        <v>29</v>
      </c>
      <c r="G3444" s="3">
        <v>4.5</v>
      </c>
      <c r="H3444" s="3">
        <v>112.3715</v>
      </c>
      <c r="I3444" s="3">
        <v>45.45</v>
      </c>
      <c r="J3444" s="3">
        <v>172.1935</v>
      </c>
      <c r="K3444" s="3">
        <v>3298.652</v>
      </c>
      <c r="L3444" s="3">
        <v>-6.2484000000000002</v>
      </c>
      <c r="M3444" s="3">
        <v>-8.9535</v>
      </c>
      <c r="N3444" s="3">
        <v>1087.9836</v>
      </c>
      <c r="O3444" s="3">
        <v>73.171000000000006</v>
      </c>
      <c r="P3444" s="3">
        <v>1158.4304999999999</v>
      </c>
      <c r="Q3444" s="3">
        <v>128.08449999999999</v>
      </c>
      <c r="R3444" s="25">
        <v>254.6</v>
      </c>
      <c r="S3444" s="25">
        <v>331</v>
      </c>
      <c r="T3444" s="25">
        <v>1061.5519999999999</v>
      </c>
      <c r="U3444" s="25">
        <v>26</v>
      </c>
      <c r="V3444" s="25">
        <v>244</v>
      </c>
      <c r="W3444" s="25">
        <v>1050</v>
      </c>
      <c r="X3444" s="25">
        <v>331.5</v>
      </c>
    </row>
    <row r="3445" spans="1:24" x14ac:dyDescent="0.3">
      <c r="A3445" s="8">
        <v>45812</v>
      </c>
      <c r="B3445" s="3">
        <v>19</v>
      </c>
      <c r="C3445" s="3">
        <v>9.5</v>
      </c>
      <c r="D3445" s="3">
        <v>61.248499999999993</v>
      </c>
      <c r="E3445" s="3">
        <v>53.92</v>
      </c>
      <c r="F3445" s="3">
        <v>29</v>
      </c>
      <c r="G3445" s="3">
        <v>1</v>
      </c>
      <c r="H3445" s="3">
        <v>113.416</v>
      </c>
      <c r="I3445" s="3">
        <v>45.87</v>
      </c>
      <c r="J3445" s="3">
        <v>174.66449999999998</v>
      </c>
      <c r="K3445" s="3">
        <v>2973.44</v>
      </c>
      <c r="L3445" s="3">
        <v>-6.0324999999999998</v>
      </c>
      <c r="M3445" s="3">
        <v>-8.8645999999999994</v>
      </c>
      <c r="N3445" s="3">
        <v>1088.1994999999999</v>
      </c>
      <c r="O3445" s="3">
        <v>74.597499999999997</v>
      </c>
      <c r="P3445" s="3">
        <v>1158.5193999999999</v>
      </c>
      <c r="Q3445" s="3">
        <v>129.12899999999999</v>
      </c>
      <c r="R3445" s="25">
        <v>225.6</v>
      </c>
      <c r="S3445" s="25">
        <v>333</v>
      </c>
      <c r="T3445" s="25">
        <v>995.84</v>
      </c>
      <c r="U3445" s="25">
        <v>61</v>
      </c>
      <c r="V3445" s="25">
        <v>105</v>
      </c>
      <c r="W3445" s="25">
        <v>960</v>
      </c>
      <c r="X3445" s="25">
        <v>293</v>
      </c>
    </row>
    <row r="3446" spans="1:24" x14ac:dyDescent="0.3">
      <c r="A3446" s="8">
        <v>45813</v>
      </c>
      <c r="B3446" s="3">
        <v>19</v>
      </c>
      <c r="C3446" s="3">
        <v>3</v>
      </c>
      <c r="D3446" s="3">
        <v>62.387</v>
      </c>
      <c r="E3446" s="3">
        <v>54.92</v>
      </c>
      <c r="F3446" s="3">
        <v>28</v>
      </c>
      <c r="G3446" s="3">
        <v>7</v>
      </c>
      <c r="H3446" s="3">
        <v>115.208</v>
      </c>
      <c r="I3446" s="3">
        <v>46.59</v>
      </c>
      <c r="J3446" s="3">
        <v>177.595</v>
      </c>
      <c r="K3446" s="3">
        <v>3072.9279999999999</v>
      </c>
      <c r="L3446" s="3">
        <v>-5.8673999999999999</v>
      </c>
      <c r="M3446" s="3">
        <v>-8.7121999999999993</v>
      </c>
      <c r="N3446" s="3">
        <v>1088.3645999999999</v>
      </c>
      <c r="O3446" s="3">
        <v>75.736000000000004</v>
      </c>
      <c r="P3446" s="3">
        <v>1158.6718000000001</v>
      </c>
      <c r="Q3446" s="3">
        <v>130.92099999999999</v>
      </c>
      <c r="R3446" s="25">
        <v>226.7</v>
      </c>
      <c r="S3446" s="25">
        <v>283</v>
      </c>
      <c r="T3446" s="25">
        <v>997.72799999999995</v>
      </c>
      <c r="U3446" s="25">
        <v>88</v>
      </c>
      <c r="V3446" s="25">
        <v>318</v>
      </c>
      <c r="W3446" s="25">
        <v>890</v>
      </c>
      <c r="X3446" s="25">
        <v>269.5</v>
      </c>
    </row>
    <row r="3447" spans="1:24" x14ac:dyDescent="0.3">
      <c r="A3447" s="8">
        <v>45814</v>
      </c>
      <c r="B3447" s="3">
        <v>18</v>
      </c>
      <c r="C3447" s="3">
        <v>9</v>
      </c>
      <c r="D3447" s="3">
        <v>63.436999999999998</v>
      </c>
      <c r="E3447" s="3">
        <v>55.85</v>
      </c>
      <c r="F3447" s="3">
        <v>28</v>
      </c>
      <c r="G3447" s="3">
        <v>6.5</v>
      </c>
      <c r="H3447" s="3">
        <v>115.357</v>
      </c>
      <c r="I3447" s="3">
        <v>46.65</v>
      </c>
      <c r="J3447" s="3">
        <v>178.79399999999998</v>
      </c>
      <c r="K3447" s="3">
        <v>4689.96</v>
      </c>
      <c r="L3447" s="3">
        <v>-5.7149999999999999</v>
      </c>
      <c r="M3447" s="3">
        <v>-8.6995000000000005</v>
      </c>
      <c r="N3447" s="3">
        <v>1088.5170000000001</v>
      </c>
      <c r="O3447" s="3">
        <v>76.786000000000001</v>
      </c>
      <c r="P3447" s="3">
        <v>1158.6845000000001</v>
      </c>
      <c r="Q3447" s="3">
        <v>131.07</v>
      </c>
      <c r="R3447" s="25">
        <v>421.8</v>
      </c>
      <c r="S3447" s="25">
        <v>399</v>
      </c>
      <c r="T3447" s="25">
        <v>1534.16</v>
      </c>
      <c r="U3447" s="25">
        <v>235</v>
      </c>
      <c r="V3447" s="25">
        <v>441</v>
      </c>
      <c r="W3447" s="25">
        <v>1320</v>
      </c>
      <c r="X3447" s="25">
        <v>339</v>
      </c>
    </row>
    <row r="3448" spans="1:24" x14ac:dyDescent="0.3">
      <c r="A3448" s="8">
        <v>45815</v>
      </c>
      <c r="B3448" s="3">
        <v>18</v>
      </c>
      <c r="C3448" s="3">
        <v>10.5</v>
      </c>
      <c r="D3448" s="3">
        <v>63.174500000000009</v>
      </c>
      <c r="E3448" s="3">
        <v>55.62</v>
      </c>
      <c r="F3448" s="3">
        <v>28</v>
      </c>
      <c r="G3448" s="3">
        <v>9.5</v>
      </c>
      <c r="H3448" s="3">
        <v>114.46150000000003</v>
      </c>
      <c r="I3448" s="3">
        <v>46.29</v>
      </c>
      <c r="J3448" s="3">
        <v>177.63600000000002</v>
      </c>
      <c r="K3448" s="3">
        <v>3546.1440000000002</v>
      </c>
      <c r="L3448" s="3">
        <v>-5.7530999999999999</v>
      </c>
      <c r="M3448" s="3">
        <v>-8.7757000000000005</v>
      </c>
      <c r="N3448" s="3">
        <v>1088.4789000000001</v>
      </c>
      <c r="O3448" s="3">
        <v>76.523500000000013</v>
      </c>
      <c r="P3448" s="3">
        <v>1158.6083000000001</v>
      </c>
      <c r="Q3448" s="3">
        <v>130.17450000000002</v>
      </c>
      <c r="R3448" s="25">
        <v>267.8</v>
      </c>
      <c r="S3448" s="25">
        <v>274</v>
      </c>
      <c r="T3448" s="25">
        <v>1235.3440000000001</v>
      </c>
      <c r="U3448" s="25">
        <v>164</v>
      </c>
      <c r="V3448" s="25">
        <v>342</v>
      </c>
      <c r="W3448" s="25">
        <v>990</v>
      </c>
      <c r="X3448" s="25">
        <v>273</v>
      </c>
    </row>
    <row r="3449" spans="1:24" x14ac:dyDescent="0.3">
      <c r="A3449" s="8">
        <v>45816</v>
      </c>
      <c r="B3449" s="3">
        <v>18</v>
      </c>
      <c r="C3449" s="3">
        <v>8.5</v>
      </c>
      <c r="D3449" s="3">
        <v>63.524999999999991</v>
      </c>
      <c r="E3449" s="3">
        <v>55.93</v>
      </c>
      <c r="F3449" s="3">
        <v>28</v>
      </c>
      <c r="G3449" s="3">
        <v>10</v>
      </c>
      <c r="H3449" s="3">
        <v>114.31200000000001</v>
      </c>
      <c r="I3449" s="3">
        <v>46.23</v>
      </c>
      <c r="J3449" s="3">
        <v>177.83699999999999</v>
      </c>
      <c r="K3449" s="3">
        <v>2752.14</v>
      </c>
      <c r="L3449" s="3">
        <v>-5.7023000000000001</v>
      </c>
      <c r="M3449" s="3">
        <v>-8.7883999999999993</v>
      </c>
      <c r="N3449" s="3">
        <v>1088.5297</v>
      </c>
      <c r="O3449" s="3">
        <v>76.873999999999995</v>
      </c>
      <c r="P3449" s="3">
        <v>1158.5956000000001</v>
      </c>
      <c r="Q3449" s="3">
        <v>130.02500000000001</v>
      </c>
      <c r="R3449" s="25">
        <v>246.6</v>
      </c>
      <c r="S3449" s="25">
        <v>263</v>
      </c>
      <c r="T3449" s="25">
        <v>953.04</v>
      </c>
      <c r="U3449" s="25">
        <v>94</v>
      </c>
      <c r="V3449" s="25">
        <v>236</v>
      </c>
      <c r="W3449" s="25">
        <v>760</v>
      </c>
      <c r="X3449" s="25">
        <v>199.5</v>
      </c>
    </row>
    <row r="3450" spans="1:24" x14ac:dyDescent="0.3">
      <c r="A3450" s="8">
        <v>45817</v>
      </c>
      <c r="B3450" s="3">
        <v>18</v>
      </c>
      <c r="C3450" s="3">
        <v>6</v>
      </c>
      <c r="D3450" s="3">
        <v>63.962999999999994</v>
      </c>
      <c r="E3450" s="3">
        <v>56.31</v>
      </c>
      <c r="F3450" s="3">
        <v>28</v>
      </c>
      <c r="G3450" s="3">
        <v>10</v>
      </c>
      <c r="H3450" s="3">
        <v>114.31200000000001</v>
      </c>
      <c r="I3450" s="3">
        <v>46.23</v>
      </c>
      <c r="J3450" s="3">
        <v>178.27500000000001</v>
      </c>
      <c r="K3450" s="3">
        <v>4404.3119999999999</v>
      </c>
      <c r="L3450" s="3">
        <v>-5.6387999999999998</v>
      </c>
      <c r="M3450" s="3">
        <v>-8.7883999999999993</v>
      </c>
      <c r="N3450" s="3">
        <v>1088.5932</v>
      </c>
      <c r="O3450" s="3">
        <v>77.311999999999998</v>
      </c>
      <c r="P3450" s="3">
        <v>1158.5956000000001</v>
      </c>
      <c r="Q3450" s="3">
        <v>130.02500000000001</v>
      </c>
      <c r="R3450" s="25">
        <v>460.6</v>
      </c>
      <c r="S3450" s="25">
        <v>348</v>
      </c>
      <c r="T3450" s="25">
        <v>1413.712</v>
      </c>
      <c r="U3450" s="25">
        <v>246</v>
      </c>
      <c r="V3450" s="25">
        <v>352</v>
      </c>
      <c r="W3450" s="25">
        <v>1190</v>
      </c>
      <c r="X3450" s="25">
        <v>394</v>
      </c>
    </row>
    <row r="3451" spans="1:24" x14ac:dyDescent="0.3">
      <c r="A3451" s="8">
        <v>45818</v>
      </c>
      <c r="B3451" s="3">
        <v>18</v>
      </c>
      <c r="C3451" s="3">
        <v>8</v>
      </c>
      <c r="D3451" s="3">
        <v>63.613</v>
      </c>
      <c r="E3451" s="3">
        <v>56</v>
      </c>
      <c r="F3451" s="3">
        <v>29</v>
      </c>
      <c r="G3451" s="3">
        <v>2.5</v>
      </c>
      <c r="H3451" s="3">
        <v>112.96850000000001</v>
      </c>
      <c r="I3451" s="3">
        <v>45.69</v>
      </c>
      <c r="J3451" s="3">
        <v>176.58150000000001</v>
      </c>
      <c r="K3451" s="3">
        <v>3637.6880000000001</v>
      </c>
      <c r="L3451" s="3">
        <v>-5.6895999999999995</v>
      </c>
      <c r="M3451" s="3">
        <v>-8.9026999999999994</v>
      </c>
      <c r="N3451" s="3">
        <v>1088.5424</v>
      </c>
      <c r="O3451" s="3">
        <v>76.962000000000003</v>
      </c>
      <c r="P3451" s="3">
        <v>1158.4812999999999</v>
      </c>
      <c r="Q3451" s="3">
        <v>128.6815</v>
      </c>
      <c r="R3451" s="25">
        <v>423.7</v>
      </c>
      <c r="S3451" s="25">
        <v>339</v>
      </c>
      <c r="T3451" s="25">
        <v>1053.4880000000001</v>
      </c>
      <c r="U3451" s="25">
        <v>160</v>
      </c>
      <c r="V3451" s="25">
        <v>270</v>
      </c>
      <c r="W3451" s="25">
        <v>1060</v>
      </c>
      <c r="X3451" s="25">
        <v>331.5</v>
      </c>
    </row>
    <row r="3452" spans="1:24" x14ac:dyDescent="0.3">
      <c r="A3452" s="8">
        <v>45819</v>
      </c>
      <c r="B3452" s="3">
        <v>17</v>
      </c>
      <c r="C3452" s="3">
        <v>2</v>
      </c>
      <c r="D3452" s="3">
        <v>66.763999999999996</v>
      </c>
      <c r="E3452" s="3">
        <v>58.78</v>
      </c>
      <c r="F3452" s="3">
        <v>25</v>
      </c>
      <c r="G3452" s="3">
        <v>6.5</v>
      </c>
      <c r="H3452" s="3">
        <v>126.22850000000003</v>
      </c>
      <c r="I3452" s="3">
        <v>51.05</v>
      </c>
      <c r="J3452" s="3">
        <v>192.99250000000001</v>
      </c>
      <c r="K3452" s="3">
        <v>5406.9480000000003</v>
      </c>
      <c r="L3452" s="3">
        <v>-5.2324000000000002</v>
      </c>
      <c r="M3452" s="3">
        <v>-7.7850999999999999</v>
      </c>
      <c r="N3452" s="3">
        <v>1088.9995999999999</v>
      </c>
      <c r="O3452" s="3">
        <v>80.113</v>
      </c>
      <c r="P3452" s="3">
        <v>1159.5989</v>
      </c>
      <c r="Q3452" s="3">
        <v>141.94150000000002</v>
      </c>
      <c r="R3452" s="25">
        <v>651.79999999999995</v>
      </c>
      <c r="S3452" s="25">
        <v>558</v>
      </c>
      <c r="T3452" s="25">
        <v>1772.1479999999999</v>
      </c>
      <c r="U3452" s="25">
        <v>0</v>
      </c>
      <c r="V3452" s="25">
        <v>14</v>
      </c>
      <c r="W3452" s="25">
        <v>1720</v>
      </c>
      <c r="X3452" s="25">
        <v>691</v>
      </c>
    </row>
    <row r="3453" spans="1:24" x14ac:dyDescent="0.3">
      <c r="A3453" s="8">
        <v>45820</v>
      </c>
      <c r="B3453" s="3">
        <v>14</v>
      </c>
      <c r="C3453" s="3">
        <v>3</v>
      </c>
      <c r="D3453" s="3">
        <v>72.98599999999999</v>
      </c>
      <c r="E3453" s="3">
        <v>64.260000000000005</v>
      </c>
      <c r="F3453" s="3">
        <v>21</v>
      </c>
      <c r="G3453" s="3">
        <v>10.5</v>
      </c>
      <c r="H3453" s="3">
        <v>140.45450000000002</v>
      </c>
      <c r="I3453" s="3">
        <v>56.81</v>
      </c>
      <c r="J3453" s="3">
        <v>213.44050000000001</v>
      </c>
      <c r="K3453" s="3">
        <v>4946.5</v>
      </c>
      <c r="L3453" s="3">
        <v>-4.3433999999999999</v>
      </c>
      <c r="M3453" s="3">
        <v>-6.6674999999999995</v>
      </c>
      <c r="N3453" s="3">
        <v>1089.8886</v>
      </c>
      <c r="O3453" s="3">
        <v>86.334999999999994</v>
      </c>
      <c r="P3453" s="3">
        <v>1160.7165</v>
      </c>
      <c r="Q3453" s="3">
        <v>156.16750000000002</v>
      </c>
      <c r="R3453" s="25">
        <v>619.5</v>
      </c>
      <c r="S3453" s="25">
        <v>530</v>
      </c>
      <c r="T3453" s="25">
        <v>1236</v>
      </c>
      <c r="U3453" s="25">
        <v>41</v>
      </c>
      <c r="V3453" s="25">
        <v>115</v>
      </c>
      <c r="W3453" s="25">
        <v>1760</v>
      </c>
      <c r="X3453" s="25">
        <v>645</v>
      </c>
    </row>
    <row r="3454" spans="1:24" x14ac:dyDescent="0.3">
      <c r="A3454" s="8">
        <v>45821</v>
      </c>
      <c r="B3454" s="3">
        <v>12</v>
      </c>
      <c r="C3454" s="3">
        <v>6</v>
      </c>
      <c r="D3454" s="3">
        <v>76.878999999999991</v>
      </c>
      <c r="E3454" s="3">
        <v>67.680000000000007</v>
      </c>
      <c r="F3454" s="3">
        <v>20</v>
      </c>
      <c r="G3454" s="3">
        <v>6.5</v>
      </c>
      <c r="H3454" s="3">
        <v>146.57149999999999</v>
      </c>
      <c r="I3454" s="3">
        <v>59.28</v>
      </c>
      <c r="J3454" s="3">
        <v>223.45049999999998</v>
      </c>
      <c r="K3454" s="3">
        <v>4476.9660000000003</v>
      </c>
      <c r="L3454" s="3">
        <v>-3.81</v>
      </c>
      <c r="M3454" s="3">
        <v>-6.2610999999999999</v>
      </c>
      <c r="N3454" s="3">
        <v>1090.422</v>
      </c>
      <c r="O3454" s="3">
        <v>90.227999999999994</v>
      </c>
      <c r="P3454" s="3">
        <v>1161.1229000000001</v>
      </c>
      <c r="Q3454" s="3">
        <v>162.28449999999998</v>
      </c>
      <c r="R3454" s="25">
        <v>609.9</v>
      </c>
      <c r="S3454" s="25">
        <v>493</v>
      </c>
      <c r="T3454" s="25">
        <v>1000.066</v>
      </c>
      <c r="U3454" s="25">
        <v>129</v>
      </c>
      <c r="V3454" s="25">
        <v>7</v>
      </c>
      <c r="W3454" s="25">
        <v>1620</v>
      </c>
      <c r="X3454" s="25">
        <v>618</v>
      </c>
    </row>
    <row r="3455" spans="1:24" x14ac:dyDescent="0.3">
      <c r="A3455" s="8">
        <v>45822</v>
      </c>
      <c r="B3455" s="3">
        <v>10</v>
      </c>
      <c r="C3455" s="3">
        <v>7.5</v>
      </c>
      <c r="D3455" s="3">
        <v>81.0505</v>
      </c>
      <c r="E3455" s="3">
        <v>71.349999999999994</v>
      </c>
      <c r="F3455" s="3">
        <v>18</v>
      </c>
      <c r="G3455" s="3">
        <v>8</v>
      </c>
      <c r="H3455" s="3">
        <v>155.369</v>
      </c>
      <c r="I3455" s="3">
        <v>62.84</v>
      </c>
      <c r="J3455" s="3">
        <v>236.4195</v>
      </c>
      <c r="K3455" s="3">
        <v>5488.9520000000002</v>
      </c>
      <c r="L3455" s="3">
        <v>-3.2384999999999997</v>
      </c>
      <c r="M3455" s="3">
        <v>-5.6895999999999995</v>
      </c>
      <c r="N3455" s="3">
        <v>1090.9935</v>
      </c>
      <c r="O3455" s="3">
        <v>94.399500000000003</v>
      </c>
      <c r="P3455" s="3">
        <v>1161.6944000000001</v>
      </c>
      <c r="Q3455" s="3">
        <v>171.08199999999999</v>
      </c>
      <c r="R3455" s="25">
        <v>633.9</v>
      </c>
      <c r="S3455" s="25">
        <v>481</v>
      </c>
      <c r="T3455" s="25">
        <v>1679.5519999999999</v>
      </c>
      <c r="U3455" s="25">
        <v>0</v>
      </c>
      <c r="V3455" s="25">
        <v>0</v>
      </c>
      <c r="W3455" s="25">
        <v>1970</v>
      </c>
      <c r="X3455" s="25">
        <v>724.5</v>
      </c>
    </row>
    <row r="3456" spans="1:24" x14ac:dyDescent="0.3">
      <c r="A3456" s="8">
        <v>45823</v>
      </c>
      <c r="B3456" s="3">
        <v>8</v>
      </c>
      <c r="C3456" s="3">
        <v>6</v>
      </c>
      <c r="D3456" s="3">
        <v>85.777999999999992</v>
      </c>
      <c r="E3456" s="3">
        <v>75.52</v>
      </c>
      <c r="F3456" s="3">
        <v>15</v>
      </c>
      <c r="G3456" s="3">
        <v>11.5</v>
      </c>
      <c r="H3456" s="3">
        <v>168.70050000000001</v>
      </c>
      <c r="I3456" s="3">
        <v>68.23</v>
      </c>
      <c r="J3456" s="3">
        <v>254.4785</v>
      </c>
      <c r="K3456" s="3">
        <v>5756.0079999999998</v>
      </c>
      <c r="L3456" s="3">
        <v>-2.5907999999999998</v>
      </c>
      <c r="M3456" s="3">
        <v>-4.8640999999999996</v>
      </c>
      <c r="N3456" s="3">
        <v>1091.6412</v>
      </c>
      <c r="O3456" s="3">
        <v>99.126999999999995</v>
      </c>
      <c r="P3456" s="3">
        <v>1162.5199</v>
      </c>
      <c r="Q3456" s="3">
        <v>184.4135</v>
      </c>
      <c r="R3456" s="25">
        <v>683.2</v>
      </c>
      <c r="S3456" s="25">
        <v>586</v>
      </c>
      <c r="T3456" s="25">
        <v>1627.808</v>
      </c>
      <c r="U3456" s="25">
        <v>187</v>
      </c>
      <c r="V3456" s="25">
        <v>0</v>
      </c>
      <c r="W3456" s="25">
        <v>2000</v>
      </c>
      <c r="X3456" s="25">
        <v>672</v>
      </c>
    </row>
    <row r="3457" spans="1:24" x14ac:dyDescent="0.3">
      <c r="A3457" s="8">
        <v>45824</v>
      </c>
      <c r="B3457" s="3">
        <v>6</v>
      </c>
      <c r="C3457" s="3">
        <v>11</v>
      </c>
      <c r="D3457" s="3">
        <v>89.301000000000002</v>
      </c>
      <c r="E3457" s="3">
        <v>78.62</v>
      </c>
      <c r="F3457" s="3">
        <v>13</v>
      </c>
      <c r="G3457" s="3">
        <v>11</v>
      </c>
      <c r="H3457" s="3">
        <v>178.751</v>
      </c>
      <c r="I3457" s="3">
        <v>72.290000000000006</v>
      </c>
      <c r="J3457" s="3">
        <v>268.05200000000002</v>
      </c>
      <c r="K3457" s="3">
        <v>5838.5479999999998</v>
      </c>
      <c r="L3457" s="3">
        <v>-2.1082000000000001</v>
      </c>
      <c r="M3457" s="3">
        <v>-4.2417999999999996</v>
      </c>
      <c r="N3457" s="3">
        <v>1092.1238000000001</v>
      </c>
      <c r="O3457" s="3">
        <v>102.65</v>
      </c>
      <c r="P3457" s="3">
        <v>1163.1422</v>
      </c>
      <c r="Q3457" s="3">
        <v>194.464</v>
      </c>
      <c r="R3457" s="25">
        <v>691.6</v>
      </c>
      <c r="S3457" s="25">
        <v>598</v>
      </c>
      <c r="T3457" s="25">
        <v>1720.4480000000001</v>
      </c>
      <c r="U3457" s="25">
        <v>232</v>
      </c>
      <c r="V3457" s="25">
        <v>0</v>
      </c>
      <c r="W3457" s="25">
        <v>1980</v>
      </c>
      <c r="X3457" s="25">
        <v>616.5</v>
      </c>
    </row>
    <row r="3458" spans="1:24" x14ac:dyDescent="0.3">
      <c r="A3458" s="8">
        <v>45825</v>
      </c>
      <c r="B3458" s="3">
        <v>5</v>
      </c>
      <c r="C3458" s="3">
        <v>4</v>
      </c>
      <c r="D3458" s="3">
        <v>92.822999999999993</v>
      </c>
      <c r="E3458" s="3">
        <v>81.72</v>
      </c>
      <c r="F3458" s="3">
        <v>11</v>
      </c>
      <c r="G3458" s="3">
        <v>8</v>
      </c>
      <c r="H3458" s="3">
        <v>189.82599999999999</v>
      </c>
      <c r="I3458" s="3">
        <v>76.77</v>
      </c>
      <c r="J3458" s="3">
        <v>282.649</v>
      </c>
      <c r="K3458" s="3">
        <v>5582.3040000000001</v>
      </c>
      <c r="L3458" s="3">
        <v>-1.6255999999999999</v>
      </c>
      <c r="M3458" s="3">
        <v>-3.556</v>
      </c>
      <c r="N3458" s="3">
        <v>1092.6063999999999</v>
      </c>
      <c r="O3458" s="3">
        <v>106.172</v>
      </c>
      <c r="P3458" s="3">
        <v>1163.828</v>
      </c>
      <c r="Q3458" s="3">
        <v>205.53899999999999</v>
      </c>
      <c r="R3458" s="25">
        <v>661</v>
      </c>
      <c r="S3458" s="25">
        <v>573</v>
      </c>
      <c r="T3458" s="25">
        <v>1520.3040000000001</v>
      </c>
      <c r="U3458" s="25">
        <v>162</v>
      </c>
      <c r="V3458" s="25">
        <v>102</v>
      </c>
      <c r="W3458" s="25">
        <v>1910</v>
      </c>
      <c r="X3458" s="25">
        <v>654</v>
      </c>
    </row>
    <row r="3459" spans="1:24" x14ac:dyDescent="0.3">
      <c r="A3459" s="8">
        <v>45826</v>
      </c>
      <c r="B3459" s="3">
        <v>4</v>
      </c>
      <c r="C3459" s="3">
        <v>3</v>
      </c>
      <c r="D3459" s="3">
        <v>95.233999999999995</v>
      </c>
      <c r="E3459" s="3">
        <v>83.84</v>
      </c>
      <c r="F3459" s="3">
        <v>10</v>
      </c>
      <c r="G3459" s="3">
        <v>10</v>
      </c>
      <c r="H3459" s="3">
        <v>193.928</v>
      </c>
      <c r="I3459" s="3">
        <v>78.430000000000007</v>
      </c>
      <c r="J3459" s="3">
        <v>289.16199999999998</v>
      </c>
      <c r="K3459" s="3">
        <v>6137.1280000000006</v>
      </c>
      <c r="L3459" s="3">
        <v>-1.2953999999999999</v>
      </c>
      <c r="M3459" s="3">
        <v>-3.302</v>
      </c>
      <c r="N3459" s="3">
        <v>1092.9366</v>
      </c>
      <c r="O3459" s="3">
        <v>108.583</v>
      </c>
      <c r="P3459" s="3">
        <v>1164.0820000000001</v>
      </c>
      <c r="Q3459" s="3">
        <v>209.64099999999999</v>
      </c>
      <c r="R3459" s="25">
        <v>690.9</v>
      </c>
      <c r="S3459" s="25">
        <v>596</v>
      </c>
      <c r="T3459" s="25">
        <v>1649.7280000000001</v>
      </c>
      <c r="U3459" s="25">
        <v>314</v>
      </c>
      <c r="V3459" s="25">
        <v>414</v>
      </c>
      <c r="W3459" s="25">
        <v>1880</v>
      </c>
      <c r="X3459" s="25">
        <v>592.5</v>
      </c>
    </row>
    <row r="3460" spans="1:24" x14ac:dyDescent="0.3">
      <c r="A3460" s="8">
        <v>45827</v>
      </c>
      <c r="B3460" s="3">
        <v>3</v>
      </c>
      <c r="C3460" s="3">
        <v>9</v>
      </c>
      <c r="D3460" s="3">
        <v>96.616</v>
      </c>
      <c r="E3460" s="3">
        <v>85.06</v>
      </c>
      <c r="F3460" s="3">
        <v>10</v>
      </c>
      <c r="G3460" s="3">
        <v>5</v>
      </c>
      <c r="H3460" s="3">
        <v>195.98000000000002</v>
      </c>
      <c r="I3460" s="3">
        <v>79.260000000000005</v>
      </c>
      <c r="J3460" s="3">
        <v>292.596</v>
      </c>
      <c r="K3460" s="3">
        <v>6236.5240000000003</v>
      </c>
      <c r="L3460" s="3">
        <v>-1.143</v>
      </c>
      <c r="M3460" s="3">
        <v>-3.1749999999999998</v>
      </c>
      <c r="N3460" s="3">
        <v>1093.0889999999999</v>
      </c>
      <c r="O3460" s="3">
        <v>109.965</v>
      </c>
      <c r="P3460" s="3">
        <v>1164.2090000000001</v>
      </c>
      <c r="Q3460" s="3">
        <v>211.69300000000001</v>
      </c>
      <c r="R3460" s="25">
        <v>687.9</v>
      </c>
      <c r="S3460" s="25">
        <v>590</v>
      </c>
      <c r="T3460" s="25">
        <v>1808.624</v>
      </c>
      <c r="U3460" s="25">
        <v>331</v>
      </c>
      <c r="V3460" s="25">
        <v>417</v>
      </c>
      <c r="W3460" s="25">
        <v>1850</v>
      </c>
      <c r="X3460" s="25">
        <v>552</v>
      </c>
    </row>
    <row r="3461" spans="1:24" x14ac:dyDescent="0.3">
      <c r="A3461" s="8">
        <v>45828</v>
      </c>
      <c r="B3461" s="3">
        <v>3</v>
      </c>
      <c r="C3461" s="3">
        <v>6</v>
      </c>
      <c r="D3461" s="3">
        <v>96.902000000000001</v>
      </c>
      <c r="E3461" s="3">
        <v>85.31</v>
      </c>
      <c r="F3461" s="3">
        <v>10</v>
      </c>
      <c r="G3461" s="3">
        <v>5</v>
      </c>
      <c r="H3461" s="3">
        <v>195.98000000000002</v>
      </c>
      <c r="I3461" s="3">
        <v>79.260000000000005</v>
      </c>
      <c r="J3461" s="3">
        <v>292.88200000000001</v>
      </c>
      <c r="K3461" s="3">
        <v>6207.2</v>
      </c>
      <c r="L3461" s="3">
        <v>-1.0668</v>
      </c>
      <c r="M3461" s="3">
        <v>-3.1749999999999998</v>
      </c>
      <c r="N3461" s="3">
        <v>1093.1651999999999</v>
      </c>
      <c r="O3461" s="3">
        <v>110.251</v>
      </c>
      <c r="P3461" s="3">
        <v>1164.2090000000001</v>
      </c>
      <c r="Q3461" s="3">
        <v>211.69300000000001</v>
      </c>
      <c r="R3461" s="25">
        <v>676.2</v>
      </c>
      <c r="S3461" s="25">
        <v>579</v>
      </c>
      <c r="T3461" s="25">
        <v>1781.5</v>
      </c>
      <c r="U3461" s="25">
        <v>347</v>
      </c>
      <c r="V3461" s="25">
        <v>491</v>
      </c>
      <c r="W3461" s="25">
        <v>1800</v>
      </c>
      <c r="X3461" s="25">
        <v>532.5</v>
      </c>
    </row>
    <row r="3462" spans="1:24" x14ac:dyDescent="0.3">
      <c r="A3462" s="8">
        <v>45829</v>
      </c>
      <c r="B3462" s="3">
        <v>3</v>
      </c>
      <c r="C3462" s="3">
        <v>3</v>
      </c>
      <c r="D3462" s="3">
        <v>97.457999999999998</v>
      </c>
      <c r="E3462" s="3">
        <v>85.8</v>
      </c>
      <c r="F3462" s="3">
        <v>10</v>
      </c>
      <c r="G3462" s="3">
        <v>3</v>
      </c>
      <c r="H3462" s="3">
        <v>196.8</v>
      </c>
      <c r="I3462" s="3">
        <v>79.59</v>
      </c>
      <c r="J3462" s="3">
        <v>294.25800000000004</v>
      </c>
      <c r="K3462" s="3">
        <v>5592.8040000000001</v>
      </c>
      <c r="L3462" s="3">
        <v>-0.99059999999999993</v>
      </c>
      <c r="M3462" s="3">
        <v>-3.1242000000000001</v>
      </c>
      <c r="N3462" s="3">
        <v>1093.2413999999999</v>
      </c>
      <c r="O3462" s="3">
        <v>110.807</v>
      </c>
      <c r="P3462" s="3">
        <v>1164.2598</v>
      </c>
      <c r="Q3462" s="3">
        <v>212.51300000000001</v>
      </c>
      <c r="R3462" s="25">
        <v>691</v>
      </c>
      <c r="S3462" s="25">
        <v>595</v>
      </c>
      <c r="T3462" s="25">
        <v>1454.8040000000001</v>
      </c>
      <c r="U3462" s="25">
        <v>234</v>
      </c>
      <c r="V3462" s="25">
        <v>208</v>
      </c>
      <c r="W3462" s="25">
        <v>1840</v>
      </c>
      <c r="X3462" s="25">
        <v>570</v>
      </c>
    </row>
    <row r="3463" spans="1:24" x14ac:dyDescent="0.3">
      <c r="A3463" s="8">
        <v>45830</v>
      </c>
      <c r="B3463" s="3">
        <v>2</v>
      </c>
      <c r="C3463" s="3">
        <v>2.5</v>
      </c>
      <c r="D3463" s="3">
        <v>99.775999999999996</v>
      </c>
      <c r="E3463" s="3">
        <v>87.84</v>
      </c>
      <c r="F3463" s="3">
        <v>9</v>
      </c>
      <c r="G3463" s="3">
        <v>4</v>
      </c>
      <c r="H3463" s="3">
        <v>201.31200000000001</v>
      </c>
      <c r="I3463" s="3">
        <v>81.42</v>
      </c>
      <c r="J3463" s="3">
        <v>301.08800000000002</v>
      </c>
      <c r="K3463" s="3">
        <v>4977.8040000000001</v>
      </c>
      <c r="L3463" s="3">
        <v>-0.67309999999999992</v>
      </c>
      <c r="M3463" s="3">
        <v>-2.8447999999999998</v>
      </c>
      <c r="N3463" s="3">
        <v>1093.5589</v>
      </c>
      <c r="O3463" s="3">
        <v>113.125</v>
      </c>
      <c r="P3463" s="3">
        <v>1164.5391999999999</v>
      </c>
      <c r="Q3463" s="3">
        <v>217.02500000000001</v>
      </c>
      <c r="R3463" s="25">
        <v>673.5</v>
      </c>
      <c r="S3463" s="25">
        <v>561</v>
      </c>
      <c r="T3463" s="25">
        <v>1161.8040000000001</v>
      </c>
      <c r="U3463" s="25">
        <v>327</v>
      </c>
      <c r="V3463" s="25">
        <v>168</v>
      </c>
      <c r="W3463" s="25">
        <v>1560</v>
      </c>
      <c r="X3463" s="25">
        <v>526.5</v>
      </c>
    </row>
    <row r="3464" spans="1:24" x14ac:dyDescent="0.3">
      <c r="A3464" s="8">
        <v>45831</v>
      </c>
      <c r="B3464" s="3">
        <v>1</v>
      </c>
      <c r="C3464" s="3">
        <v>9.5</v>
      </c>
      <c r="D3464" s="3">
        <v>100.70299999999999</v>
      </c>
      <c r="E3464" s="3">
        <v>88.66</v>
      </c>
      <c r="F3464" s="3">
        <v>8</v>
      </c>
      <c r="G3464" s="3">
        <v>9</v>
      </c>
      <c r="H3464" s="3">
        <v>204.184</v>
      </c>
      <c r="I3464" s="3">
        <v>82.58</v>
      </c>
      <c r="J3464" s="3">
        <v>304.887</v>
      </c>
      <c r="K3464" s="3">
        <v>6696.1280000000006</v>
      </c>
      <c r="L3464" s="3">
        <v>-0.54610000000000003</v>
      </c>
      <c r="M3464" s="3">
        <v>-2.6669999999999998</v>
      </c>
      <c r="N3464" s="3">
        <v>1093.6858999999999</v>
      </c>
      <c r="O3464" s="3">
        <v>114.05199999999999</v>
      </c>
      <c r="P3464" s="3">
        <v>1164.7170000000001</v>
      </c>
      <c r="Q3464" s="3">
        <v>219.89699999999999</v>
      </c>
      <c r="R3464" s="25">
        <v>687.9</v>
      </c>
      <c r="S3464" s="25">
        <v>585</v>
      </c>
      <c r="T3464" s="25">
        <v>1988.2280000000001</v>
      </c>
      <c r="U3464" s="25">
        <v>331</v>
      </c>
      <c r="V3464" s="25">
        <v>495</v>
      </c>
      <c r="W3464" s="25">
        <v>2000</v>
      </c>
      <c r="X3464" s="25">
        <v>609</v>
      </c>
    </row>
    <row r="3465" spans="1:24" x14ac:dyDescent="0.3">
      <c r="A3465" s="8">
        <v>45832</v>
      </c>
      <c r="B3465" s="3">
        <v>1</v>
      </c>
      <c r="C3465" s="3">
        <v>6</v>
      </c>
      <c r="D3465" s="3">
        <v>101.35199999999999</v>
      </c>
      <c r="E3465" s="3">
        <v>89.23</v>
      </c>
      <c r="F3465" s="3">
        <v>8</v>
      </c>
      <c r="G3465" s="3">
        <v>10</v>
      </c>
      <c r="H3465" s="3">
        <v>203.774</v>
      </c>
      <c r="I3465" s="3">
        <v>82.41</v>
      </c>
      <c r="J3465" s="3">
        <v>305.12599999999998</v>
      </c>
      <c r="K3465" s="3">
        <v>6278.232</v>
      </c>
      <c r="L3465" s="3">
        <v>-0.4572</v>
      </c>
      <c r="M3465" s="3">
        <v>-2.6923999999999997</v>
      </c>
      <c r="N3465" s="3">
        <v>1093.7747999999999</v>
      </c>
      <c r="O3465" s="3">
        <v>114.70099999999999</v>
      </c>
      <c r="P3465" s="3">
        <v>1164.6916000000001</v>
      </c>
      <c r="Q3465" s="3">
        <v>219.48699999999999</v>
      </c>
      <c r="R3465" s="25">
        <v>694.3</v>
      </c>
      <c r="S3465" s="25">
        <v>595</v>
      </c>
      <c r="T3465" s="25">
        <v>1847.432</v>
      </c>
      <c r="U3465" s="25">
        <v>362</v>
      </c>
      <c r="V3465" s="25">
        <v>407</v>
      </c>
      <c r="W3465" s="25">
        <v>1840</v>
      </c>
      <c r="X3465" s="25">
        <v>532.5</v>
      </c>
    </row>
    <row r="3466" spans="1:24" x14ac:dyDescent="0.3">
      <c r="A3466" s="8">
        <v>45833</v>
      </c>
      <c r="B3466" s="3">
        <v>1</v>
      </c>
      <c r="C3466" s="3">
        <v>6</v>
      </c>
      <c r="D3466" s="3">
        <v>101.35199999999999</v>
      </c>
      <c r="E3466" s="3">
        <v>89.23</v>
      </c>
      <c r="F3466" s="3">
        <v>8</v>
      </c>
      <c r="G3466" s="3">
        <v>11</v>
      </c>
      <c r="H3466" s="3">
        <v>203.363</v>
      </c>
      <c r="I3466" s="3">
        <v>82.25</v>
      </c>
      <c r="J3466" s="3">
        <v>304.71499999999997</v>
      </c>
      <c r="K3466" s="3">
        <v>7194.3519999999999</v>
      </c>
      <c r="L3466" s="3">
        <v>-0.4572</v>
      </c>
      <c r="M3466" s="3">
        <v>-2.7178</v>
      </c>
      <c r="N3466" s="3">
        <v>1093.7747999999999</v>
      </c>
      <c r="O3466" s="3">
        <v>114.70099999999999</v>
      </c>
      <c r="P3466" s="3">
        <v>1164.6662000000001</v>
      </c>
      <c r="Q3466" s="3">
        <v>219.07599999999999</v>
      </c>
      <c r="R3466" s="25">
        <v>691.7</v>
      </c>
      <c r="S3466" s="25">
        <v>591</v>
      </c>
      <c r="T3466" s="25">
        <v>2308.152</v>
      </c>
      <c r="U3466" s="25">
        <v>395</v>
      </c>
      <c r="V3466" s="25">
        <v>636</v>
      </c>
      <c r="W3466" s="25">
        <v>2010</v>
      </c>
      <c r="X3466" s="25">
        <v>562.5</v>
      </c>
    </row>
    <row r="3467" spans="1:24" x14ac:dyDescent="0.3">
      <c r="A3467" s="8">
        <v>45834</v>
      </c>
      <c r="B3467" s="3">
        <v>1</v>
      </c>
      <c r="C3467" s="3">
        <v>7</v>
      </c>
      <c r="D3467" s="3">
        <v>101.166</v>
      </c>
      <c r="E3467" s="3">
        <v>89.06</v>
      </c>
      <c r="F3467" s="3">
        <v>9</v>
      </c>
      <c r="G3467" s="3">
        <v>2</v>
      </c>
      <c r="H3467" s="3">
        <v>202.13300000000001</v>
      </c>
      <c r="I3467" s="3">
        <v>81.75</v>
      </c>
      <c r="J3467" s="3">
        <v>303.29899999999998</v>
      </c>
      <c r="K3467" s="3">
        <v>6996.3819999999996</v>
      </c>
      <c r="L3467" s="3">
        <v>-0.48259999999999997</v>
      </c>
      <c r="M3467" s="3">
        <v>-2.794</v>
      </c>
      <c r="N3467" s="3">
        <v>1093.7493999999999</v>
      </c>
      <c r="O3467" s="3">
        <v>114.515</v>
      </c>
      <c r="P3467" s="3">
        <v>1164.5899999999999</v>
      </c>
      <c r="Q3467" s="3">
        <v>217.846</v>
      </c>
      <c r="R3467" s="25">
        <v>693.9</v>
      </c>
      <c r="S3467" s="25">
        <v>596</v>
      </c>
      <c r="T3467" s="25">
        <v>2188.482</v>
      </c>
      <c r="U3467" s="25">
        <v>362</v>
      </c>
      <c r="V3467" s="25">
        <v>596</v>
      </c>
      <c r="W3467" s="25">
        <v>1990</v>
      </c>
      <c r="X3467" s="25">
        <v>570</v>
      </c>
    </row>
    <row r="3468" spans="1:24" x14ac:dyDescent="0.3">
      <c r="A3468" s="8">
        <v>45835</v>
      </c>
      <c r="B3468" s="3">
        <v>1</v>
      </c>
      <c r="C3468" s="3">
        <v>6.5</v>
      </c>
      <c r="D3468" s="3">
        <v>101.259</v>
      </c>
      <c r="E3468" s="3">
        <v>89.15</v>
      </c>
      <c r="F3468" s="3">
        <v>9</v>
      </c>
      <c r="G3468" s="3">
        <v>3</v>
      </c>
      <c r="H3468" s="3">
        <v>201.72200000000001</v>
      </c>
      <c r="I3468" s="3">
        <v>81.58</v>
      </c>
      <c r="J3468" s="3">
        <v>302.98099999999999</v>
      </c>
      <c r="K3468" s="3">
        <v>6440.2979999999998</v>
      </c>
      <c r="L3468" s="3">
        <v>-0.46989999999999998</v>
      </c>
      <c r="M3468" s="3">
        <v>-2.8193999999999999</v>
      </c>
      <c r="N3468" s="3">
        <v>1093.7620999999999</v>
      </c>
      <c r="O3468" s="3">
        <v>114.608</v>
      </c>
      <c r="P3468" s="3">
        <v>1164.5645999999999</v>
      </c>
      <c r="Q3468" s="3">
        <v>217.435</v>
      </c>
      <c r="R3468" s="25">
        <v>659.9</v>
      </c>
      <c r="S3468" s="25">
        <v>563</v>
      </c>
      <c r="T3468" s="25">
        <v>1884.3979999999999</v>
      </c>
      <c r="U3468" s="25">
        <v>382</v>
      </c>
      <c r="V3468" s="25">
        <v>569</v>
      </c>
      <c r="W3468" s="25">
        <v>1830</v>
      </c>
      <c r="X3468" s="25">
        <v>552</v>
      </c>
    </row>
    <row r="3469" spans="1:24" x14ac:dyDescent="0.3">
      <c r="A3469" s="8">
        <v>45836</v>
      </c>
      <c r="B3469" s="3">
        <v>1</v>
      </c>
      <c r="C3469" s="3">
        <v>8</v>
      </c>
      <c r="D3469" s="3">
        <v>100.98099999999999</v>
      </c>
      <c r="E3469" s="3">
        <v>88.9</v>
      </c>
      <c r="F3469" s="3">
        <v>9</v>
      </c>
      <c r="G3469" s="3">
        <v>5</v>
      </c>
      <c r="H3469" s="3">
        <v>200.90200000000002</v>
      </c>
      <c r="I3469" s="3">
        <v>81.25</v>
      </c>
      <c r="J3469" s="3">
        <v>301.88300000000004</v>
      </c>
      <c r="K3469" s="3">
        <v>7200.4840000000004</v>
      </c>
      <c r="L3469" s="3">
        <v>-0.50800000000000001</v>
      </c>
      <c r="M3469" s="3">
        <v>-2.8702000000000001</v>
      </c>
      <c r="N3469" s="3">
        <v>1093.7239999999999</v>
      </c>
      <c r="O3469" s="3">
        <v>114.33</v>
      </c>
      <c r="P3469" s="3">
        <v>1164.5137999999999</v>
      </c>
      <c r="Q3469" s="3">
        <v>216.61500000000001</v>
      </c>
      <c r="R3469" s="25">
        <v>694.5</v>
      </c>
      <c r="S3469" s="25">
        <v>595</v>
      </c>
      <c r="T3469" s="25">
        <v>2283.9839999999999</v>
      </c>
      <c r="U3469" s="25">
        <v>451</v>
      </c>
      <c r="V3469" s="25">
        <v>649</v>
      </c>
      <c r="W3469" s="25">
        <v>1990</v>
      </c>
      <c r="X3469" s="25">
        <v>537</v>
      </c>
    </row>
    <row r="3470" spans="1:24" x14ac:dyDescent="0.3">
      <c r="A3470" s="8">
        <v>45837</v>
      </c>
      <c r="B3470" s="3">
        <v>1</v>
      </c>
      <c r="C3470" s="3">
        <v>9.5</v>
      </c>
      <c r="D3470" s="3">
        <v>100.70299999999999</v>
      </c>
      <c r="E3470" s="3">
        <v>88.66</v>
      </c>
      <c r="F3470" s="3">
        <v>9</v>
      </c>
      <c r="G3470" s="3">
        <v>8.5</v>
      </c>
      <c r="H3470" s="3">
        <v>199.46599999999998</v>
      </c>
      <c r="I3470" s="3">
        <v>80.67</v>
      </c>
      <c r="J3470" s="3">
        <v>300.16899999999998</v>
      </c>
      <c r="K3470" s="3">
        <v>6730.92</v>
      </c>
      <c r="L3470" s="3">
        <v>-0.54610000000000003</v>
      </c>
      <c r="M3470" s="3">
        <v>-2.9590999999999998</v>
      </c>
      <c r="N3470" s="3">
        <v>1093.6858999999999</v>
      </c>
      <c r="O3470" s="3">
        <v>114.05199999999999</v>
      </c>
      <c r="P3470" s="3">
        <v>1164.4249</v>
      </c>
      <c r="Q3470" s="3">
        <v>215.17899999999997</v>
      </c>
      <c r="R3470" s="25">
        <v>690.7</v>
      </c>
      <c r="S3470" s="25">
        <v>593</v>
      </c>
      <c r="T3470" s="25">
        <v>2048.7199999999998</v>
      </c>
      <c r="U3470" s="25">
        <v>407</v>
      </c>
      <c r="V3470" s="25">
        <v>551</v>
      </c>
      <c r="W3470" s="25">
        <v>1920</v>
      </c>
      <c r="X3470" s="25">
        <v>520.5</v>
      </c>
    </row>
    <row r="3471" spans="1:24" x14ac:dyDescent="0.3">
      <c r="A3471" s="8">
        <v>45838</v>
      </c>
      <c r="B3471" s="3">
        <v>2</v>
      </c>
      <c r="C3471" s="3">
        <v>0</v>
      </c>
      <c r="D3471" s="3">
        <v>100.23899999999999</v>
      </c>
      <c r="E3471" s="3">
        <v>88.25</v>
      </c>
      <c r="F3471" s="3">
        <v>9</v>
      </c>
      <c r="G3471" s="3">
        <v>11</v>
      </c>
      <c r="H3471" s="3">
        <v>198.441</v>
      </c>
      <c r="I3471" s="3">
        <v>80.260000000000005</v>
      </c>
      <c r="J3471" s="3">
        <v>298.68</v>
      </c>
      <c r="K3471" s="3">
        <v>6710.6120000000001</v>
      </c>
      <c r="L3471" s="3">
        <v>-0.60959999999999992</v>
      </c>
      <c r="M3471" s="3">
        <v>-3.0225999999999997</v>
      </c>
      <c r="N3471" s="3">
        <v>1093.6224</v>
      </c>
      <c r="O3471" s="3">
        <v>113.58799999999999</v>
      </c>
      <c r="P3471" s="3">
        <v>1164.3614</v>
      </c>
      <c r="Q3471" s="3">
        <v>214.154</v>
      </c>
      <c r="R3471" s="25">
        <v>690</v>
      </c>
      <c r="S3471" s="25">
        <v>589</v>
      </c>
      <c r="T3471" s="25">
        <v>2054.1120000000001</v>
      </c>
      <c r="U3471" s="25">
        <v>448</v>
      </c>
      <c r="V3471" s="25">
        <v>571</v>
      </c>
      <c r="W3471" s="25">
        <v>1880</v>
      </c>
      <c r="X3471" s="25">
        <v>478.5</v>
      </c>
    </row>
    <row r="3472" spans="1:24" x14ac:dyDescent="0.3">
      <c r="A3472" s="8">
        <v>45839</v>
      </c>
      <c r="B3472" s="3">
        <v>2</v>
      </c>
      <c r="C3472" s="3">
        <v>4</v>
      </c>
      <c r="D3472" s="3">
        <v>99.49799999999999</v>
      </c>
      <c r="E3472" s="3">
        <v>87.6</v>
      </c>
      <c r="F3472" s="3">
        <v>10</v>
      </c>
      <c r="G3472" s="3">
        <v>4</v>
      </c>
      <c r="H3472" s="3">
        <v>196.39000000000001</v>
      </c>
      <c r="I3472" s="3">
        <v>79.430000000000007</v>
      </c>
      <c r="J3472" s="3">
        <v>295.88800000000003</v>
      </c>
      <c r="K3472" s="3">
        <v>7227.62</v>
      </c>
      <c r="L3472" s="3">
        <v>-0.71119999999999994</v>
      </c>
      <c r="M3472" s="3">
        <v>-3.1496</v>
      </c>
      <c r="N3472" s="3">
        <v>1093.5208</v>
      </c>
      <c r="O3472" s="3">
        <v>112.84699999999999</v>
      </c>
      <c r="P3472" s="3">
        <v>1164.2344000000001</v>
      </c>
      <c r="Q3472" s="3">
        <v>212.10300000000001</v>
      </c>
      <c r="R3472" s="25">
        <v>655.6</v>
      </c>
      <c r="S3472" s="25">
        <v>567</v>
      </c>
      <c r="T3472" s="25">
        <v>2371.52</v>
      </c>
      <c r="U3472" s="25">
        <v>449</v>
      </c>
      <c r="V3472" s="25">
        <v>707</v>
      </c>
      <c r="W3472" s="25">
        <v>1990</v>
      </c>
      <c r="X3472" s="25">
        <v>487.5</v>
      </c>
    </row>
    <row r="3473" spans="1:24" x14ac:dyDescent="0.3">
      <c r="A3473" s="8">
        <v>45840</v>
      </c>
      <c r="B3473" s="3">
        <v>2</v>
      </c>
      <c r="C3473" s="3">
        <v>8</v>
      </c>
      <c r="D3473" s="3">
        <v>98.756</v>
      </c>
      <c r="E3473" s="3">
        <v>86.94</v>
      </c>
      <c r="F3473" s="3">
        <v>11</v>
      </c>
      <c r="G3473" s="3">
        <v>0</v>
      </c>
      <c r="H3473" s="3">
        <v>193.108</v>
      </c>
      <c r="I3473" s="3">
        <v>78.099999999999994</v>
      </c>
      <c r="J3473" s="3">
        <v>291.86400000000003</v>
      </c>
      <c r="K3473" s="3">
        <v>6991.2</v>
      </c>
      <c r="L3473" s="3">
        <v>-0.81279999999999997</v>
      </c>
      <c r="M3473" s="3">
        <v>-3.3527999999999998</v>
      </c>
      <c r="N3473" s="3">
        <v>1093.4192</v>
      </c>
      <c r="O3473" s="3">
        <v>112.105</v>
      </c>
      <c r="P3473" s="3">
        <v>1164.0312000000001</v>
      </c>
      <c r="Q3473" s="3">
        <v>208.821</v>
      </c>
      <c r="R3473" s="25">
        <v>690.1</v>
      </c>
      <c r="S3473" s="25">
        <v>526</v>
      </c>
      <c r="T3473" s="25">
        <v>2271.1</v>
      </c>
      <c r="U3473" s="25">
        <v>391</v>
      </c>
      <c r="V3473" s="25">
        <v>694</v>
      </c>
      <c r="W3473" s="25">
        <v>1960</v>
      </c>
      <c r="X3473" s="25">
        <v>459</v>
      </c>
    </row>
    <row r="3474" spans="1:24" x14ac:dyDescent="0.3">
      <c r="A3474" s="8">
        <v>45841</v>
      </c>
      <c r="B3474" s="3">
        <v>3</v>
      </c>
      <c r="C3474" s="3">
        <v>0.5</v>
      </c>
      <c r="D3474" s="3">
        <v>97.921999999999997</v>
      </c>
      <c r="E3474" s="3">
        <v>86.21</v>
      </c>
      <c r="F3474" s="3">
        <v>11</v>
      </c>
      <c r="G3474" s="3">
        <v>4</v>
      </c>
      <c r="H3474" s="3">
        <v>191.46700000000001</v>
      </c>
      <c r="I3474" s="3">
        <v>77.44</v>
      </c>
      <c r="J3474" s="3">
        <v>289.38900000000001</v>
      </c>
      <c r="K3474" s="3">
        <v>7303.9439999999995</v>
      </c>
      <c r="L3474" s="3">
        <v>-0.92709999999999992</v>
      </c>
      <c r="M3474" s="3">
        <v>-3.4543999999999997</v>
      </c>
      <c r="N3474" s="3">
        <v>1093.3048999999999</v>
      </c>
      <c r="O3474" s="3">
        <v>111.271</v>
      </c>
      <c r="P3474" s="3">
        <v>1163.9295999999999</v>
      </c>
      <c r="Q3474" s="3">
        <v>207.18</v>
      </c>
      <c r="R3474" s="25">
        <v>695.1</v>
      </c>
      <c r="S3474" s="25">
        <v>575</v>
      </c>
      <c r="T3474" s="25">
        <v>2321.8440000000001</v>
      </c>
      <c r="U3474" s="25">
        <v>489</v>
      </c>
      <c r="V3474" s="25">
        <v>810</v>
      </c>
      <c r="W3474" s="25">
        <v>1930</v>
      </c>
      <c r="X3474" s="25">
        <v>483</v>
      </c>
    </row>
    <row r="3475" spans="1:24" x14ac:dyDescent="0.3">
      <c r="A3475" s="8">
        <v>45842</v>
      </c>
      <c r="B3475" s="3">
        <v>3</v>
      </c>
      <c r="C3475" s="3">
        <v>4</v>
      </c>
      <c r="D3475" s="3">
        <v>97.272999999999996</v>
      </c>
      <c r="E3475" s="3">
        <v>85.64</v>
      </c>
      <c r="F3475" s="3">
        <v>11</v>
      </c>
      <c r="G3475" s="3">
        <v>10</v>
      </c>
      <c r="H3475" s="3">
        <v>189.006</v>
      </c>
      <c r="I3475" s="3">
        <v>76.44</v>
      </c>
      <c r="J3475" s="3">
        <v>286.279</v>
      </c>
      <c r="K3475" s="3">
        <v>6792.3959999999997</v>
      </c>
      <c r="L3475" s="3">
        <v>-1.016</v>
      </c>
      <c r="M3475" s="3">
        <v>-3.6067999999999998</v>
      </c>
      <c r="N3475" s="3">
        <v>1093.2159999999999</v>
      </c>
      <c r="O3475" s="3">
        <v>110.622</v>
      </c>
      <c r="P3475" s="3">
        <v>1163.7772</v>
      </c>
      <c r="Q3475" s="3">
        <v>204.71899999999999</v>
      </c>
      <c r="R3475" s="25">
        <v>692.8</v>
      </c>
      <c r="S3475" s="25">
        <v>533</v>
      </c>
      <c r="T3475" s="25">
        <v>2213.596</v>
      </c>
      <c r="U3475" s="25">
        <v>433</v>
      </c>
      <c r="V3475" s="25">
        <v>586</v>
      </c>
      <c r="W3475" s="25">
        <v>1890</v>
      </c>
      <c r="X3475" s="25">
        <v>444</v>
      </c>
    </row>
    <row r="3476" spans="1:24" x14ac:dyDescent="0.3">
      <c r="A3476" s="8">
        <v>45843</v>
      </c>
      <c r="B3476" s="3">
        <v>3</v>
      </c>
      <c r="C3476" s="3">
        <v>11.5</v>
      </c>
      <c r="D3476" s="3">
        <v>95.882499999999993</v>
      </c>
      <c r="E3476" s="3">
        <v>84.41</v>
      </c>
      <c r="F3476" s="3">
        <v>12</v>
      </c>
      <c r="G3476" s="3">
        <v>2</v>
      </c>
      <c r="H3476" s="3">
        <v>187.36500000000001</v>
      </c>
      <c r="I3476" s="3">
        <v>75.78</v>
      </c>
      <c r="J3476" s="3">
        <v>283.2475</v>
      </c>
      <c r="K3476" s="3">
        <v>6568.076</v>
      </c>
      <c r="L3476" s="3">
        <v>-1.2064999999999999</v>
      </c>
      <c r="M3476" s="3">
        <v>-3.7083999999999997</v>
      </c>
      <c r="N3476" s="3">
        <v>1093.0255</v>
      </c>
      <c r="O3476" s="3">
        <v>109.2315</v>
      </c>
      <c r="P3476" s="3">
        <v>1163.6756</v>
      </c>
      <c r="Q3476" s="3">
        <v>203.078</v>
      </c>
      <c r="R3476" s="25">
        <v>672.2</v>
      </c>
      <c r="S3476" s="25">
        <v>573</v>
      </c>
      <c r="T3476" s="25">
        <v>2023.376</v>
      </c>
      <c r="U3476" s="25">
        <v>461</v>
      </c>
      <c r="V3476" s="25">
        <v>639</v>
      </c>
      <c r="W3476" s="25">
        <v>1790</v>
      </c>
      <c r="X3476" s="25">
        <v>409.5</v>
      </c>
    </row>
    <row r="3477" spans="1:24" x14ac:dyDescent="0.3">
      <c r="A3477" s="8">
        <v>45844</v>
      </c>
      <c r="B3477" s="3">
        <v>4</v>
      </c>
      <c r="C3477" s="3">
        <v>4.5</v>
      </c>
      <c r="D3477" s="3">
        <v>94.955500000000001</v>
      </c>
      <c r="E3477" s="3">
        <v>83.6</v>
      </c>
      <c r="F3477" s="3">
        <v>12</v>
      </c>
      <c r="G3477" s="3">
        <v>8</v>
      </c>
      <c r="H3477" s="3">
        <v>184.904</v>
      </c>
      <c r="I3477" s="3">
        <v>74.78</v>
      </c>
      <c r="J3477" s="3">
        <v>279.85950000000003</v>
      </c>
      <c r="K3477" s="3">
        <v>5869.8850000000002</v>
      </c>
      <c r="L3477" s="3">
        <v>-1.3334999999999999</v>
      </c>
      <c r="M3477" s="3">
        <v>-3.8607999999999998</v>
      </c>
      <c r="N3477" s="3">
        <v>1092.8985</v>
      </c>
      <c r="O3477" s="3">
        <v>108.3045</v>
      </c>
      <c r="P3477" s="3">
        <v>1163.5232000000001</v>
      </c>
      <c r="Q3477" s="3">
        <v>200.61699999999999</v>
      </c>
      <c r="R3477" s="25">
        <v>682.1</v>
      </c>
      <c r="S3477" s="25">
        <v>583</v>
      </c>
      <c r="T3477" s="25">
        <v>1645.2850000000001</v>
      </c>
      <c r="U3477" s="25">
        <v>466</v>
      </c>
      <c r="V3477" s="25">
        <v>524</v>
      </c>
      <c r="W3477" s="25">
        <v>1620</v>
      </c>
      <c r="X3477" s="25">
        <v>349.5</v>
      </c>
    </row>
    <row r="3478" spans="1:24" x14ac:dyDescent="0.3">
      <c r="A3478" s="8">
        <v>45845</v>
      </c>
      <c r="B3478" s="3">
        <v>4</v>
      </c>
      <c r="C3478" s="3">
        <v>11</v>
      </c>
      <c r="D3478" s="3">
        <v>93.75</v>
      </c>
      <c r="E3478" s="3">
        <v>82.54</v>
      </c>
      <c r="F3478" s="3">
        <v>13</v>
      </c>
      <c r="G3478" s="3">
        <v>0</v>
      </c>
      <c r="H3478" s="3">
        <v>183.26300000000001</v>
      </c>
      <c r="I3478" s="3">
        <v>74.12</v>
      </c>
      <c r="J3478" s="3">
        <v>277.01300000000003</v>
      </c>
      <c r="K3478" s="3">
        <v>6929.4949999999999</v>
      </c>
      <c r="L3478" s="3">
        <v>-1.4985999999999999</v>
      </c>
      <c r="M3478" s="3">
        <v>-3.9623999999999997</v>
      </c>
      <c r="N3478" s="3">
        <v>1092.7334000000001</v>
      </c>
      <c r="O3478" s="3">
        <v>107.099</v>
      </c>
      <c r="P3478" s="3">
        <v>1163.4216000000001</v>
      </c>
      <c r="Q3478" s="3">
        <v>198.976</v>
      </c>
      <c r="R3478" s="25">
        <v>675.4</v>
      </c>
      <c r="S3478" s="25">
        <v>601</v>
      </c>
      <c r="T3478" s="25">
        <v>2175.5949999999998</v>
      </c>
      <c r="U3478" s="25">
        <v>491</v>
      </c>
      <c r="V3478" s="25">
        <v>688</v>
      </c>
      <c r="W3478" s="25">
        <v>1880</v>
      </c>
      <c r="X3478" s="25">
        <v>418.5</v>
      </c>
    </row>
    <row r="3479" spans="1:24" x14ac:dyDescent="0.3">
      <c r="A3479" s="8">
        <v>45846</v>
      </c>
      <c r="B3479" s="3">
        <v>5</v>
      </c>
      <c r="C3479" s="3">
        <v>4.5</v>
      </c>
      <c r="D3479" s="3">
        <v>92.730499999999992</v>
      </c>
      <c r="E3479" s="3">
        <v>81.64</v>
      </c>
      <c r="F3479" s="3">
        <v>13</v>
      </c>
      <c r="G3479" s="3">
        <v>6</v>
      </c>
      <c r="H3479" s="3">
        <v>180.80199999999999</v>
      </c>
      <c r="I3479" s="3">
        <v>73.12</v>
      </c>
      <c r="J3479" s="3">
        <v>273.53249999999997</v>
      </c>
      <c r="K3479" s="3">
        <v>7034.6239999999998</v>
      </c>
      <c r="L3479" s="3">
        <v>-1.6382999999999999</v>
      </c>
      <c r="M3479" s="3">
        <v>-4.1147999999999998</v>
      </c>
      <c r="N3479" s="3">
        <v>1092.5936999999999</v>
      </c>
      <c r="O3479" s="3">
        <v>106.0795</v>
      </c>
      <c r="P3479" s="3">
        <v>1163.2692</v>
      </c>
      <c r="Q3479" s="3">
        <v>196.51499999999999</v>
      </c>
      <c r="R3479" s="25">
        <v>632.79999999999995</v>
      </c>
      <c r="S3479" s="25">
        <v>596</v>
      </c>
      <c r="T3479" s="25">
        <v>2295.8240000000001</v>
      </c>
      <c r="U3479" s="25">
        <v>467</v>
      </c>
      <c r="V3479" s="25">
        <v>733</v>
      </c>
      <c r="W3479" s="25">
        <v>1890</v>
      </c>
      <c r="X3479" s="25">
        <v>420</v>
      </c>
    </row>
    <row r="3480" spans="1:24" x14ac:dyDescent="0.3">
      <c r="A3480" s="8">
        <v>45847</v>
      </c>
      <c r="B3480" s="3">
        <v>5</v>
      </c>
      <c r="C3480" s="3">
        <v>11.5</v>
      </c>
      <c r="D3480" s="3">
        <v>91.432999999999993</v>
      </c>
      <c r="E3480" s="3">
        <v>80.5</v>
      </c>
      <c r="F3480" s="3">
        <v>14</v>
      </c>
      <c r="G3480" s="3">
        <v>0</v>
      </c>
      <c r="H3480" s="3">
        <v>178.34</v>
      </c>
      <c r="I3480" s="3">
        <v>72.13</v>
      </c>
      <c r="J3480" s="3">
        <v>269.77300000000002</v>
      </c>
      <c r="K3480" s="3">
        <v>7089.3119999999999</v>
      </c>
      <c r="L3480" s="3">
        <v>-1.8160999999999998</v>
      </c>
      <c r="M3480" s="3">
        <v>-4.2671999999999999</v>
      </c>
      <c r="N3480" s="3">
        <v>1092.4159</v>
      </c>
      <c r="O3480" s="3">
        <v>104.782</v>
      </c>
      <c r="P3480" s="3">
        <v>1163.1168</v>
      </c>
      <c r="Q3480" s="3">
        <v>194.053</v>
      </c>
      <c r="R3480" s="25">
        <v>685.7</v>
      </c>
      <c r="S3480" s="25">
        <v>589</v>
      </c>
      <c r="T3480" s="25">
        <v>2278.1120000000001</v>
      </c>
      <c r="U3480" s="25">
        <v>524</v>
      </c>
      <c r="V3480" s="25">
        <v>707</v>
      </c>
      <c r="W3480" s="25">
        <v>1890</v>
      </c>
      <c r="X3480" s="25">
        <v>415.5</v>
      </c>
    </row>
    <row r="3481" spans="1:24" x14ac:dyDescent="0.3">
      <c r="A3481" s="8">
        <v>45848</v>
      </c>
      <c r="B3481" s="3">
        <v>6</v>
      </c>
      <c r="C3481" s="3">
        <v>7</v>
      </c>
      <c r="D3481" s="3">
        <v>90.042000000000002</v>
      </c>
      <c r="E3481" s="3">
        <v>79.27</v>
      </c>
      <c r="F3481" s="3">
        <v>14</v>
      </c>
      <c r="G3481" s="3">
        <v>7</v>
      </c>
      <c r="H3481" s="3">
        <v>175.46899999999999</v>
      </c>
      <c r="I3481" s="3">
        <v>70.97</v>
      </c>
      <c r="J3481" s="3">
        <v>265.51099999999997</v>
      </c>
      <c r="K3481" s="3">
        <v>6217.66</v>
      </c>
      <c r="L3481" s="3">
        <v>-2.0065999999999997</v>
      </c>
      <c r="M3481" s="3">
        <v>-4.4449999999999994</v>
      </c>
      <c r="N3481" s="3">
        <v>1092.2254</v>
      </c>
      <c r="O3481" s="3">
        <v>103.39100000000001</v>
      </c>
      <c r="P3481" s="3">
        <v>1162.9390000000001</v>
      </c>
      <c r="Q3481" s="3">
        <v>191.18199999999999</v>
      </c>
      <c r="R3481" s="25">
        <v>421</v>
      </c>
      <c r="S3481" s="25">
        <v>602</v>
      </c>
      <c r="T3481" s="25">
        <v>2076.16</v>
      </c>
      <c r="U3481" s="25">
        <v>336</v>
      </c>
      <c r="V3481" s="25">
        <v>629</v>
      </c>
      <c r="W3481" s="25">
        <v>1720</v>
      </c>
      <c r="X3481" s="25">
        <v>433.5</v>
      </c>
    </row>
    <row r="3482" spans="1:24" x14ac:dyDescent="0.3">
      <c r="A3482" s="8">
        <v>45849</v>
      </c>
      <c r="B3482" s="3">
        <v>6</v>
      </c>
      <c r="C3482" s="3">
        <v>11.5</v>
      </c>
      <c r="D3482" s="3">
        <v>89.207999999999998</v>
      </c>
      <c r="E3482" s="3">
        <v>78.540000000000006</v>
      </c>
      <c r="F3482" s="3">
        <v>15</v>
      </c>
      <c r="G3482" s="3">
        <v>0</v>
      </c>
      <c r="H3482" s="3">
        <v>173.41800000000001</v>
      </c>
      <c r="I3482" s="3">
        <v>70.14</v>
      </c>
      <c r="J3482" s="3">
        <v>262.62599999999998</v>
      </c>
      <c r="K3482" s="3">
        <v>7107.2920000000004</v>
      </c>
      <c r="L3482" s="3">
        <v>-2.1208999999999998</v>
      </c>
      <c r="M3482" s="3">
        <v>-4.5720000000000001</v>
      </c>
      <c r="N3482" s="3">
        <v>1092.1111000000001</v>
      </c>
      <c r="O3482" s="3">
        <v>102.557</v>
      </c>
      <c r="P3482" s="3">
        <v>1162.8120000000001</v>
      </c>
      <c r="Q3482" s="3">
        <v>189.131</v>
      </c>
      <c r="R3482" s="25">
        <v>675.3</v>
      </c>
      <c r="S3482" s="25">
        <v>593</v>
      </c>
      <c r="T3482" s="25">
        <v>2256.9920000000002</v>
      </c>
      <c r="U3482" s="25">
        <v>475</v>
      </c>
      <c r="V3482" s="25">
        <v>753</v>
      </c>
      <c r="W3482" s="25">
        <v>1910</v>
      </c>
      <c r="X3482" s="25">
        <v>444</v>
      </c>
    </row>
    <row r="3483" spans="1:24" x14ac:dyDescent="0.3">
      <c r="A3483" s="8">
        <v>45850</v>
      </c>
      <c r="B3483" s="3">
        <v>7</v>
      </c>
      <c r="C3483" s="3">
        <v>7</v>
      </c>
      <c r="D3483" s="3">
        <v>87.817999999999998</v>
      </c>
      <c r="E3483" s="3">
        <v>77.31</v>
      </c>
      <c r="F3483" s="3">
        <v>15</v>
      </c>
      <c r="G3483" s="3">
        <v>6</v>
      </c>
      <c r="H3483" s="3">
        <v>170.95699999999999</v>
      </c>
      <c r="I3483" s="3">
        <v>69.14</v>
      </c>
      <c r="J3483" s="3">
        <v>258.77499999999998</v>
      </c>
      <c r="K3483" s="3">
        <v>7019.72</v>
      </c>
      <c r="L3483" s="3">
        <v>-2.3113999999999999</v>
      </c>
      <c r="M3483" s="3">
        <v>-4.7244000000000002</v>
      </c>
      <c r="N3483" s="3">
        <v>1091.9205999999999</v>
      </c>
      <c r="O3483" s="3">
        <v>101.167</v>
      </c>
      <c r="P3483" s="3">
        <v>1162.6596</v>
      </c>
      <c r="Q3483" s="3">
        <v>186.67</v>
      </c>
      <c r="R3483" s="25">
        <v>697.4</v>
      </c>
      <c r="S3483" s="25">
        <v>600</v>
      </c>
      <c r="T3483" s="25">
        <v>2184.3200000000002</v>
      </c>
      <c r="U3483" s="25">
        <v>492</v>
      </c>
      <c r="V3483" s="25">
        <v>661</v>
      </c>
      <c r="W3483" s="25">
        <v>1920</v>
      </c>
      <c r="X3483" s="25">
        <v>465</v>
      </c>
    </row>
    <row r="3484" spans="1:24" x14ac:dyDescent="0.3">
      <c r="A3484" s="8">
        <v>45851</v>
      </c>
      <c r="B3484" s="3">
        <v>8</v>
      </c>
      <c r="C3484" s="3">
        <v>2</v>
      </c>
      <c r="D3484" s="3">
        <v>86.52</v>
      </c>
      <c r="E3484" s="3">
        <v>76.17</v>
      </c>
      <c r="F3484" s="3">
        <v>16</v>
      </c>
      <c r="G3484" s="3">
        <v>0.5</v>
      </c>
      <c r="H3484" s="3">
        <v>168.29</v>
      </c>
      <c r="I3484" s="3">
        <v>68.06</v>
      </c>
      <c r="J3484" s="3">
        <v>254.81</v>
      </c>
      <c r="K3484" s="3">
        <v>6060.06</v>
      </c>
      <c r="L3484" s="3">
        <v>-2.4891999999999999</v>
      </c>
      <c r="M3484" s="3">
        <v>-4.8895</v>
      </c>
      <c r="N3484" s="3">
        <v>1091.7428</v>
      </c>
      <c r="O3484" s="3">
        <v>99.869</v>
      </c>
      <c r="P3484" s="3">
        <v>1162.4945</v>
      </c>
      <c r="Q3484" s="3">
        <v>184.00299999999999</v>
      </c>
      <c r="R3484" s="25">
        <v>687.9</v>
      </c>
      <c r="S3484" s="25">
        <v>592</v>
      </c>
      <c r="T3484" s="25">
        <v>1742.16</v>
      </c>
      <c r="U3484" s="25">
        <v>507</v>
      </c>
      <c r="V3484" s="25">
        <v>501</v>
      </c>
      <c r="W3484" s="25">
        <v>1660</v>
      </c>
      <c r="X3484" s="25">
        <v>370</v>
      </c>
    </row>
    <row r="3485" spans="1:24" x14ac:dyDescent="0.3">
      <c r="A3485" s="8">
        <v>45852</v>
      </c>
      <c r="B3485" s="3">
        <v>8</v>
      </c>
      <c r="C3485" s="3">
        <v>10</v>
      </c>
      <c r="D3485" s="3">
        <v>85.036999999999992</v>
      </c>
      <c r="E3485" s="3">
        <v>74.86</v>
      </c>
      <c r="F3485" s="3">
        <v>16</v>
      </c>
      <c r="G3485" s="3">
        <v>7</v>
      </c>
      <c r="H3485" s="3">
        <v>165.624</v>
      </c>
      <c r="I3485" s="3">
        <v>66.98</v>
      </c>
      <c r="J3485" s="3">
        <v>250.661</v>
      </c>
      <c r="K3485" s="3">
        <v>5237.7520000000004</v>
      </c>
      <c r="L3485" s="3">
        <v>-2.6923999999999997</v>
      </c>
      <c r="M3485" s="3">
        <v>-5.0545999999999998</v>
      </c>
      <c r="N3485" s="3">
        <v>1091.5396000000001</v>
      </c>
      <c r="O3485" s="3">
        <v>98.385999999999996</v>
      </c>
      <c r="P3485" s="3">
        <v>1162.3294000000001</v>
      </c>
      <c r="Q3485" s="3">
        <v>181.33699999999999</v>
      </c>
      <c r="R3485" s="25">
        <v>634.79999999999995</v>
      </c>
      <c r="S3485" s="25">
        <v>541</v>
      </c>
      <c r="T3485" s="25">
        <v>1461.952</v>
      </c>
      <c r="U3485" s="25">
        <v>397</v>
      </c>
      <c r="V3485" s="25">
        <v>374</v>
      </c>
      <c r="W3485" s="25">
        <v>1490</v>
      </c>
      <c r="X3485" s="25">
        <v>339</v>
      </c>
    </row>
    <row r="3486" spans="1:24" x14ac:dyDescent="0.3">
      <c r="A3486" s="8">
        <v>45853</v>
      </c>
      <c r="B3486" s="3">
        <v>9</v>
      </c>
      <c r="C3486" s="3">
        <v>1</v>
      </c>
      <c r="D3486" s="3">
        <v>84.47999999999999</v>
      </c>
      <c r="E3486" s="3">
        <v>74.37</v>
      </c>
      <c r="F3486" s="3">
        <v>16</v>
      </c>
      <c r="G3486" s="3">
        <v>7.5</v>
      </c>
      <c r="H3486" s="3">
        <v>165.41900000000001</v>
      </c>
      <c r="I3486" s="3">
        <v>66.900000000000006</v>
      </c>
      <c r="J3486" s="3">
        <v>249.899</v>
      </c>
      <c r="K3486" s="3">
        <v>5200.2759999999998</v>
      </c>
      <c r="L3486" s="3">
        <v>-2.7685999999999997</v>
      </c>
      <c r="M3486" s="3">
        <v>-5.0672999999999995</v>
      </c>
      <c r="N3486" s="3">
        <v>1091.4633999999999</v>
      </c>
      <c r="O3486" s="3">
        <v>97.828999999999994</v>
      </c>
      <c r="P3486" s="3">
        <v>1162.3167000000001</v>
      </c>
      <c r="Q3486" s="3">
        <v>181.13200000000001</v>
      </c>
      <c r="R3486" s="25">
        <v>602.29999999999995</v>
      </c>
      <c r="S3486" s="25">
        <v>505</v>
      </c>
      <c r="T3486" s="25">
        <v>1456.9760000000001</v>
      </c>
      <c r="U3486" s="25">
        <v>430</v>
      </c>
      <c r="V3486" s="25">
        <v>423</v>
      </c>
      <c r="W3486" s="25">
        <v>1450</v>
      </c>
      <c r="X3486" s="25">
        <v>333</v>
      </c>
    </row>
    <row r="3487" spans="1:24" x14ac:dyDescent="0.3">
      <c r="A3487" s="8">
        <v>45854</v>
      </c>
      <c r="B3487" s="3">
        <v>9</v>
      </c>
      <c r="C3487" s="3">
        <v>5</v>
      </c>
      <c r="D3487" s="3">
        <v>83.73899999999999</v>
      </c>
      <c r="E3487" s="3">
        <v>73.72</v>
      </c>
      <c r="F3487" s="3">
        <v>16</v>
      </c>
      <c r="G3487" s="3">
        <v>7.5</v>
      </c>
      <c r="H3487" s="3">
        <v>165.41900000000001</v>
      </c>
      <c r="I3487" s="3">
        <v>66.900000000000006</v>
      </c>
      <c r="J3487" s="3">
        <v>249.15800000000002</v>
      </c>
      <c r="K3487" s="3">
        <v>4737.66</v>
      </c>
      <c r="L3487" s="3">
        <v>-2.8702000000000001</v>
      </c>
      <c r="M3487" s="3">
        <v>-5.0672999999999995</v>
      </c>
      <c r="N3487" s="3">
        <v>1091.3617999999999</v>
      </c>
      <c r="O3487" s="3">
        <v>97.087999999999994</v>
      </c>
      <c r="P3487" s="3">
        <v>1162.3167000000001</v>
      </c>
      <c r="Q3487" s="3">
        <v>181.13200000000001</v>
      </c>
      <c r="R3487" s="25">
        <v>496.7</v>
      </c>
      <c r="S3487" s="25">
        <v>379</v>
      </c>
      <c r="T3487" s="25">
        <v>1574.96</v>
      </c>
      <c r="U3487" s="25">
        <v>218</v>
      </c>
      <c r="V3487" s="25">
        <v>343</v>
      </c>
      <c r="W3487" s="25">
        <v>1390</v>
      </c>
      <c r="X3487" s="25">
        <v>336</v>
      </c>
    </row>
    <row r="3488" spans="1:24" x14ac:dyDescent="0.3">
      <c r="A3488" s="8">
        <v>45855</v>
      </c>
      <c r="B3488" s="3">
        <v>9</v>
      </c>
      <c r="C3488" s="3">
        <v>4</v>
      </c>
      <c r="D3488" s="3">
        <v>83.923999999999992</v>
      </c>
      <c r="E3488" s="3">
        <v>73.88</v>
      </c>
      <c r="F3488" s="3">
        <v>16</v>
      </c>
      <c r="G3488" s="3">
        <v>7</v>
      </c>
      <c r="H3488" s="3">
        <v>165.624</v>
      </c>
      <c r="I3488" s="3">
        <v>66.98</v>
      </c>
      <c r="J3488" s="3">
        <v>249.548</v>
      </c>
      <c r="K3488" s="3">
        <v>4472.7880000000005</v>
      </c>
      <c r="L3488" s="3">
        <v>-2.8447999999999998</v>
      </c>
      <c r="M3488" s="3">
        <v>-5.0545999999999998</v>
      </c>
      <c r="N3488" s="3">
        <v>1091.3871999999999</v>
      </c>
      <c r="O3488" s="3">
        <v>97.272999999999996</v>
      </c>
      <c r="P3488" s="3">
        <v>1162.3294000000001</v>
      </c>
      <c r="Q3488" s="3">
        <v>181.33699999999999</v>
      </c>
      <c r="R3488" s="25">
        <v>431.1</v>
      </c>
      <c r="S3488" s="25">
        <v>352</v>
      </c>
      <c r="T3488" s="25">
        <v>1504.6880000000001</v>
      </c>
      <c r="U3488" s="25">
        <v>194</v>
      </c>
      <c r="V3488" s="25">
        <v>367</v>
      </c>
      <c r="W3488" s="25">
        <v>1300</v>
      </c>
      <c r="X3488" s="25">
        <v>324</v>
      </c>
    </row>
    <row r="3489" spans="1:24" x14ac:dyDescent="0.3">
      <c r="A3489" s="8">
        <v>45856</v>
      </c>
      <c r="B3489" s="3">
        <v>9</v>
      </c>
      <c r="C3489" s="3">
        <v>2</v>
      </c>
      <c r="D3489" s="3">
        <v>84.295000000000002</v>
      </c>
      <c r="E3489" s="3">
        <v>74.209999999999994</v>
      </c>
      <c r="F3489" s="3">
        <v>16</v>
      </c>
      <c r="G3489" s="3">
        <v>7</v>
      </c>
      <c r="H3489" s="3">
        <v>165.624</v>
      </c>
      <c r="I3489" s="3">
        <v>66.98</v>
      </c>
      <c r="J3489" s="3">
        <v>249.91899999999998</v>
      </c>
      <c r="K3489" s="3">
        <v>4607.84</v>
      </c>
      <c r="L3489" s="3">
        <v>-2.794</v>
      </c>
      <c r="M3489" s="3">
        <v>-5.0545999999999998</v>
      </c>
      <c r="N3489" s="3">
        <v>1091.4379999999999</v>
      </c>
      <c r="O3489" s="3">
        <v>97.644000000000005</v>
      </c>
      <c r="P3489" s="3">
        <v>1162.3294000000001</v>
      </c>
      <c r="Q3489" s="3">
        <v>181.33699999999999</v>
      </c>
      <c r="R3489" s="25">
        <v>401.4</v>
      </c>
      <c r="S3489" s="25">
        <v>381</v>
      </c>
      <c r="T3489" s="25">
        <v>1603.44</v>
      </c>
      <c r="U3489" s="25">
        <v>177</v>
      </c>
      <c r="V3489" s="25">
        <v>388</v>
      </c>
      <c r="W3489" s="25">
        <v>1330</v>
      </c>
      <c r="X3489" s="25">
        <v>327</v>
      </c>
    </row>
    <row r="3490" spans="1:24" x14ac:dyDescent="0.3">
      <c r="A3490" s="8">
        <v>45857</v>
      </c>
      <c r="B3490" s="3">
        <v>8</v>
      </c>
      <c r="C3490" s="3">
        <v>5.5</v>
      </c>
      <c r="D3490" s="3">
        <v>85.870999999999995</v>
      </c>
      <c r="E3490" s="3">
        <v>75.599999999999994</v>
      </c>
      <c r="F3490" s="3">
        <v>15</v>
      </c>
      <c r="G3490" s="3">
        <v>7.5</v>
      </c>
      <c r="H3490" s="3">
        <v>170.34099999999998</v>
      </c>
      <c r="I3490" s="3">
        <v>68.89</v>
      </c>
      <c r="J3490" s="3">
        <v>256.21199999999999</v>
      </c>
      <c r="K3490" s="3">
        <v>5974.0680000000002</v>
      </c>
      <c r="L3490" s="3">
        <v>-2.5781000000000001</v>
      </c>
      <c r="M3490" s="3">
        <v>-4.7625000000000002</v>
      </c>
      <c r="N3490" s="3">
        <v>1091.6539</v>
      </c>
      <c r="O3490" s="3">
        <v>99.22</v>
      </c>
      <c r="P3490" s="3">
        <v>1162.6215</v>
      </c>
      <c r="Q3490" s="3">
        <v>186.05399999999997</v>
      </c>
      <c r="R3490" s="25">
        <v>632.20000000000005</v>
      </c>
      <c r="S3490" s="25">
        <v>548</v>
      </c>
      <c r="T3490" s="25">
        <v>1994.3679999999999</v>
      </c>
      <c r="U3490" s="25">
        <v>113</v>
      </c>
      <c r="V3490" s="25">
        <v>137</v>
      </c>
      <c r="W3490" s="25">
        <v>1960</v>
      </c>
      <c r="X3490" s="25">
        <v>589.5</v>
      </c>
    </row>
    <row r="3491" spans="1:24" x14ac:dyDescent="0.3">
      <c r="A3491" s="8">
        <v>45858</v>
      </c>
      <c r="B3491" s="3">
        <v>5</v>
      </c>
      <c r="C3491" s="3">
        <v>9</v>
      </c>
      <c r="D3491" s="3">
        <v>91.896000000000001</v>
      </c>
      <c r="E3491" s="3">
        <v>80.900000000000006</v>
      </c>
      <c r="F3491" s="3">
        <v>13</v>
      </c>
      <c r="G3491" s="3">
        <v>9.5</v>
      </c>
      <c r="H3491" s="3">
        <v>179.36600000000001</v>
      </c>
      <c r="I3491" s="3">
        <v>72.540000000000006</v>
      </c>
      <c r="J3491" s="3">
        <v>271.262</v>
      </c>
      <c r="K3491" s="3">
        <v>5033.732</v>
      </c>
      <c r="L3491" s="3">
        <v>-1.7525999999999999</v>
      </c>
      <c r="M3491" s="3">
        <v>-4.2036999999999995</v>
      </c>
      <c r="N3491" s="3">
        <v>1092.4793999999999</v>
      </c>
      <c r="O3491" s="3">
        <v>105.245</v>
      </c>
      <c r="P3491" s="3">
        <v>1163.1803</v>
      </c>
      <c r="Q3491" s="3">
        <v>195.07900000000001</v>
      </c>
      <c r="R3491" s="25">
        <v>541.1</v>
      </c>
      <c r="S3491" s="25">
        <v>483</v>
      </c>
      <c r="T3491" s="25">
        <v>1613.6320000000001</v>
      </c>
      <c r="U3491" s="25">
        <v>49</v>
      </c>
      <c r="V3491" s="25">
        <v>150</v>
      </c>
      <c r="W3491" s="25">
        <v>1720</v>
      </c>
      <c r="X3491" s="25">
        <v>477</v>
      </c>
    </row>
    <row r="3492" spans="1:24" x14ac:dyDescent="0.3">
      <c r="A3492" s="8">
        <v>45859</v>
      </c>
      <c r="B3492" s="3">
        <v>3</v>
      </c>
      <c r="C3492" s="3">
        <v>0</v>
      </c>
      <c r="D3492" s="3">
        <v>98.015000000000001</v>
      </c>
      <c r="E3492" s="3">
        <v>86.29</v>
      </c>
      <c r="F3492" s="3">
        <v>12</v>
      </c>
      <c r="G3492" s="3">
        <v>3</v>
      </c>
      <c r="H3492" s="3">
        <v>186.95500000000001</v>
      </c>
      <c r="I3492" s="3">
        <v>75.61</v>
      </c>
      <c r="J3492" s="3">
        <v>284.97000000000003</v>
      </c>
      <c r="K3492" s="3">
        <v>5325.0919999999996</v>
      </c>
      <c r="L3492" s="3">
        <v>-0.91439999999999999</v>
      </c>
      <c r="M3492" s="3">
        <v>-3.7338</v>
      </c>
      <c r="N3492" s="3">
        <v>1093.3176000000001</v>
      </c>
      <c r="O3492" s="3">
        <v>111.364</v>
      </c>
      <c r="P3492" s="3">
        <v>1163.6502</v>
      </c>
      <c r="Q3492" s="3">
        <v>202.66800000000001</v>
      </c>
      <c r="R3492" s="25">
        <v>637.29999999999995</v>
      </c>
      <c r="S3492" s="25">
        <v>531</v>
      </c>
      <c r="T3492" s="25">
        <v>1481.7919999999999</v>
      </c>
      <c r="U3492" s="25">
        <v>153</v>
      </c>
      <c r="V3492" s="25">
        <v>180</v>
      </c>
      <c r="W3492" s="25">
        <v>1810</v>
      </c>
      <c r="X3492" s="25">
        <v>532</v>
      </c>
    </row>
    <row r="3493" spans="1:24" x14ac:dyDescent="0.3">
      <c r="A3493" s="8">
        <v>45860</v>
      </c>
      <c r="B3493" s="3">
        <v>0</v>
      </c>
      <c r="C3493" s="3">
        <v>7</v>
      </c>
      <c r="D3493" s="3">
        <v>103.39099999999999</v>
      </c>
      <c r="E3493" s="3">
        <v>91.02</v>
      </c>
      <c r="F3493" s="3">
        <v>10</v>
      </c>
      <c r="G3493" s="3">
        <v>6</v>
      </c>
      <c r="H3493" s="3">
        <v>195.56900000000002</v>
      </c>
      <c r="I3493" s="3">
        <v>79.099999999999994</v>
      </c>
      <c r="J3493" s="3">
        <v>298.96000000000004</v>
      </c>
      <c r="K3493" s="3">
        <v>6305.7350000000006</v>
      </c>
      <c r="L3493" s="3">
        <v>-0.17779999999999999</v>
      </c>
      <c r="M3493" s="3">
        <v>-3.2003999999999997</v>
      </c>
      <c r="N3493" s="3">
        <v>1094.0542</v>
      </c>
      <c r="O3493" s="3">
        <v>116.74</v>
      </c>
      <c r="P3493" s="3">
        <v>1164.1836000000001</v>
      </c>
      <c r="Q3493" s="3">
        <v>211.28200000000001</v>
      </c>
      <c r="R3493" s="25">
        <v>673</v>
      </c>
      <c r="S3493" s="25">
        <v>571</v>
      </c>
      <c r="T3493" s="25">
        <v>2130.2350000000001</v>
      </c>
      <c r="U3493" s="25">
        <v>221</v>
      </c>
      <c r="V3493" s="25">
        <v>100</v>
      </c>
      <c r="W3493" s="25">
        <v>2030</v>
      </c>
      <c r="X3493" s="25">
        <v>580.5</v>
      </c>
    </row>
    <row r="3494" spans="1:24" x14ac:dyDescent="0.3">
      <c r="A3494" s="8">
        <v>45861</v>
      </c>
      <c r="B3494" s="3">
        <v>1</v>
      </c>
      <c r="C3494" s="3">
        <v>8</v>
      </c>
      <c r="D3494" s="3">
        <v>108.39699999999999</v>
      </c>
      <c r="E3494" s="3">
        <v>95.43</v>
      </c>
      <c r="F3494" s="3">
        <v>8</v>
      </c>
      <c r="G3494" s="3">
        <v>10.5</v>
      </c>
      <c r="H3494" s="3">
        <v>203.5685</v>
      </c>
      <c r="I3494" s="3">
        <v>82.33</v>
      </c>
      <c r="J3494" s="3">
        <v>311.96550000000002</v>
      </c>
      <c r="K3494" s="3">
        <v>6494.8050000000003</v>
      </c>
      <c r="L3494" s="3">
        <v>-0.50800000000000001</v>
      </c>
      <c r="M3494" s="3">
        <v>-2.7050999999999998</v>
      </c>
      <c r="N3494" s="3">
        <v>1093.7239999999999</v>
      </c>
      <c r="O3494" s="3">
        <v>121.746</v>
      </c>
      <c r="P3494" s="3">
        <v>1164.6789000000001</v>
      </c>
      <c r="Q3494" s="3">
        <v>219.28149999999999</v>
      </c>
      <c r="R3494" s="25">
        <v>693.9</v>
      </c>
      <c r="S3494" s="25">
        <v>599</v>
      </c>
      <c r="T3494" s="25">
        <v>1854.405</v>
      </c>
      <c r="U3494" s="25">
        <v>426</v>
      </c>
      <c r="V3494" s="25">
        <v>249</v>
      </c>
      <c r="W3494" s="25">
        <v>2080</v>
      </c>
      <c r="X3494" s="25">
        <v>592.5</v>
      </c>
    </row>
    <row r="3495" spans="1:24" x14ac:dyDescent="0.3">
      <c r="A3495" s="8">
        <v>45862</v>
      </c>
      <c r="B3495" s="3">
        <v>2</v>
      </c>
      <c r="C3495" s="3">
        <v>6</v>
      </c>
      <c r="D3495" s="3">
        <v>110.25099999999999</v>
      </c>
      <c r="E3495" s="3">
        <v>97.06</v>
      </c>
      <c r="F3495" s="3">
        <v>7</v>
      </c>
      <c r="G3495" s="3">
        <v>10.5</v>
      </c>
      <c r="H3495" s="3">
        <v>208.49100000000001</v>
      </c>
      <c r="I3495" s="3">
        <v>84.32</v>
      </c>
      <c r="J3495" s="3">
        <v>318.74200000000002</v>
      </c>
      <c r="K3495" s="3">
        <v>6852.08</v>
      </c>
      <c r="L3495" s="3">
        <v>-0.76200000000000001</v>
      </c>
      <c r="M3495" s="3">
        <v>-2.4003000000000001</v>
      </c>
      <c r="N3495" s="3">
        <v>1093.47</v>
      </c>
      <c r="O3495" s="3">
        <v>123.6</v>
      </c>
      <c r="P3495" s="3">
        <v>1164.9837</v>
      </c>
      <c r="Q3495" s="3">
        <v>224.20400000000001</v>
      </c>
      <c r="R3495" s="25">
        <v>690.1</v>
      </c>
      <c r="S3495" s="25">
        <v>599</v>
      </c>
      <c r="T3495" s="25">
        <v>1866.48</v>
      </c>
      <c r="U3495" s="25">
        <v>759</v>
      </c>
      <c r="V3495" s="25">
        <v>325</v>
      </c>
      <c r="W3495" s="25">
        <v>1990</v>
      </c>
      <c r="X3495" s="25">
        <v>622.5</v>
      </c>
    </row>
    <row r="3496" spans="1:24" x14ac:dyDescent="0.3">
      <c r="A3496" s="8">
        <v>45863</v>
      </c>
      <c r="B3496" s="3">
        <v>2</v>
      </c>
      <c r="C3496" s="3">
        <v>6.5</v>
      </c>
      <c r="D3496" s="3">
        <v>110.34349999999999</v>
      </c>
      <c r="E3496" s="3">
        <v>97.14</v>
      </c>
      <c r="F3496" s="3">
        <v>7</v>
      </c>
      <c r="G3496" s="3">
        <v>3.5</v>
      </c>
      <c r="H3496" s="3">
        <v>211.36250000000001</v>
      </c>
      <c r="I3496" s="3">
        <v>85.48</v>
      </c>
      <c r="J3496" s="3">
        <v>321.70600000000002</v>
      </c>
      <c r="K3496" s="3">
        <v>7216.2060000000001</v>
      </c>
      <c r="L3496" s="3">
        <v>-0.77469999999999994</v>
      </c>
      <c r="M3496" s="3">
        <v>-2.2224999999999997</v>
      </c>
      <c r="N3496" s="3">
        <v>1093.4573</v>
      </c>
      <c r="O3496" s="3">
        <v>123.6925</v>
      </c>
      <c r="P3496" s="3">
        <v>1165.1614999999999</v>
      </c>
      <c r="Q3496" s="3">
        <v>227.07550000000001</v>
      </c>
      <c r="R3496" s="25">
        <v>695.8</v>
      </c>
      <c r="S3496" s="25">
        <v>596</v>
      </c>
      <c r="T3496" s="25">
        <v>1917.9059999999999</v>
      </c>
      <c r="U3496" s="25">
        <v>1070</v>
      </c>
      <c r="V3496" s="25">
        <v>418</v>
      </c>
      <c r="W3496" s="25">
        <v>1890</v>
      </c>
      <c r="X3496" s="25">
        <v>628.5</v>
      </c>
    </row>
    <row r="3497" spans="1:24" x14ac:dyDescent="0.3">
      <c r="A3497" s="8">
        <v>45864</v>
      </c>
      <c r="B3497" s="3">
        <v>2</v>
      </c>
      <c r="C3497" s="3">
        <v>1.5</v>
      </c>
      <c r="D3497" s="3">
        <v>109.4165</v>
      </c>
      <c r="E3497" s="3">
        <v>96.33</v>
      </c>
      <c r="F3497" s="3">
        <v>7</v>
      </c>
      <c r="G3497" s="3">
        <v>1</v>
      </c>
      <c r="H3497" s="3">
        <v>212.38800000000001</v>
      </c>
      <c r="I3497" s="3">
        <v>85.9</v>
      </c>
      <c r="J3497" s="3">
        <v>321.80450000000002</v>
      </c>
      <c r="K3497" s="3">
        <v>6753.2860000000001</v>
      </c>
      <c r="L3497" s="3">
        <v>-0.64769999999999994</v>
      </c>
      <c r="M3497" s="3">
        <v>-2.1589999999999998</v>
      </c>
      <c r="N3497" s="3">
        <v>1093.5843</v>
      </c>
      <c r="O3497" s="3">
        <v>122.7655</v>
      </c>
      <c r="P3497" s="3">
        <v>1165.2249999999999</v>
      </c>
      <c r="Q3497" s="3">
        <v>228.101</v>
      </c>
      <c r="R3497" s="25">
        <v>683.7</v>
      </c>
      <c r="S3497" s="25">
        <v>587</v>
      </c>
      <c r="T3497" s="25">
        <v>1811.086</v>
      </c>
      <c r="U3497" s="25">
        <v>848</v>
      </c>
      <c r="V3497" s="25">
        <v>270</v>
      </c>
      <c r="W3497" s="25">
        <v>1940</v>
      </c>
      <c r="X3497" s="25">
        <v>613.5</v>
      </c>
    </row>
    <row r="3498" spans="1:24" x14ac:dyDescent="0.3">
      <c r="A3498" s="8">
        <v>45865</v>
      </c>
      <c r="B3498" s="3">
        <v>2</v>
      </c>
      <c r="C3498" s="3">
        <v>0.5</v>
      </c>
      <c r="D3498" s="3">
        <v>109.2315</v>
      </c>
      <c r="E3498" s="3">
        <v>96.16</v>
      </c>
      <c r="F3498" s="3">
        <v>6</v>
      </c>
      <c r="G3498" s="3">
        <v>6</v>
      </c>
      <c r="H3498" s="3">
        <v>215.25900000000001</v>
      </c>
      <c r="I3498" s="3">
        <v>87.06</v>
      </c>
      <c r="J3498" s="3">
        <v>324.4905</v>
      </c>
      <c r="K3498" s="3">
        <v>5725.88</v>
      </c>
      <c r="L3498" s="3">
        <v>-0.62229999999999996</v>
      </c>
      <c r="M3498" s="3">
        <v>-1.9811999999999999</v>
      </c>
      <c r="N3498" s="3">
        <v>1093.6097</v>
      </c>
      <c r="O3498" s="3">
        <v>122.5805</v>
      </c>
      <c r="P3498" s="3">
        <v>1165.4028000000001</v>
      </c>
      <c r="Q3498" s="3">
        <v>230.97200000000001</v>
      </c>
      <c r="R3498" s="25">
        <v>641.1</v>
      </c>
      <c r="S3498" s="25">
        <v>565</v>
      </c>
      <c r="T3498" s="25">
        <v>1561.28</v>
      </c>
      <c r="U3498" s="25">
        <v>430</v>
      </c>
      <c r="V3498" s="25">
        <v>370</v>
      </c>
      <c r="W3498" s="25">
        <v>1680</v>
      </c>
      <c r="X3498" s="25">
        <v>478.5</v>
      </c>
    </row>
    <row r="3499" spans="1:24" x14ac:dyDescent="0.3">
      <c r="A3499" s="8">
        <v>45866</v>
      </c>
      <c r="B3499" s="3">
        <v>2</v>
      </c>
      <c r="C3499" s="3">
        <v>5</v>
      </c>
      <c r="D3499" s="3">
        <v>110.066</v>
      </c>
      <c r="E3499" s="3">
        <v>96.9</v>
      </c>
      <c r="F3499" s="3">
        <v>6</v>
      </c>
      <c r="G3499" s="3">
        <v>4</v>
      </c>
      <c r="H3499" s="3">
        <v>216.08</v>
      </c>
      <c r="I3499" s="3">
        <v>87.39</v>
      </c>
      <c r="J3499" s="3">
        <v>326.14600000000002</v>
      </c>
      <c r="K3499" s="3">
        <v>7254.4840000000004</v>
      </c>
      <c r="L3499" s="3">
        <v>-0.73659999999999992</v>
      </c>
      <c r="M3499" s="3">
        <v>-1.9303999999999999</v>
      </c>
      <c r="N3499" s="3">
        <v>1093.4954</v>
      </c>
      <c r="O3499" s="3">
        <v>123.41500000000001</v>
      </c>
      <c r="P3499" s="3">
        <v>1165.4536000000001</v>
      </c>
      <c r="Q3499" s="3">
        <v>231.79300000000001</v>
      </c>
      <c r="R3499" s="25">
        <v>691.2</v>
      </c>
      <c r="S3499" s="25">
        <v>594</v>
      </c>
      <c r="T3499" s="25">
        <v>2308.7840000000001</v>
      </c>
      <c r="U3499" s="25">
        <v>431</v>
      </c>
      <c r="V3499" s="25">
        <v>688</v>
      </c>
      <c r="W3499" s="25">
        <v>2030</v>
      </c>
      <c r="X3499" s="25">
        <v>511.5</v>
      </c>
    </row>
    <row r="3500" spans="1:24" x14ac:dyDescent="0.3">
      <c r="A3500" s="8">
        <v>45867</v>
      </c>
      <c r="B3500" s="3">
        <v>2</v>
      </c>
      <c r="C3500" s="3">
        <v>4</v>
      </c>
      <c r="D3500" s="3">
        <v>109.88</v>
      </c>
      <c r="E3500" s="3">
        <v>96.74</v>
      </c>
      <c r="F3500" s="3">
        <v>6</v>
      </c>
      <c r="G3500" s="3">
        <v>6</v>
      </c>
      <c r="H3500" s="3">
        <v>215.25900000000001</v>
      </c>
      <c r="I3500" s="3">
        <v>87.06</v>
      </c>
      <c r="J3500" s="3">
        <v>325.13900000000001</v>
      </c>
      <c r="K3500" s="3">
        <v>7504.2520000000004</v>
      </c>
      <c r="L3500" s="3">
        <v>-0.71119999999999994</v>
      </c>
      <c r="M3500" s="3">
        <v>-1.9811999999999999</v>
      </c>
      <c r="N3500" s="3">
        <v>1093.5208</v>
      </c>
      <c r="O3500" s="3">
        <v>123.229</v>
      </c>
      <c r="P3500" s="3">
        <v>1165.4028000000001</v>
      </c>
      <c r="Q3500" s="3">
        <v>230.97200000000001</v>
      </c>
      <c r="R3500" s="25">
        <v>689.3</v>
      </c>
      <c r="S3500" s="25">
        <v>601</v>
      </c>
      <c r="T3500" s="25">
        <v>2361.9520000000002</v>
      </c>
      <c r="U3500" s="25">
        <v>623</v>
      </c>
      <c r="V3500" s="25">
        <v>721</v>
      </c>
      <c r="W3500" s="25">
        <v>2010</v>
      </c>
      <c r="X3500" s="25">
        <v>498</v>
      </c>
    </row>
    <row r="3501" spans="1:24" x14ac:dyDescent="0.3">
      <c r="A3501" s="8">
        <v>45868</v>
      </c>
      <c r="B3501" s="3">
        <v>2</v>
      </c>
      <c r="C3501" s="3">
        <v>2</v>
      </c>
      <c r="D3501" s="3">
        <v>109.509</v>
      </c>
      <c r="E3501" s="3">
        <v>96.41</v>
      </c>
      <c r="F3501" s="3">
        <v>6</v>
      </c>
      <c r="G3501" s="3">
        <v>10</v>
      </c>
      <c r="H3501" s="3">
        <v>213.619</v>
      </c>
      <c r="I3501" s="3">
        <v>86.4</v>
      </c>
      <c r="J3501" s="3">
        <v>323.12799999999999</v>
      </c>
      <c r="K3501" s="3">
        <v>7239.58</v>
      </c>
      <c r="L3501" s="3">
        <v>-0.66039999999999999</v>
      </c>
      <c r="M3501" s="3">
        <v>-2.0827999999999998</v>
      </c>
      <c r="N3501" s="3">
        <v>1093.5716</v>
      </c>
      <c r="O3501" s="3">
        <v>122.858</v>
      </c>
      <c r="P3501" s="3">
        <v>1165.3012000000001</v>
      </c>
      <c r="Q3501" s="3">
        <v>229.33199999999999</v>
      </c>
      <c r="R3501" s="25">
        <v>693.4</v>
      </c>
      <c r="S3501" s="25">
        <v>600</v>
      </c>
      <c r="T3501" s="25">
        <v>2297.6799999999998</v>
      </c>
      <c r="U3501" s="25">
        <v>435</v>
      </c>
      <c r="V3501" s="25">
        <v>700</v>
      </c>
      <c r="W3501" s="25">
        <v>2020</v>
      </c>
      <c r="X3501" s="25">
        <v>493.5</v>
      </c>
    </row>
    <row r="3502" spans="1:24" x14ac:dyDescent="0.3">
      <c r="A3502" s="8">
        <v>45869</v>
      </c>
      <c r="B3502" s="3">
        <v>2</v>
      </c>
      <c r="C3502" s="3">
        <v>3</v>
      </c>
      <c r="D3502" s="3">
        <v>109.69499999999999</v>
      </c>
      <c r="E3502" s="3">
        <v>96.57</v>
      </c>
      <c r="F3502" s="3">
        <v>7</v>
      </c>
      <c r="G3502" s="3">
        <v>2</v>
      </c>
      <c r="H3502" s="3">
        <v>211.97800000000001</v>
      </c>
      <c r="I3502" s="3">
        <v>85.73</v>
      </c>
      <c r="J3502" s="3">
        <v>321.673</v>
      </c>
      <c r="K3502" s="3">
        <v>7288.4120000000003</v>
      </c>
      <c r="L3502" s="3">
        <v>-0.68579999999999997</v>
      </c>
      <c r="M3502" s="3">
        <v>-2.1844000000000001</v>
      </c>
      <c r="N3502" s="3">
        <v>1093.5462</v>
      </c>
      <c r="O3502" s="3">
        <v>123.044</v>
      </c>
      <c r="P3502" s="3">
        <v>1165.1995999999999</v>
      </c>
      <c r="Q3502" s="3">
        <v>227.691</v>
      </c>
      <c r="R3502" s="25">
        <v>690.2</v>
      </c>
      <c r="S3502" s="25">
        <v>597</v>
      </c>
      <c r="T3502" s="25">
        <v>2356.212</v>
      </c>
      <c r="U3502" s="25">
        <v>490</v>
      </c>
      <c r="V3502" s="25">
        <v>713</v>
      </c>
      <c r="W3502" s="25">
        <v>1980</v>
      </c>
      <c r="X3502" s="25">
        <v>462</v>
      </c>
    </row>
    <row r="3503" spans="1:24" x14ac:dyDescent="0.3">
      <c r="A3503" s="8">
        <v>45870</v>
      </c>
      <c r="B3503" s="3">
        <v>2</v>
      </c>
      <c r="C3503" s="3">
        <v>0</v>
      </c>
      <c r="D3503" s="3">
        <v>109.139</v>
      </c>
      <c r="E3503" s="3">
        <v>96.08</v>
      </c>
      <c r="F3503" s="3">
        <v>7</v>
      </c>
      <c r="G3503" s="3">
        <v>7.5</v>
      </c>
      <c r="H3503" s="3">
        <v>209.72150000000002</v>
      </c>
      <c r="I3503" s="3">
        <v>84.82</v>
      </c>
      <c r="J3503" s="3">
        <v>318.8605</v>
      </c>
      <c r="K3503" s="3">
        <v>7037.0479999999998</v>
      </c>
      <c r="L3503" s="3">
        <v>-0.60959999999999992</v>
      </c>
      <c r="M3503" s="3">
        <v>-2.3241000000000001</v>
      </c>
      <c r="N3503" s="3">
        <v>1093.6224</v>
      </c>
      <c r="O3503" s="3">
        <v>122.488</v>
      </c>
      <c r="P3503" s="3">
        <v>1165.0599</v>
      </c>
      <c r="Q3503" s="3">
        <v>225.43450000000001</v>
      </c>
      <c r="R3503" s="25">
        <v>693.2</v>
      </c>
      <c r="S3503" s="25">
        <v>599</v>
      </c>
      <c r="T3503" s="25">
        <v>2211.348</v>
      </c>
      <c r="U3503" s="25">
        <v>463</v>
      </c>
      <c r="V3503" s="25">
        <v>689</v>
      </c>
      <c r="W3503" s="25">
        <v>1930</v>
      </c>
      <c r="X3503" s="25">
        <v>451.5</v>
      </c>
    </row>
    <row r="3504" spans="1:24" x14ac:dyDescent="0.3">
      <c r="A3504" s="8">
        <v>45871</v>
      </c>
      <c r="B3504" s="3">
        <v>2</v>
      </c>
      <c r="C3504" s="3">
        <v>0</v>
      </c>
      <c r="D3504" s="3">
        <v>109.139</v>
      </c>
      <c r="E3504" s="3">
        <v>96.08</v>
      </c>
      <c r="F3504" s="3">
        <v>7</v>
      </c>
      <c r="G3504" s="3">
        <v>10</v>
      </c>
      <c r="H3504" s="3">
        <v>208.696</v>
      </c>
      <c r="I3504" s="3">
        <v>84.4</v>
      </c>
      <c r="J3504" s="3">
        <v>317.83499999999998</v>
      </c>
      <c r="K3504" s="3">
        <v>6995.5519999999997</v>
      </c>
      <c r="L3504" s="3">
        <v>-0.60959999999999992</v>
      </c>
      <c r="M3504" s="3">
        <v>-2.3875999999999999</v>
      </c>
      <c r="N3504" s="3">
        <v>1093.6224</v>
      </c>
      <c r="O3504" s="3">
        <v>122.488</v>
      </c>
      <c r="P3504" s="3">
        <v>1164.9964</v>
      </c>
      <c r="Q3504" s="3">
        <v>224.40899999999999</v>
      </c>
      <c r="R3504" s="25">
        <v>694</v>
      </c>
      <c r="S3504" s="25">
        <v>600</v>
      </c>
      <c r="T3504" s="25">
        <v>2233.5520000000001</v>
      </c>
      <c r="U3504" s="25">
        <v>427</v>
      </c>
      <c r="V3504" s="25">
        <v>642</v>
      </c>
      <c r="W3504" s="25">
        <v>1940</v>
      </c>
      <c r="X3504" s="25">
        <v>459</v>
      </c>
    </row>
    <row r="3505" spans="1:24" x14ac:dyDescent="0.3">
      <c r="A3505" s="8">
        <v>45872</v>
      </c>
      <c r="B3505" s="3">
        <v>1</v>
      </c>
      <c r="C3505" s="3">
        <v>10.5</v>
      </c>
      <c r="D3505" s="3">
        <v>108.8605</v>
      </c>
      <c r="E3505" s="3">
        <v>95.84</v>
      </c>
      <c r="F3505" s="3">
        <v>8</v>
      </c>
      <c r="G3505" s="3">
        <v>2</v>
      </c>
      <c r="H3505" s="3">
        <v>207.05500000000001</v>
      </c>
      <c r="I3505" s="3">
        <v>83.74</v>
      </c>
      <c r="J3505" s="3">
        <v>315.91550000000001</v>
      </c>
      <c r="K3505" s="3">
        <v>6784.3559999999998</v>
      </c>
      <c r="L3505" s="3">
        <v>-0.57150000000000001</v>
      </c>
      <c r="M3505" s="3">
        <v>-2.4891999999999999</v>
      </c>
      <c r="N3505" s="3">
        <v>1093.6605</v>
      </c>
      <c r="O3505" s="3">
        <v>122.20950000000001</v>
      </c>
      <c r="P3505" s="3">
        <v>1164.8948</v>
      </c>
      <c r="Q3505" s="3">
        <v>222.768</v>
      </c>
      <c r="R3505" s="25">
        <v>689.6</v>
      </c>
      <c r="S3505" s="25">
        <v>596</v>
      </c>
      <c r="T3505" s="25">
        <v>2106.2559999999999</v>
      </c>
      <c r="U3505" s="25">
        <v>527</v>
      </c>
      <c r="V3505" s="25">
        <v>342</v>
      </c>
      <c r="W3505" s="25">
        <v>1970</v>
      </c>
      <c r="X3505" s="25">
        <v>553.5</v>
      </c>
    </row>
    <row r="3506" spans="1:24" x14ac:dyDescent="0.3">
      <c r="A3506" s="8">
        <v>45873</v>
      </c>
      <c r="B3506" s="3">
        <v>3</v>
      </c>
      <c r="C3506" s="3">
        <v>0.5</v>
      </c>
      <c r="D3506" s="3">
        <v>111.456</v>
      </c>
      <c r="E3506" s="3">
        <v>98.12</v>
      </c>
      <c r="F3506" s="3">
        <v>5</v>
      </c>
      <c r="G3506" s="3">
        <v>0</v>
      </c>
      <c r="H3506" s="3">
        <v>222.643</v>
      </c>
      <c r="I3506" s="3">
        <v>90.05</v>
      </c>
      <c r="J3506" s="3">
        <v>334.09899999999999</v>
      </c>
      <c r="K3506" s="3">
        <v>7294.7559999999994</v>
      </c>
      <c r="L3506" s="3">
        <v>-0.92709999999999992</v>
      </c>
      <c r="M3506" s="3">
        <v>-1.524</v>
      </c>
      <c r="N3506" s="3">
        <v>1093.3048999999999</v>
      </c>
      <c r="O3506" s="3">
        <v>124.80500000000001</v>
      </c>
      <c r="P3506" s="3">
        <v>1165.8600000000001</v>
      </c>
      <c r="Q3506" s="3">
        <v>238.35599999999999</v>
      </c>
      <c r="R3506" s="25">
        <v>697.6</v>
      </c>
      <c r="S3506" s="25">
        <v>605</v>
      </c>
      <c r="T3506" s="25">
        <v>2224.6559999999999</v>
      </c>
      <c r="U3506" s="25">
        <v>623</v>
      </c>
      <c r="V3506" s="25">
        <v>616</v>
      </c>
      <c r="W3506" s="25">
        <v>1960</v>
      </c>
      <c r="X3506" s="25">
        <v>568.5</v>
      </c>
    </row>
    <row r="3507" spans="1:24" x14ac:dyDescent="0.3">
      <c r="A3507" s="8">
        <v>45874</v>
      </c>
      <c r="B3507" s="3">
        <v>3</v>
      </c>
      <c r="C3507" s="3">
        <v>0</v>
      </c>
      <c r="D3507" s="3">
        <v>111.363</v>
      </c>
      <c r="E3507" s="3">
        <v>98.04</v>
      </c>
      <c r="F3507" s="3">
        <v>5</v>
      </c>
      <c r="G3507" s="3">
        <v>1.5</v>
      </c>
      <c r="H3507" s="3">
        <v>222.02799999999999</v>
      </c>
      <c r="I3507" s="3">
        <v>89.8</v>
      </c>
      <c r="J3507" s="3">
        <v>333.39099999999996</v>
      </c>
      <c r="K3507" s="3">
        <v>7175.5280000000002</v>
      </c>
      <c r="L3507" s="3">
        <v>-0.91439999999999999</v>
      </c>
      <c r="M3507" s="3">
        <v>-1.5621</v>
      </c>
      <c r="N3507" s="3">
        <v>1093.3176000000001</v>
      </c>
      <c r="O3507" s="3">
        <v>124.712</v>
      </c>
      <c r="P3507" s="3">
        <v>1165.8218999999999</v>
      </c>
      <c r="Q3507" s="3">
        <v>237.74099999999999</v>
      </c>
      <c r="R3507" s="25">
        <v>687.3</v>
      </c>
      <c r="S3507" s="25">
        <v>593</v>
      </c>
      <c r="T3507" s="25">
        <v>2313.7280000000001</v>
      </c>
      <c r="U3507" s="25">
        <v>393</v>
      </c>
      <c r="V3507" s="25">
        <v>680</v>
      </c>
      <c r="W3507" s="25">
        <v>2000</v>
      </c>
      <c r="X3507" s="25">
        <v>508.5</v>
      </c>
    </row>
    <row r="3508" spans="1:24" x14ac:dyDescent="0.3">
      <c r="A3508" s="8">
        <v>45875</v>
      </c>
      <c r="B3508" s="3">
        <v>3</v>
      </c>
      <c r="C3508" s="3">
        <v>0.5</v>
      </c>
      <c r="D3508" s="3">
        <v>111.456</v>
      </c>
      <c r="E3508" s="3">
        <v>98.12</v>
      </c>
      <c r="F3508" s="3">
        <v>5</v>
      </c>
      <c r="G3508" s="3">
        <v>3</v>
      </c>
      <c r="H3508" s="3">
        <v>221.41300000000001</v>
      </c>
      <c r="I3508" s="3">
        <v>89.55</v>
      </c>
      <c r="J3508" s="3">
        <v>332.86900000000003</v>
      </c>
      <c r="K3508" s="3">
        <v>7080.9879999999994</v>
      </c>
      <c r="L3508" s="3">
        <v>-0.92709999999999992</v>
      </c>
      <c r="M3508" s="3">
        <v>-1.6001999999999998</v>
      </c>
      <c r="N3508" s="3">
        <v>1093.3048999999999</v>
      </c>
      <c r="O3508" s="3">
        <v>124.80500000000001</v>
      </c>
      <c r="P3508" s="3">
        <v>1165.7837999999999</v>
      </c>
      <c r="Q3508" s="3">
        <v>237.126</v>
      </c>
      <c r="R3508" s="25">
        <v>693</v>
      </c>
      <c r="S3508" s="25">
        <v>599</v>
      </c>
      <c r="T3508" s="25">
        <v>2257.4879999999998</v>
      </c>
      <c r="U3508" s="25">
        <v>457</v>
      </c>
      <c r="V3508" s="25">
        <v>664</v>
      </c>
      <c r="W3508" s="25">
        <v>1950</v>
      </c>
      <c r="X3508" s="25">
        <v>460.5</v>
      </c>
    </row>
    <row r="3509" spans="1:24" x14ac:dyDescent="0.3">
      <c r="A3509" s="8">
        <v>45876</v>
      </c>
      <c r="B3509" s="3">
        <v>2</v>
      </c>
      <c r="C3509" s="3">
        <v>10.5</v>
      </c>
      <c r="D3509" s="3">
        <v>111.0855</v>
      </c>
      <c r="E3509" s="3">
        <v>97.8</v>
      </c>
      <c r="F3509" s="3">
        <v>5</v>
      </c>
      <c r="G3509" s="3">
        <v>6.5</v>
      </c>
      <c r="H3509" s="3">
        <v>219.977</v>
      </c>
      <c r="I3509" s="3">
        <v>88.97</v>
      </c>
      <c r="J3509" s="3">
        <v>331.0625</v>
      </c>
      <c r="K3509" s="3">
        <v>7340.5</v>
      </c>
      <c r="L3509" s="3">
        <v>-0.87629999999999997</v>
      </c>
      <c r="M3509" s="3">
        <v>-1.6890999999999998</v>
      </c>
      <c r="N3509" s="3">
        <v>1093.3557000000001</v>
      </c>
      <c r="O3509" s="3">
        <v>124.4345</v>
      </c>
      <c r="P3509" s="3">
        <v>1165.6949</v>
      </c>
      <c r="Q3509" s="3">
        <v>235.69</v>
      </c>
      <c r="R3509" s="25">
        <v>693.4</v>
      </c>
      <c r="S3509" s="25">
        <v>598</v>
      </c>
      <c r="T3509" s="25">
        <v>2392.1</v>
      </c>
      <c r="U3509" s="25">
        <v>462</v>
      </c>
      <c r="V3509" s="25">
        <v>728</v>
      </c>
      <c r="W3509" s="25">
        <v>1990</v>
      </c>
      <c r="X3509" s="25">
        <v>477</v>
      </c>
    </row>
    <row r="3510" spans="1:24" x14ac:dyDescent="0.3">
      <c r="A3510" s="8">
        <v>45877</v>
      </c>
      <c r="B3510" s="3">
        <v>2</v>
      </c>
      <c r="C3510" s="3">
        <v>8</v>
      </c>
      <c r="D3510" s="3">
        <v>110.622</v>
      </c>
      <c r="E3510" s="3">
        <v>97.39</v>
      </c>
      <c r="F3510" s="3">
        <v>6</v>
      </c>
      <c r="G3510" s="3">
        <v>0</v>
      </c>
      <c r="H3510" s="3">
        <v>217.721</v>
      </c>
      <c r="I3510" s="3">
        <v>88.05</v>
      </c>
      <c r="J3510" s="3">
        <v>328.34300000000002</v>
      </c>
      <c r="K3510" s="3">
        <v>6907.8360000000002</v>
      </c>
      <c r="L3510" s="3">
        <v>-0.81279999999999997</v>
      </c>
      <c r="M3510" s="3">
        <v>-1.8288</v>
      </c>
      <c r="N3510" s="3">
        <v>1093.4192</v>
      </c>
      <c r="O3510" s="3">
        <v>123.971</v>
      </c>
      <c r="P3510" s="3">
        <v>1165.5552</v>
      </c>
      <c r="Q3510" s="3">
        <v>233.434</v>
      </c>
      <c r="R3510" s="25">
        <v>691.7</v>
      </c>
      <c r="S3510" s="25">
        <v>599</v>
      </c>
      <c r="T3510" s="25">
        <v>2156.636</v>
      </c>
      <c r="U3510" s="25">
        <v>485</v>
      </c>
      <c r="V3510" s="25">
        <v>662</v>
      </c>
      <c r="W3510" s="25">
        <v>1880</v>
      </c>
      <c r="X3510" s="25">
        <v>433.5</v>
      </c>
    </row>
    <row r="3511" spans="1:24" x14ac:dyDescent="0.3">
      <c r="A3511" s="8">
        <v>45878</v>
      </c>
      <c r="B3511" s="3">
        <v>2</v>
      </c>
      <c r="C3511" s="3">
        <v>4.5</v>
      </c>
      <c r="D3511" s="3">
        <v>109.973</v>
      </c>
      <c r="E3511" s="3">
        <v>96.82</v>
      </c>
      <c r="F3511" s="3">
        <v>6</v>
      </c>
      <c r="G3511" s="3">
        <v>3</v>
      </c>
      <c r="H3511" s="3">
        <v>216.49</v>
      </c>
      <c r="I3511" s="3">
        <v>87.56</v>
      </c>
      <c r="J3511" s="3">
        <v>326.46300000000002</v>
      </c>
      <c r="K3511" s="3">
        <v>6703.6639999999998</v>
      </c>
      <c r="L3511" s="3">
        <v>-0.72389999999999999</v>
      </c>
      <c r="M3511" s="3">
        <v>-1.905</v>
      </c>
      <c r="N3511" s="3">
        <v>1093.5081</v>
      </c>
      <c r="O3511" s="3">
        <v>123.322</v>
      </c>
      <c r="P3511" s="3">
        <v>1165.479</v>
      </c>
      <c r="Q3511" s="3">
        <v>232.203</v>
      </c>
      <c r="R3511" s="25">
        <v>693</v>
      </c>
      <c r="S3511" s="25">
        <v>597</v>
      </c>
      <c r="T3511" s="25">
        <v>2039.664</v>
      </c>
      <c r="U3511" s="25">
        <v>508</v>
      </c>
      <c r="V3511" s="25">
        <v>638</v>
      </c>
      <c r="W3511" s="25">
        <v>1820</v>
      </c>
      <c r="X3511" s="25">
        <v>408</v>
      </c>
    </row>
    <row r="3512" spans="1:24" x14ac:dyDescent="0.3">
      <c r="A3512" s="8">
        <v>45879</v>
      </c>
      <c r="B3512" s="3">
        <v>1</v>
      </c>
      <c r="C3512" s="3">
        <v>11</v>
      </c>
      <c r="D3512" s="3">
        <v>108.953</v>
      </c>
      <c r="E3512" s="3">
        <v>95.92</v>
      </c>
      <c r="F3512" s="3">
        <v>6</v>
      </c>
      <c r="G3512" s="3">
        <v>7.5</v>
      </c>
      <c r="H3512" s="3">
        <v>214.64400000000001</v>
      </c>
      <c r="I3512" s="3">
        <v>86.81</v>
      </c>
      <c r="J3512" s="3">
        <v>323.59699999999998</v>
      </c>
      <c r="K3512" s="3">
        <v>7195.6679999999997</v>
      </c>
      <c r="L3512" s="3">
        <v>-0.58419999999999994</v>
      </c>
      <c r="M3512" s="3">
        <v>-2.0192999999999999</v>
      </c>
      <c r="N3512" s="3">
        <v>1093.6478</v>
      </c>
      <c r="O3512" s="3">
        <v>122.30200000000001</v>
      </c>
      <c r="P3512" s="3">
        <v>1165.3647000000001</v>
      </c>
      <c r="Q3512" s="3">
        <v>230.357</v>
      </c>
      <c r="R3512" s="25">
        <v>690.6</v>
      </c>
      <c r="S3512" s="25">
        <v>597</v>
      </c>
      <c r="T3512" s="25">
        <v>2317.5680000000002</v>
      </c>
      <c r="U3512" s="25">
        <v>485</v>
      </c>
      <c r="V3512" s="25">
        <v>739</v>
      </c>
      <c r="W3512" s="25">
        <v>1930</v>
      </c>
      <c r="X3512" s="25">
        <v>436.5</v>
      </c>
    </row>
    <row r="3513" spans="1:24" x14ac:dyDescent="0.3">
      <c r="A3513" s="8">
        <v>45880</v>
      </c>
      <c r="B3513" s="3">
        <v>1</v>
      </c>
      <c r="C3513" s="3">
        <v>6.5</v>
      </c>
      <c r="D3513" s="3">
        <v>108.119</v>
      </c>
      <c r="E3513" s="3">
        <v>95.19</v>
      </c>
      <c r="F3513" s="3">
        <v>7</v>
      </c>
      <c r="G3513" s="3">
        <v>0</v>
      </c>
      <c r="H3513" s="3">
        <v>212.798</v>
      </c>
      <c r="I3513" s="3">
        <v>86.06</v>
      </c>
      <c r="J3513" s="3">
        <v>320.91700000000003</v>
      </c>
      <c r="K3513" s="3">
        <v>7270.3719999999994</v>
      </c>
      <c r="L3513" s="3">
        <v>-0.46989999999999998</v>
      </c>
      <c r="M3513" s="3">
        <v>-2.1335999999999999</v>
      </c>
      <c r="N3513" s="3">
        <v>1093.7620999999999</v>
      </c>
      <c r="O3513" s="3">
        <v>121.468</v>
      </c>
      <c r="P3513" s="3">
        <v>1165.2504000000001</v>
      </c>
      <c r="Q3513" s="3">
        <v>228.511</v>
      </c>
      <c r="R3513" s="25">
        <v>674.1</v>
      </c>
      <c r="S3513" s="25">
        <v>599</v>
      </c>
      <c r="T3513" s="25">
        <v>2346.2719999999999</v>
      </c>
      <c r="U3513" s="25">
        <v>452</v>
      </c>
      <c r="V3513" s="25">
        <v>723</v>
      </c>
      <c r="W3513" s="25">
        <v>1990</v>
      </c>
      <c r="X3513" s="25">
        <v>486</v>
      </c>
    </row>
    <row r="3514" spans="1:24" x14ac:dyDescent="0.3">
      <c r="A3514" s="8">
        <v>45881</v>
      </c>
      <c r="B3514" s="3">
        <v>1</v>
      </c>
      <c r="C3514" s="3">
        <v>3.5</v>
      </c>
      <c r="D3514" s="3">
        <v>107.5625</v>
      </c>
      <c r="E3514" s="3">
        <v>94.7</v>
      </c>
      <c r="F3514" s="3">
        <v>7</v>
      </c>
      <c r="G3514" s="3">
        <v>4</v>
      </c>
      <c r="H3514" s="3">
        <v>211.15700000000001</v>
      </c>
      <c r="I3514" s="3">
        <v>85.4</v>
      </c>
      <c r="J3514" s="3">
        <v>318.71950000000004</v>
      </c>
      <c r="K3514" s="3">
        <v>7333.0360000000001</v>
      </c>
      <c r="L3514" s="3">
        <v>-0.39369999999999999</v>
      </c>
      <c r="M3514" s="3">
        <v>-2.2351999999999999</v>
      </c>
      <c r="N3514" s="3">
        <v>1093.8382999999999</v>
      </c>
      <c r="O3514" s="3">
        <v>120.9115</v>
      </c>
      <c r="P3514" s="3">
        <v>1165.1487999999999</v>
      </c>
      <c r="Q3514" s="3">
        <v>226.87</v>
      </c>
      <c r="R3514" s="25">
        <v>648.1</v>
      </c>
      <c r="S3514" s="25">
        <v>597</v>
      </c>
      <c r="T3514" s="25">
        <v>2373.9360000000001</v>
      </c>
      <c r="U3514" s="25">
        <v>433</v>
      </c>
      <c r="V3514" s="25">
        <v>894</v>
      </c>
      <c r="W3514" s="25">
        <v>1960</v>
      </c>
      <c r="X3514" s="25">
        <v>427</v>
      </c>
    </row>
    <row r="3515" spans="1:24" x14ac:dyDescent="0.3">
      <c r="A3515" s="8">
        <v>45882</v>
      </c>
      <c r="B3515" s="3">
        <v>0</v>
      </c>
      <c r="C3515" s="3">
        <v>11.5</v>
      </c>
      <c r="D3515" s="3">
        <v>106.821</v>
      </c>
      <c r="E3515" s="3">
        <v>94.04</v>
      </c>
      <c r="F3515" s="3">
        <v>7</v>
      </c>
      <c r="G3515" s="3">
        <v>5</v>
      </c>
      <c r="H3515" s="3">
        <v>210.74700000000001</v>
      </c>
      <c r="I3515" s="3">
        <v>85.23</v>
      </c>
      <c r="J3515" s="3">
        <v>317.56799999999998</v>
      </c>
      <c r="K3515" s="3">
        <v>5203.0560000000005</v>
      </c>
      <c r="L3515" s="3">
        <v>-0.29209999999999997</v>
      </c>
      <c r="M3515" s="3">
        <v>-2.2605999999999997</v>
      </c>
      <c r="N3515" s="3">
        <v>1093.9399000000001</v>
      </c>
      <c r="O3515" s="3">
        <v>120.17</v>
      </c>
      <c r="P3515" s="3">
        <v>1165.1233999999999</v>
      </c>
      <c r="Q3515" s="3">
        <v>226.46</v>
      </c>
      <c r="R3515" s="25">
        <v>695.9</v>
      </c>
      <c r="S3515" s="25">
        <v>576</v>
      </c>
      <c r="T3515" s="25">
        <v>1266.6559999999999</v>
      </c>
      <c r="U3515" s="25">
        <v>483</v>
      </c>
      <c r="V3515" s="25">
        <v>333</v>
      </c>
      <c r="W3515" s="25">
        <v>1460</v>
      </c>
      <c r="X3515" s="25">
        <v>388.5</v>
      </c>
    </row>
    <row r="3516" spans="1:24" x14ac:dyDescent="0.3">
      <c r="A3516" s="8">
        <v>45883</v>
      </c>
      <c r="B3516" s="3">
        <v>0</v>
      </c>
      <c r="C3516" s="3">
        <v>10</v>
      </c>
      <c r="D3516" s="3">
        <v>106.54299999999999</v>
      </c>
      <c r="E3516" s="3">
        <v>93.8</v>
      </c>
      <c r="F3516" s="3">
        <v>7</v>
      </c>
      <c r="G3516" s="3">
        <v>6</v>
      </c>
      <c r="H3516" s="3">
        <v>210.33700000000002</v>
      </c>
      <c r="I3516" s="3">
        <v>85.07</v>
      </c>
      <c r="J3516" s="3">
        <v>316.88</v>
      </c>
      <c r="K3516" s="3">
        <v>6918.38</v>
      </c>
      <c r="L3516" s="3">
        <v>-0.254</v>
      </c>
      <c r="M3516" s="3">
        <v>-2.286</v>
      </c>
      <c r="N3516" s="3">
        <v>1093.9780000000001</v>
      </c>
      <c r="O3516" s="3">
        <v>119.892</v>
      </c>
      <c r="P3516" s="3">
        <v>1165.098</v>
      </c>
      <c r="Q3516" s="3">
        <v>226.05</v>
      </c>
      <c r="R3516" s="25">
        <v>692.3</v>
      </c>
      <c r="S3516" s="25">
        <v>505</v>
      </c>
      <c r="T3516" s="25">
        <v>2250.08</v>
      </c>
      <c r="U3516" s="25">
        <v>439</v>
      </c>
      <c r="V3516" s="25">
        <v>720</v>
      </c>
      <c r="W3516" s="25">
        <v>1880</v>
      </c>
      <c r="X3516" s="25">
        <v>432</v>
      </c>
    </row>
    <row r="3517" spans="1:24" x14ac:dyDescent="0.3">
      <c r="A3517" s="8">
        <v>45884</v>
      </c>
      <c r="B3517" s="3">
        <v>0</v>
      </c>
      <c r="C3517" s="3">
        <v>4</v>
      </c>
      <c r="D3517" s="3">
        <v>105.431</v>
      </c>
      <c r="E3517" s="3">
        <v>92.82</v>
      </c>
      <c r="F3517" s="3">
        <v>7</v>
      </c>
      <c r="G3517" s="3">
        <v>10</v>
      </c>
      <c r="H3517" s="3">
        <v>208.696</v>
      </c>
      <c r="I3517" s="3">
        <v>84.4</v>
      </c>
      <c r="J3517" s="3">
        <v>314.12700000000001</v>
      </c>
      <c r="K3517" s="3">
        <v>6326.3320000000003</v>
      </c>
      <c r="L3517" s="3">
        <v>-0.1016</v>
      </c>
      <c r="M3517" s="3">
        <v>-2.3875999999999999</v>
      </c>
      <c r="N3517" s="3">
        <v>1094.1304</v>
      </c>
      <c r="O3517" s="3">
        <v>118.78</v>
      </c>
      <c r="P3517" s="3">
        <v>1164.9964</v>
      </c>
      <c r="Q3517" s="3">
        <v>224.40899999999999</v>
      </c>
      <c r="R3517" s="25">
        <v>690.2</v>
      </c>
      <c r="S3517" s="25">
        <v>596</v>
      </c>
      <c r="T3517" s="25">
        <v>1867.6320000000001</v>
      </c>
      <c r="U3517" s="25">
        <v>467</v>
      </c>
      <c r="V3517" s="25">
        <v>520</v>
      </c>
      <c r="W3517" s="25">
        <v>1770</v>
      </c>
      <c r="X3517" s="25">
        <v>415.5</v>
      </c>
    </row>
    <row r="3518" spans="1:24" x14ac:dyDescent="0.3">
      <c r="A3518" s="8">
        <v>45885</v>
      </c>
      <c r="B3518" s="3">
        <v>0</v>
      </c>
      <c r="C3518" s="3">
        <v>1</v>
      </c>
      <c r="D3518" s="3">
        <v>104.874</v>
      </c>
      <c r="E3518" s="3">
        <v>92.33</v>
      </c>
      <c r="F3518" s="3">
        <v>8</v>
      </c>
      <c r="G3518" s="3">
        <v>0.5</v>
      </c>
      <c r="H3518" s="3">
        <v>207.6705</v>
      </c>
      <c r="I3518" s="3">
        <v>83.99</v>
      </c>
      <c r="J3518" s="3">
        <v>312.54449999999997</v>
      </c>
      <c r="K3518" s="3">
        <v>6728.6040000000003</v>
      </c>
      <c r="L3518" s="3">
        <v>-2.5399999999999999E-2</v>
      </c>
      <c r="M3518" s="3">
        <v>-2.4510999999999998</v>
      </c>
      <c r="N3518" s="3">
        <v>1094.2066</v>
      </c>
      <c r="O3518" s="3">
        <v>118.223</v>
      </c>
      <c r="P3518" s="3">
        <v>1164.9329</v>
      </c>
      <c r="Q3518" s="3">
        <v>223.3835</v>
      </c>
      <c r="R3518" s="25">
        <v>695.8</v>
      </c>
      <c r="S3518" s="25">
        <v>599</v>
      </c>
      <c r="T3518" s="25">
        <v>2188.8040000000001</v>
      </c>
      <c r="U3518" s="25">
        <v>458</v>
      </c>
      <c r="V3518" s="25">
        <v>426</v>
      </c>
      <c r="W3518" s="25">
        <v>1920</v>
      </c>
      <c r="X3518" s="25">
        <v>441</v>
      </c>
    </row>
    <row r="3519" spans="1:24" x14ac:dyDescent="0.3">
      <c r="A3519" s="8">
        <v>45886</v>
      </c>
      <c r="B3519" s="3">
        <v>0</v>
      </c>
      <c r="C3519" s="3">
        <v>1</v>
      </c>
      <c r="D3519" s="3">
        <v>104.50399999999999</v>
      </c>
      <c r="E3519" s="3">
        <v>92</v>
      </c>
      <c r="F3519" s="3">
        <v>7</v>
      </c>
      <c r="G3519" s="3">
        <v>9</v>
      </c>
      <c r="H3519" s="3">
        <v>209.10599999999999</v>
      </c>
      <c r="I3519" s="3">
        <v>84.57</v>
      </c>
      <c r="J3519" s="3">
        <v>313.61</v>
      </c>
      <c r="K3519" s="3">
        <v>5024.5640000000003</v>
      </c>
      <c r="L3519" s="3">
        <v>-2.5399999999999999E-2</v>
      </c>
      <c r="M3519" s="3">
        <v>-2.3622000000000001</v>
      </c>
      <c r="N3519" s="3">
        <v>1094.2066</v>
      </c>
      <c r="O3519" s="3">
        <v>117.85299999999999</v>
      </c>
      <c r="P3519" s="3">
        <v>1165.0218</v>
      </c>
      <c r="Q3519" s="3">
        <v>224.81899999999999</v>
      </c>
      <c r="R3519" s="25">
        <v>689.5</v>
      </c>
      <c r="S3519" s="25">
        <v>593</v>
      </c>
      <c r="T3519" s="25">
        <v>1169.5640000000001</v>
      </c>
      <c r="U3519" s="25">
        <v>379</v>
      </c>
      <c r="V3519" s="25">
        <v>349</v>
      </c>
      <c r="W3519" s="25">
        <v>1480</v>
      </c>
      <c r="X3519" s="25">
        <v>364.5</v>
      </c>
    </row>
    <row r="3520" spans="1:24" x14ac:dyDescent="0.3">
      <c r="A3520" s="8">
        <v>45887</v>
      </c>
      <c r="B3520" s="3">
        <v>0</v>
      </c>
      <c r="C3520" s="3">
        <v>1</v>
      </c>
      <c r="D3520" s="3">
        <v>104.874</v>
      </c>
      <c r="E3520" s="3">
        <v>92.33</v>
      </c>
      <c r="F3520" s="3">
        <v>7</v>
      </c>
      <c r="G3520" s="3">
        <v>6</v>
      </c>
      <c r="H3520" s="3">
        <v>210.33700000000002</v>
      </c>
      <c r="I3520" s="3">
        <v>85.07</v>
      </c>
      <c r="J3520" s="3">
        <v>315.21100000000001</v>
      </c>
      <c r="K3520" s="3">
        <v>6908.6679999999997</v>
      </c>
      <c r="L3520" s="3">
        <v>-2.5399999999999999E-2</v>
      </c>
      <c r="M3520" s="3">
        <v>-2.286</v>
      </c>
      <c r="N3520" s="3">
        <v>1094.2066</v>
      </c>
      <c r="O3520" s="3">
        <v>118.223</v>
      </c>
      <c r="P3520" s="3">
        <v>1165.098</v>
      </c>
      <c r="Q3520" s="3">
        <v>226.05</v>
      </c>
      <c r="R3520" s="25">
        <v>695.5</v>
      </c>
      <c r="S3520" s="25">
        <v>572</v>
      </c>
      <c r="T3520" s="25">
        <v>2183.1680000000001</v>
      </c>
      <c r="U3520" s="25">
        <v>430</v>
      </c>
      <c r="V3520" s="25">
        <v>665</v>
      </c>
      <c r="W3520" s="25">
        <v>1910</v>
      </c>
      <c r="X3520" s="25">
        <v>453</v>
      </c>
    </row>
    <row r="3521" spans="1:34" x14ac:dyDescent="0.3">
      <c r="A3521" s="8">
        <v>45888</v>
      </c>
      <c r="B3521" s="3">
        <v>0</v>
      </c>
      <c r="C3521" s="3">
        <v>1.5</v>
      </c>
      <c r="D3521" s="3">
        <v>104.41099999999999</v>
      </c>
      <c r="E3521" s="3">
        <v>91.92</v>
      </c>
      <c r="F3521" s="3">
        <v>7</v>
      </c>
      <c r="G3521" s="3">
        <v>9.5</v>
      </c>
      <c r="H3521" s="3">
        <v>208.90099999999998</v>
      </c>
      <c r="I3521" s="3">
        <v>84.49</v>
      </c>
      <c r="J3521" s="3">
        <v>313.31199999999995</v>
      </c>
      <c r="K3521" s="3">
        <v>7007.4120000000003</v>
      </c>
      <c r="L3521" s="3">
        <v>-3.8099999999999995E-2</v>
      </c>
      <c r="M3521" s="3">
        <v>-2.3748999999999998</v>
      </c>
      <c r="N3521" s="3">
        <v>1094.1939</v>
      </c>
      <c r="O3521" s="3">
        <v>117.75999999999999</v>
      </c>
      <c r="P3521" s="3">
        <v>1165.0091</v>
      </c>
      <c r="Q3521" s="3">
        <v>224.61399999999998</v>
      </c>
      <c r="R3521" s="25">
        <v>688.5</v>
      </c>
      <c r="S3521" s="25">
        <v>541</v>
      </c>
      <c r="T3521" s="25">
        <v>2310.9119999999998</v>
      </c>
      <c r="U3521" s="25">
        <v>405</v>
      </c>
      <c r="V3521" s="25">
        <v>682</v>
      </c>
      <c r="W3521" s="25">
        <v>1930</v>
      </c>
      <c r="X3521" s="25">
        <v>450</v>
      </c>
    </row>
    <row r="3522" spans="1:34" x14ac:dyDescent="0.3">
      <c r="A3522" s="8">
        <v>45889</v>
      </c>
      <c r="B3522" s="3">
        <v>0</v>
      </c>
      <c r="C3522" s="3">
        <v>6</v>
      </c>
      <c r="D3522" s="3">
        <v>103.577</v>
      </c>
      <c r="E3522" s="3">
        <v>91.19</v>
      </c>
      <c r="F3522" s="3">
        <v>8</v>
      </c>
      <c r="G3522" s="3">
        <v>3</v>
      </c>
      <c r="H3522" s="3">
        <v>206.64500000000001</v>
      </c>
      <c r="I3522" s="3">
        <v>83.58</v>
      </c>
      <c r="J3522" s="3">
        <v>310.22199999999998</v>
      </c>
      <c r="K3522" s="3">
        <v>7322.1959999999999</v>
      </c>
      <c r="L3522" s="3">
        <v>-0.15239999999999998</v>
      </c>
      <c r="M3522" s="3">
        <v>-2.5145999999999997</v>
      </c>
      <c r="N3522" s="3">
        <v>1094.0796</v>
      </c>
      <c r="O3522" s="3">
        <v>116.926</v>
      </c>
      <c r="P3522" s="3">
        <v>1164.8694</v>
      </c>
      <c r="Q3522" s="3">
        <v>222.358</v>
      </c>
      <c r="R3522" s="25">
        <v>691.6</v>
      </c>
      <c r="S3522" s="25">
        <v>596</v>
      </c>
      <c r="T3522" s="25">
        <v>2364.096</v>
      </c>
      <c r="U3522" s="25">
        <v>483</v>
      </c>
      <c r="V3522" s="25">
        <v>768</v>
      </c>
      <c r="W3522" s="25">
        <v>1980</v>
      </c>
      <c r="X3522" s="25">
        <v>439.5</v>
      </c>
    </row>
    <row r="3523" spans="1:34" x14ac:dyDescent="0.3">
      <c r="A3523" s="8">
        <v>45890</v>
      </c>
      <c r="B3523" s="3">
        <v>0</v>
      </c>
      <c r="C3523" s="3">
        <v>11.5</v>
      </c>
      <c r="D3523" s="3">
        <v>102.557</v>
      </c>
      <c r="E3523" s="3">
        <v>90.29</v>
      </c>
      <c r="F3523" s="3">
        <v>8</v>
      </c>
      <c r="G3523" s="3">
        <v>8</v>
      </c>
      <c r="H3523" s="3">
        <v>204.59399999999999</v>
      </c>
      <c r="I3523" s="3">
        <v>82.75</v>
      </c>
      <c r="J3523" s="3">
        <v>307.15100000000001</v>
      </c>
      <c r="K3523" s="3">
        <v>7163.1</v>
      </c>
      <c r="L3523" s="3">
        <v>-0.29209999999999997</v>
      </c>
      <c r="M3523" s="3">
        <v>-2.6415999999999999</v>
      </c>
      <c r="N3523" s="3">
        <v>1093.9399000000001</v>
      </c>
      <c r="O3523" s="3">
        <v>115.90600000000001</v>
      </c>
      <c r="P3523" s="3">
        <v>1164.7424000000001</v>
      </c>
      <c r="Q3523" s="3">
        <v>220.30699999999999</v>
      </c>
      <c r="R3523" s="25">
        <v>672.1</v>
      </c>
      <c r="S3523" s="25">
        <v>598</v>
      </c>
      <c r="T3523" s="25">
        <v>2395</v>
      </c>
      <c r="U3523" s="25">
        <v>487</v>
      </c>
      <c r="V3523" s="25">
        <v>636</v>
      </c>
      <c r="W3523" s="25">
        <v>1940</v>
      </c>
      <c r="X3523" s="25">
        <v>435</v>
      </c>
    </row>
    <row r="3524" spans="1:34" x14ac:dyDescent="0.3">
      <c r="A3524" s="8">
        <v>45891</v>
      </c>
      <c r="B3524" s="3">
        <v>1</v>
      </c>
      <c r="C3524" s="3">
        <v>5.5</v>
      </c>
      <c r="D3524" s="3">
        <v>101.44449999999999</v>
      </c>
      <c r="E3524" s="3">
        <v>89.31</v>
      </c>
      <c r="F3524" s="3">
        <v>9</v>
      </c>
      <c r="G3524" s="3">
        <v>2</v>
      </c>
      <c r="H3524" s="3">
        <v>202.13300000000001</v>
      </c>
      <c r="I3524" s="3">
        <v>81.75</v>
      </c>
      <c r="J3524" s="3">
        <v>303.57749999999999</v>
      </c>
      <c r="K3524" s="3">
        <v>7038.2479999999996</v>
      </c>
      <c r="L3524" s="3">
        <v>-0.44450000000000001</v>
      </c>
      <c r="M3524" s="3">
        <v>-2.794</v>
      </c>
      <c r="N3524" s="3">
        <v>1093.7874999999999</v>
      </c>
      <c r="O3524" s="3">
        <v>114.79349999999999</v>
      </c>
      <c r="P3524" s="3">
        <v>1164.5899999999999</v>
      </c>
      <c r="Q3524" s="3">
        <v>217.846</v>
      </c>
      <c r="R3524" s="25">
        <v>643.70000000000005</v>
      </c>
      <c r="S3524" s="25">
        <v>598</v>
      </c>
      <c r="T3524" s="25">
        <v>2273.5479999999998</v>
      </c>
      <c r="U3524" s="25">
        <v>475</v>
      </c>
      <c r="V3524" s="25">
        <v>741</v>
      </c>
      <c r="W3524" s="25">
        <v>1890</v>
      </c>
      <c r="X3524" s="25">
        <v>417</v>
      </c>
    </row>
    <row r="3525" spans="1:34" x14ac:dyDescent="0.3">
      <c r="A3525" s="8">
        <v>45892</v>
      </c>
      <c r="B3525" s="3">
        <v>2</v>
      </c>
      <c r="C3525" s="3">
        <v>0</v>
      </c>
      <c r="D3525" s="3">
        <v>100.23899999999999</v>
      </c>
      <c r="E3525" s="3">
        <v>88.25</v>
      </c>
      <c r="F3525" s="3">
        <v>9</v>
      </c>
      <c r="G3525" s="3">
        <v>8</v>
      </c>
      <c r="H3525" s="3">
        <v>199.67099999999999</v>
      </c>
      <c r="I3525" s="3">
        <v>80.75</v>
      </c>
      <c r="J3525" s="3">
        <v>299.90999999999997</v>
      </c>
      <c r="K3525" s="3">
        <v>6983.2800000000007</v>
      </c>
      <c r="L3525" s="3">
        <v>-0.60959999999999992</v>
      </c>
      <c r="M3525" s="3">
        <v>-2.9463999999999997</v>
      </c>
      <c r="N3525" s="3">
        <v>1093.6224</v>
      </c>
      <c r="O3525" s="3">
        <v>113.58799999999999</v>
      </c>
      <c r="P3525" s="3">
        <v>1164.4376</v>
      </c>
      <c r="Q3525" s="3">
        <v>215.38399999999999</v>
      </c>
      <c r="R3525" s="25">
        <v>693.5</v>
      </c>
      <c r="S3525" s="25">
        <v>598</v>
      </c>
      <c r="T3525" s="25">
        <v>2203.2800000000002</v>
      </c>
      <c r="U3525" s="25">
        <v>480</v>
      </c>
      <c r="V3525" s="25">
        <v>700</v>
      </c>
      <c r="W3525" s="25">
        <v>1890</v>
      </c>
      <c r="X3525" s="25">
        <v>418.5</v>
      </c>
    </row>
    <row r="3526" spans="1:34" x14ac:dyDescent="0.3">
      <c r="A3526" s="8">
        <v>45893</v>
      </c>
      <c r="B3526" s="3">
        <v>2</v>
      </c>
      <c r="C3526" s="3">
        <v>7</v>
      </c>
      <c r="D3526" s="3">
        <v>98.941999999999993</v>
      </c>
      <c r="E3526" s="3">
        <v>87.11</v>
      </c>
      <c r="F3526" s="3">
        <v>10</v>
      </c>
      <c r="G3526" s="3">
        <v>1</v>
      </c>
      <c r="H3526" s="3">
        <v>197.62</v>
      </c>
      <c r="I3526" s="3">
        <v>79.930000000000007</v>
      </c>
      <c r="J3526" s="3">
        <v>296.56200000000001</v>
      </c>
      <c r="K3526" s="3">
        <v>5420.4719999999998</v>
      </c>
      <c r="L3526" s="3">
        <v>-0.78739999999999999</v>
      </c>
      <c r="M3526" s="3">
        <v>-3.0733999999999999</v>
      </c>
      <c r="N3526" s="3">
        <v>1093.4446</v>
      </c>
      <c r="O3526" s="3">
        <v>112.291</v>
      </c>
      <c r="P3526" s="3">
        <v>1164.3106</v>
      </c>
      <c r="Q3526" s="3">
        <v>213.333</v>
      </c>
      <c r="R3526" s="25">
        <v>690.7</v>
      </c>
      <c r="S3526" s="25">
        <v>595</v>
      </c>
      <c r="T3526" s="25">
        <v>1388.2719999999999</v>
      </c>
      <c r="U3526" s="25">
        <v>476</v>
      </c>
      <c r="V3526" s="25">
        <v>471</v>
      </c>
      <c r="W3526" s="25">
        <v>1480</v>
      </c>
      <c r="X3526" s="25">
        <v>319.5</v>
      </c>
    </row>
    <row r="3527" spans="1:34" x14ac:dyDescent="0.3">
      <c r="A3527" s="8">
        <v>45894</v>
      </c>
      <c r="B3527" s="3">
        <v>3</v>
      </c>
      <c r="C3527" s="3">
        <v>3.5</v>
      </c>
      <c r="D3527" s="3">
        <v>97.365499999999997</v>
      </c>
      <c r="E3527" s="3">
        <v>85.72</v>
      </c>
      <c r="F3527" s="3">
        <v>10</v>
      </c>
      <c r="G3527" s="3">
        <v>4</v>
      </c>
      <c r="H3527" s="3">
        <v>196.39000000000001</v>
      </c>
      <c r="I3527" s="3">
        <v>79.430000000000007</v>
      </c>
      <c r="J3527" s="3">
        <v>293.75549999999998</v>
      </c>
      <c r="K3527" s="3">
        <v>7055.576</v>
      </c>
      <c r="L3527" s="3">
        <v>-1.0032999999999999</v>
      </c>
      <c r="M3527" s="3">
        <v>-3.1496</v>
      </c>
      <c r="N3527" s="3">
        <v>1093.2286999999999</v>
      </c>
      <c r="O3527" s="3">
        <v>110.7145</v>
      </c>
      <c r="P3527" s="3">
        <v>1164.2344000000001</v>
      </c>
      <c r="Q3527" s="3">
        <v>212.10300000000001</v>
      </c>
      <c r="R3527" s="25">
        <v>698.9</v>
      </c>
      <c r="S3527" s="25">
        <v>602</v>
      </c>
      <c r="T3527" s="25">
        <v>2230.1759999999999</v>
      </c>
      <c r="U3527" s="25">
        <v>557</v>
      </c>
      <c r="V3527" s="25">
        <v>684</v>
      </c>
      <c r="W3527" s="25">
        <v>1880</v>
      </c>
      <c r="X3527" s="25">
        <v>403.5</v>
      </c>
    </row>
    <row r="3528" spans="1:34" x14ac:dyDescent="0.3">
      <c r="A3528" s="8">
        <v>45895</v>
      </c>
      <c r="B3528" s="3">
        <v>3</v>
      </c>
      <c r="C3528" s="3">
        <v>10</v>
      </c>
      <c r="D3528" s="3">
        <v>96.161000000000001</v>
      </c>
      <c r="E3528" s="3">
        <v>84.66</v>
      </c>
      <c r="F3528" s="3">
        <v>10</v>
      </c>
      <c r="G3528" s="3">
        <v>11</v>
      </c>
      <c r="H3528" s="3">
        <v>193.518</v>
      </c>
      <c r="I3528" s="3">
        <v>78.27</v>
      </c>
      <c r="J3528" s="3">
        <v>289.67899999999997</v>
      </c>
      <c r="K3528" s="3">
        <v>6782.5720000000001</v>
      </c>
      <c r="L3528" s="3">
        <v>-1.1683999999999999</v>
      </c>
      <c r="M3528" s="3">
        <v>-3.3273999999999999</v>
      </c>
      <c r="N3528" s="3">
        <v>1093.0636</v>
      </c>
      <c r="O3528" s="3">
        <v>109.51</v>
      </c>
      <c r="P3528" s="3">
        <v>1164.0566000000001</v>
      </c>
      <c r="Q3528" s="3">
        <v>209.23099999999999</v>
      </c>
      <c r="R3528" s="25">
        <v>594</v>
      </c>
      <c r="S3528" s="25">
        <v>595</v>
      </c>
      <c r="T3528" s="25">
        <v>2233.0720000000001</v>
      </c>
      <c r="U3528" s="25">
        <v>445</v>
      </c>
      <c r="V3528" s="25">
        <v>704</v>
      </c>
      <c r="W3528" s="25">
        <v>1820</v>
      </c>
      <c r="X3528" s="25">
        <v>391.5</v>
      </c>
    </row>
    <row r="3529" spans="1:34" x14ac:dyDescent="0.3">
      <c r="A3529" s="8">
        <v>45896</v>
      </c>
      <c r="B3529" s="3">
        <v>4</v>
      </c>
      <c r="C3529" s="3">
        <v>3</v>
      </c>
      <c r="D3529" s="3">
        <v>95.233999999999995</v>
      </c>
      <c r="E3529" s="3">
        <v>83.84</v>
      </c>
      <c r="F3529" s="3">
        <v>11</v>
      </c>
      <c r="G3529" s="3">
        <v>5.5</v>
      </c>
      <c r="H3529" s="3">
        <v>190.852</v>
      </c>
      <c r="I3529" s="3">
        <v>77.19</v>
      </c>
      <c r="J3529" s="3">
        <v>286.08600000000001</v>
      </c>
      <c r="K3529" s="3">
        <v>6806.0280000000002</v>
      </c>
      <c r="L3529" s="3">
        <v>-1.2953999999999999</v>
      </c>
      <c r="M3529" s="3">
        <v>-3.4924999999999997</v>
      </c>
      <c r="N3529" s="3">
        <v>1092.9366</v>
      </c>
      <c r="O3529" s="3">
        <v>108.583</v>
      </c>
      <c r="P3529" s="3">
        <v>1163.8915</v>
      </c>
      <c r="Q3529" s="3">
        <v>206.565</v>
      </c>
      <c r="R3529" s="25">
        <v>677.5</v>
      </c>
      <c r="S3529" s="25">
        <v>580</v>
      </c>
      <c r="T3529" s="25">
        <v>2184.5279999999998</v>
      </c>
      <c r="U3529" s="25">
        <v>472</v>
      </c>
      <c r="V3529" s="25">
        <v>667</v>
      </c>
      <c r="W3529" s="25">
        <v>1820</v>
      </c>
      <c r="X3529" s="25">
        <v>405</v>
      </c>
    </row>
    <row r="3530" spans="1:34" x14ac:dyDescent="0.3">
      <c r="A3530" s="8">
        <v>45897</v>
      </c>
      <c r="B3530" s="3">
        <v>4</v>
      </c>
      <c r="C3530" s="3">
        <v>10.5</v>
      </c>
      <c r="D3530" s="3">
        <v>93.843000000000004</v>
      </c>
      <c r="E3530" s="3">
        <v>82.62</v>
      </c>
      <c r="F3530" s="3">
        <v>11</v>
      </c>
      <c r="G3530" s="3">
        <v>11</v>
      </c>
      <c r="H3530" s="3">
        <v>188.596</v>
      </c>
      <c r="I3530" s="3">
        <v>76.28</v>
      </c>
      <c r="J3530" s="3">
        <v>282.43900000000002</v>
      </c>
      <c r="K3530" s="3">
        <v>6618.152</v>
      </c>
      <c r="L3530" s="3">
        <v>-1.4859</v>
      </c>
      <c r="M3530" s="3">
        <v>-3.6321999999999997</v>
      </c>
      <c r="N3530" s="3">
        <v>1092.7461000000001</v>
      </c>
      <c r="O3530" s="3">
        <v>107.19200000000001</v>
      </c>
      <c r="P3530" s="3">
        <v>1163.7518</v>
      </c>
      <c r="Q3530" s="3">
        <v>204.309</v>
      </c>
      <c r="R3530" s="25">
        <v>699.5</v>
      </c>
      <c r="S3530" s="25">
        <v>604</v>
      </c>
      <c r="T3530" s="25">
        <v>2024.652</v>
      </c>
      <c r="U3530" s="25">
        <v>515</v>
      </c>
      <c r="V3530" s="25">
        <v>548</v>
      </c>
      <c r="W3530" s="25">
        <v>1810</v>
      </c>
      <c r="X3530" s="25">
        <v>417</v>
      </c>
    </row>
    <row r="3531" spans="1:34" x14ac:dyDescent="0.3">
      <c r="A3531" s="8">
        <v>45898</v>
      </c>
      <c r="B3531" s="3">
        <v>5</v>
      </c>
      <c r="C3531" s="3">
        <v>3</v>
      </c>
      <c r="D3531" s="3">
        <v>93.009</v>
      </c>
      <c r="E3531" s="3">
        <v>81.88</v>
      </c>
      <c r="F3531" s="3">
        <v>12</v>
      </c>
      <c r="G3531" s="3">
        <v>0.5</v>
      </c>
      <c r="H3531" s="3">
        <v>187.98</v>
      </c>
      <c r="I3531" s="3">
        <v>76.03</v>
      </c>
      <c r="J3531" s="3">
        <v>280.98899999999998</v>
      </c>
      <c r="K3531" s="3">
        <v>7130.2269999999999</v>
      </c>
      <c r="L3531" s="3">
        <v>-1.6001999999999998</v>
      </c>
      <c r="M3531" s="3">
        <v>-3.6702999999999997</v>
      </c>
      <c r="N3531" s="3">
        <v>1092.6317999999999</v>
      </c>
      <c r="O3531" s="3">
        <v>106.358</v>
      </c>
      <c r="P3531" s="3">
        <v>1163.7137</v>
      </c>
      <c r="Q3531" s="3">
        <v>203.69299999999998</v>
      </c>
      <c r="R3531" s="25">
        <v>688.7</v>
      </c>
      <c r="S3531" s="25">
        <v>584</v>
      </c>
      <c r="T3531" s="25">
        <v>2319.027</v>
      </c>
      <c r="U3531" s="25">
        <v>451</v>
      </c>
      <c r="V3531" s="25">
        <v>688</v>
      </c>
      <c r="W3531" s="25">
        <v>1960</v>
      </c>
      <c r="X3531" s="25">
        <v>439.5</v>
      </c>
    </row>
    <row r="3532" spans="1:34" x14ac:dyDescent="0.3">
      <c r="A3532" s="8">
        <v>45899</v>
      </c>
      <c r="B3532" s="3">
        <v>5</v>
      </c>
      <c r="C3532" s="3">
        <v>7.5</v>
      </c>
      <c r="D3532" s="3">
        <v>92.174499999999995</v>
      </c>
      <c r="E3532" s="3">
        <v>81.150000000000006</v>
      </c>
      <c r="F3532" s="3">
        <v>12</v>
      </c>
      <c r="G3532" s="3">
        <v>4.5</v>
      </c>
      <c r="H3532" s="3">
        <v>185.95835000000002</v>
      </c>
      <c r="I3532" s="3">
        <v>75.209999999999994</v>
      </c>
      <c r="J3532" s="3">
        <v>278.13285000000002</v>
      </c>
      <c r="K3532" s="3">
        <v>6601.9439999999995</v>
      </c>
      <c r="L3532" s="3">
        <v>-1.7144999999999999</v>
      </c>
      <c r="M3532" s="3">
        <v>-3.7719</v>
      </c>
      <c r="N3532" s="3">
        <v>1092.5174999999999</v>
      </c>
      <c r="O3532" s="3">
        <v>105.5235</v>
      </c>
      <c r="P3532" s="3">
        <v>1163.6121000000001</v>
      </c>
      <c r="Q3532" s="3">
        <v>201.67135000000002</v>
      </c>
      <c r="R3532" s="25">
        <v>682</v>
      </c>
      <c r="S3532" s="25">
        <v>558</v>
      </c>
      <c r="T3532" s="25">
        <v>2082.944</v>
      </c>
      <c r="U3532" s="25">
        <v>474</v>
      </c>
      <c r="V3532" s="25">
        <v>615</v>
      </c>
      <c r="W3532" s="25">
        <v>1800</v>
      </c>
      <c r="X3532" s="25">
        <v>390</v>
      </c>
      <c r="AA3532" s="3" t="s">
        <v>50</v>
      </c>
      <c r="AB3532" s="3" t="s">
        <v>51</v>
      </c>
      <c r="AC3532" s="3" t="s">
        <v>49</v>
      </c>
      <c r="AD3532" s="3" t="s">
        <v>44</v>
      </c>
      <c r="AE3532" s="3" t="s">
        <v>52</v>
      </c>
      <c r="AF3532" s="3" t="s">
        <v>53</v>
      </c>
      <c r="AG3532" s="3" t="s">
        <v>63</v>
      </c>
    </row>
    <row r="3533" spans="1:34" x14ac:dyDescent="0.3">
      <c r="A3533" s="8">
        <v>45900</v>
      </c>
      <c r="B3533" s="3">
        <v>6</v>
      </c>
      <c r="C3533" s="3">
        <v>1</v>
      </c>
      <c r="D3533" s="3">
        <v>91.155000000000001</v>
      </c>
      <c r="E3533" s="3">
        <v>80.25</v>
      </c>
      <c r="F3533" s="3">
        <v>12</v>
      </c>
      <c r="G3533" s="3">
        <v>8.5</v>
      </c>
      <c r="H3533" s="3">
        <v>184.69899999999998</v>
      </c>
      <c r="I3533" s="3">
        <v>74.7</v>
      </c>
      <c r="J3533" s="3">
        <v>275.85399999999998</v>
      </c>
      <c r="K3533" s="3">
        <v>5547.16</v>
      </c>
      <c r="L3533" s="3">
        <v>-1.8541999999999998</v>
      </c>
      <c r="M3533" s="3">
        <v>-3.8734999999999999</v>
      </c>
      <c r="N3533" s="3">
        <v>1092.3778</v>
      </c>
      <c r="O3533" s="3">
        <v>104.504</v>
      </c>
      <c r="P3533" s="3">
        <v>1163.5105000000001</v>
      </c>
      <c r="Q3533" s="3">
        <v>200.41199999999998</v>
      </c>
      <c r="R3533" s="25">
        <v>677.3</v>
      </c>
      <c r="S3533" s="25">
        <v>213</v>
      </c>
      <c r="T3533" s="25">
        <v>1975.36</v>
      </c>
      <c r="U3533" s="25">
        <v>256</v>
      </c>
      <c r="V3533" s="25">
        <v>564</v>
      </c>
      <c r="W3533" s="25">
        <v>1530</v>
      </c>
      <c r="X3533" s="25">
        <v>331.5</v>
      </c>
      <c r="AA3533" s="25">
        <f t="shared" ref="AA3533:AG3533" si="4">SUM(R3291:R3533)</f>
        <v>122655.00000000004</v>
      </c>
      <c r="AB3533" s="25">
        <f t="shared" si="4"/>
        <v>95497</v>
      </c>
      <c r="AC3533" s="25">
        <f t="shared" si="4"/>
        <v>364667.73400000011</v>
      </c>
      <c r="AD3533" s="25">
        <f t="shared" si="4"/>
        <v>76247</v>
      </c>
      <c r="AE3533" s="25">
        <f t="shared" si="4"/>
        <v>102284</v>
      </c>
      <c r="AF3533" s="25">
        <f t="shared" si="4"/>
        <v>321250</v>
      </c>
      <c r="AG3533" s="25">
        <f t="shared" si="4"/>
        <v>71268</v>
      </c>
    </row>
    <row r="3534" spans="1:34" x14ac:dyDescent="0.3">
      <c r="A3534" s="8">
        <v>45901</v>
      </c>
      <c r="B3534" s="3">
        <v>6</v>
      </c>
      <c r="C3534" s="3">
        <v>3</v>
      </c>
      <c r="D3534" s="3">
        <v>90.783999999999992</v>
      </c>
      <c r="E3534" s="3">
        <v>79.92</v>
      </c>
      <c r="F3534" s="3">
        <v>13</v>
      </c>
      <c r="G3534" s="3">
        <v>0.5</v>
      </c>
      <c r="H3534" s="3">
        <v>183.05800000000002</v>
      </c>
      <c r="I3534" s="3">
        <v>74.040000000000006</v>
      </c>
      <c r="J3534" s="3">
        <v>273.84199999999998</v>
      </c>
      <c r="K3534" s="3">
        <v>6574.3109999999997</v>
      </c>
      <c r="L3534" s="3">
        <v>-1.905</v>
      </c>
      <c r="M3534" s="3">
        <v>-3.9750999999999999</v>
      </c>
      <c r="N3534" s="3">
        <v>1092.327</v>
      </c>
      <c r="O3534" s="3">
        <v>104.133</v>
      </c>
      <c r="P3534" s="3">
        <v>1163.4088999999999</v>
      </c>
      <c r="Q3534" s="3">
        <v>198.77100000000002</v>
      </c>
      <c r="R3534" s="25">
        <v>496.6</v>
      </c>
      <c r="S3534" s="25">
        <v>607</v>
      </c>
      <c r="T3534" s="25">
        <v>2229.7109999999998</v>
      </c>
      <c r="U3534" s="25">
        <v>390</v>
      </c>
      <c r="V3534" s="25">
        <v>661</v>
      </c>
      <c r="W3534" s="25">
        <v>1800</v>
      </c>
      <c r="X3534" s="25">
        <v>390</v>
      </c>
      <c r="AC3534" s="25">
        <f>SUM(AA3533:AC3533)</f>
        <v>582819.73400000017</v>
      </c>
      <c r="AH3534" s="25">
        <f>SUM(AA3533:AG3533)</f>
        <v>1153868.7340000002</v>
      </c>
    </row>
    <row r="3535" spans="1:34" x14ac:dyDescent="0.3">
      <c r="A3535" s="8">
        <v>45902</v>
      </c>
      <c r="B3535" s="3">
        <v>6</v>
      </c>
      <c r="C3535" s="3">
        <v>7.5</v>
      </c>
      <c r="D3535" s="3">
        <v>89.9495</v>
      </c>
      <c r="E3535" s="3">
        <v>79.19</v>
      </c>
      <c r="F3535" s="3">
        <v>13</v>
      </c>
      <c r="G3535" s="3">
        <v>6</v>
      </c>
      <c r="H3535" s="3">
        <v>180.80199999999999</v>
      </c>
      <c r="I3535" s="3">
        <v>73.12</v>
      </c>
      <c r="J3535" s="3">
        <v>270.75149999999996</v>
      </c>
      <c r="K3535" s="3">
        <v>6681.277</v>
      </c>
      <c r="L3535" s="3">
        <v>-2.0192999999999999</v>
      </c>
      <c r="M3535" s="3">
        <v>-4.1147999999999998</v>
      </c>
      <c r="N3535" s="3">
        <v>1092.2127</v>
      </c>
      <c r="O3535" s="3">
        <v>103.2985</v>
      </c>
      <c r="P3535" s="3">
        <v>1163.2692</v>
      </c>
      <c r="Q3535" s="3">
        <v>196.51499999999999</v>
      </c>
      <c r="R3535" s="25">
        <v>513.70000000000005</v>
      </c>
      <c r="S3535" s="25">
        <v>599</v>
      </c>
      <c r="T3535" s="25">
        <v>2286.5770000000002</v>
      </c>
      <c r="U3535" s="25">
        <v>412</v>
      </c>
      <c r="V3535" s="25">
        <v>640</v>
      </c>
      <c r="W3535" s="25">
        <v>1840</v>
      </c>
      <c r="X3535" s="25">
        <v>390</v>
      </c>
    </row>
    <row r="3536" spans="1:34" x14ac:dyDescent="0.3">
      <c r="A3536" s="8">
        <v>45903</v>
      </c>
      <c r="B3536" s="3">
        <v>6</v>
      </c>
      <c r="C3536" s="3">
        <v>11.5</v>
      </c>
      <c r="D3536" s="3">
        <v>89.207999999999998</v>
      </c>
      <c r="E3536" s="3">
        <v>78.540000000000006</v>
      </c>
      <c r="F3536" s="3">
        <v>13</v>
      </c>
      <c r="G3536" s="3">
        <v>11</v>
      </c>
      <c r="H3536" s="3">
        <v>178.751</v>
      </c>
      <c r="I3536" s="3">
        <v>72.290000000000006</v>
      </c>
      <c r="J3536" s="3">
        <v>267.959</v>
      </c>
      <c r="K3536" s="3">
        <v>6914.6039999999994</v>
      </c>
      <c r="L3536" s="3">
        <v>-2.1208999999999998</v>
      </c>
      <c r="M3536" s="3">
        <v>-4.2417999999999996</v>
      </c>
      <c r="N3536" s="3">
        <v>1092.1111000000001</v>
      </c>
      <c r="O3536" s="3">
        <v>102.557</v>
      </c>
      <c r="P3536" s="3">
        <v>1163.1422</v>
      </c>
      <c r="Q3536" s="3">
        <v>194.464</v>
      </c>
      <c r="R3536" s="25">
        <v>532</v>
      </c>
      <c r="S3536" s="25">
        <v>602</v>
      </c>
      <c r="T3536" s="25">
        <v>2335.1039999999998</v>
      </c>
      <c r="U3536" s="25">
        <v>422</v>
      </c>
      <c r="V3536" s="25">
        <v>782</v>
      </c>
      <c r="W3536" s="25">
        <v>1850</v>
      </c>
      <c r="X3536" s="25">
        <v>391.5</v>
      </c>
    </row>
    <row r="3537" spans="1:24" x14ac:dyDescent="0.3">
      <c r="A3537" s="8">
        <v>45904</v>
      </c>
      <c r="B3537" s="3">
        <v>7</v>
      </c>
      <c r="C3537" s="3">
        <v>5</v>
      </c>
      <c r="D3537" s="3">
        <v>88.188000000000002</v>
      </c>
      <c r="E3537" s="3">
        <v>77.64</v>
      </c>
      <c r="F3537" s="3">
        <v>14</v>
      </c>
      <c r="G3537" s="3">
        <v>4.5</v>
      </c>
      <c r="H3537" s="3">
        <v>176.49450000000002</v>
      </c>
      <c r="I3537" s="3">
        <v>71.38</v>
      </c>
      <c r="J3537" s="3">
        <v>264.6825</v>
      </c>
      <c r="K3537" s="3">
        <v>6622.5709999999999</v>
      </c>
      <c r="L3537" s="3">
        <v>-2.2605999999999997</v>
      </c>
      <c r="M3537" s="3">
        <v>-4.3815</v>
      </c>
      <c r="N3537" s="3">
        <v>1091.9713999999999</v>
      </c>
      <c r="O3537" s="3">
        <v>101.53700000000001</v>
      </c>
      <c r="P3537" s="3">
        <v>1163.0025000000001</v>
      </c>
      <c r="Q3537" s="3">
        <v>192.20750000000001</v>
      </c>
      <c r="R3537" s="25">
        <v>693.3</v>
      </c>
      <c r="S3537" s="25">
        <v>603</v>
      </c>
      <c r="T3537" s="25">
        <v>1992.271</v>
      </c>
      <c r="U3537" s="25">
        <v>501</v>
      </c>
      <c r="V3537" s="25">
        <v>666</v>
      </c>
      <c r="W3537" s="25">
        <v>1780</v>
      </c>
      <c r="X3537" s="25">
        <v>387</v>
      </c>
    </row>
    <row r="3538" spans="1:24" x14ac:dyDescent="0.3">
      <c r="A3538" s="8">
        <v>45905</v>
      </c>
      <c r="B3538" s="3">
        <v>8</v>
      </c>
      <c r="C3538" s="3">
        <v>3</v>
      </c>
      <c r="D3538" s="3">
        <v>86.334000000000003</v>
      </c>
      <c r="E3538" s="3">
        <v>76.010000000000005</v>
      </c>
      <c r="F3538" s="3">
        <v>14</v>
      </c>
      <c r="G3538" s="3">
        <v>10</v>
      </c>
      <c r="H3538" s="3">
        <v>174.238</v>
      </c>
      <c r="I3538" s="3">
        <v>70.47</v>
      </c>
      <c r="J3538" s="3">
        <v>260.572</v>
      </c>
      <c r="K3538" s="3">
        <v>5994.6570000000002</v>
      </c>
      <c r="L3538" s="3">
        <v>-2.5145999999999997</v>
      </c>
      <c r="M3538" s="3">
        <v>-4.5211999999999994</v>
      </c>
      <c r="N3538" s="3">
        <v>1091.7174</v>
      </c>
      <c r="O3538" s="3">
        <v>99.683000000000007</v>
      </c>
      <c r="P3538" s="3">
        <v>1162.8628000000001</v>
      </c>
      <c r="Q3538" s="3">
        <v>189.95099999999999</v>
      </c>
      <c r="R3538" s="25">
        <v>665.7</v>
      </c>
      <c r="S3538" s="25">
        <v>569</v>
      </c>
      <c r="T3538" s="25">
        <v>1781.4570000000001</v>
      </c>
      <c r="U3538" s="25">
        <v>457</v>
      </c>
      <c r="V3538" s="25">
        <v>581</v>
      </c>
      <c r="W3538" s="25">
        <v>1630</v>
      </c>
      <c r="X3538" s="25">
        <v>310.5</v>
      </c>
    </row>
    <row r="3539" spans="1:24" x14ac:dyDescent="0.3">
      <c r="A3539" s="8">
        <v>45906</v>
      </c>
      <c r="B3539" s="3">
        <v>8</v>
      </c>
      <c r="C3539" s="3">
        <v>11</v>
      </c>
      <c r="D3539" s="3">
        <v>84.850999999999999</v>
      </c>
      <c r="E3539" s="3">
        <v>74.7</v>
      </c>
      <c r="F3539" s="3">
        <v>15</v>
      </c>
      <c r="G3539" s="3">
        <v>3.5</v>
      </c>
      <c r="H3539" s="3">
        <v>171.982</v>
      </c>
      <c r="I3539" s="3">
        <v>69.56</v>
      </c>
      <c r="J3539" s="3">
        <v>256.83299999999997</v>
      </c>
      <c r="K3539" s="3">
        <v>6598.0360000000001</v>
      </c>
      <c r="L3539" s="3">
        <v>-2.7178</v>
      </c>
      <c r="M3539" s="3">
        <v>-4.6608999999999998</v>
      </c>
      <c r="N3539" s="3">
        <v>1091.5142000000001</v>
      </c>
      <c r="O3539" s="3">
        <v>98.2</v>
      </c>
      <c r="P3539" s="3">
        <v>1162.7230999999999</v>
      </c>
      <c r="Q3539" s="3">
        <v>187.69499999999999</v>
      </c>
      <c r="R3539" s="25">
        <v>690.2</v>
      </c>
      <c r="S3539" s="25">
        <v>597</v>
      </c>
      <c r="T3539" s="25">
        <v>2086.3359999999998</v>
      </c>
      <c r="U3539" s="25">
        <v>511</v>
      </c>
      <c r="V3539" s="25">
        <v>572</v>
      </c>
      <c r="W3539" s="25">
        <v>1810</v>
      </c>
      <c r="X3539" s="25">
        <v>331.5</v>
      </c>
    </row>
    <row r="3540" spans="1:24" x14ac:dyDescent="0.3">
      <c r="A3540" s="8">
        <v>45907</v>
      </c>
      <c r="B3540" s="3">
        <v>9</v>
      </c>
      <c r="C3540" s="3">
        <v>8</v>
      </c>
      <c r="D3540" s="3">
        <v>83.182999999999993</v>
      </c>
      <c r="E3540" s="3">
        <v>73.23</v>
      </c>
      <c r="F3540" s="3">
        <v>15</v>
      </c>
      <c r="G3540" s="3">
        <v>8.5</v>
      </c>
      <c r="H3540" s="3">
        <v>169.93100000000001</v>
      </c>
      <c r="I3540" s="3">
        <v>68.73</v>
      </c>
      <c r="J3540" s="3">
        <v>253.114</v>
      </c>
      <c r="K3540" s="3">
        <v>6008.3159999999998</v>
      </c>
      <c r="L3540" s="3">
        <v>-2.9463999999999997</v>
      </c>
      <c r="M3540" s="3">
        <v>-4.7878999999999996</v>
      </c>
      <c r="N3540" s="3">
        <v>1091.2855999999999</v>
      </c>
      <c r="O3540" s="3">
        <v>96.531999999999996</v>
      </c>
      <c r="P3540" s="3">
        <v>1162.5961</v>
      </c>
      <c r="Q3540" s="3">
        <v>185.64400000000001</v>
      </c>
      <c r="R3540" s="25">
        <v>694.8</v>
      </c>
      <c r="S3540" s="25">
        <v>602</v>
      </c>
      <c r="T3540" s="25">
        <v>1630.0160000000001</v>
      </c>
      <c r="U3540" s="25">
        <v>508</v>
      </c>
      <c r="V3540" s="25">
        <v>603</v>
      </c>
      <c r="W3540" s="25">
        <v>1630</v>
      </c>
      <c r="X3540" s="25">
        <v>340.5</v>
      </c>
    </row>
    <row r="3541" spans="1:24" x14ac:dyDescent="0.3">
      <c r="A3541" s="8">
        <v>45908</v>
      </c>
      <c r="B3541" s="3">
        <v>10</v>
      </c>
      <c r="C3541" s="3">
        <v>4</v>
      </c>
      <c r="D3541" s="3">
        <v>81.698999999999998</v>
      </c>
      <c r="E3541" s="3">
        <v>71.930000000000007</v>
      </c>
      <c r="F3541" s="3">
        <v>16</v>
      </c>
      <c r="G3541" s="3">
        <v>2.5</v>
      </c>
      <c r="H3541" s="3">
        <v>167.47</v>
      </c>
      <c r="I3541" s="3">
        <v>67.73</v>
      </c>
      <c r="J3541" s="3">
        <v>249.16899999999998</v>
      </c>
      <c r="K3541" s="3">
        <v>7231.9549999999999</v>
      </c>
      <c r="L3541" s="3">
        <v>-3.1496</v>
      </c>
      <c r="M3541" s="3">
        <v>-4.9402999999999997</v>
      </c>
      <c r="N3541" s="3">
        <v>1091.0824</v>
      </c>
      <c r="O3541" s="3">
        <v>95.048000000000002</v>
      </c>
      <c r="P3541" s="3">
        <v>1162.4437</v>
      </c>
      <c r="Q3541" s="3">
        <v>183.18299999999999</v>
      </c>
      <c r="R3541" s="25">
        <v>693</v>
      </c>
      <c r="S3541" s="25">
        <v>601</v>
      </c>
      <c r="T3541" s="25">
        <v>2415.4549999999999</v>
      </c>
      <c r="U3541" s="25">
        <v>507</v>
      </c>
      <c r="V3541" s="25">
        <v>726</v>
      </c>
      <c r="W3541" s="25">
        <v>1910</v>
      </c>
      <c r="X3541" s="25">
        <v>379.5</v>
      </c>
    </row>
    <row r="3542" spans="1:24" x14ac:dyDescent="0.3">
      <c r="A3542" s="8">
        <v>45909</v>
      </c>
      <c r="B3542" s="3">
        <v>10</v>
      </c>
      <c r="C3542" s="3">
        <v>9</v>
      </c>
      <c r="D3542" s="3">
        <v>80.771999999999991</v>
      </c>
      <c r="E3542" s="3">
        <v>71.11</v>
      </c>
      <c r="F3542" s="3">
        <v>16</v>
      </c>
      <c r="G3542" s="3">
        <v>9.5</v>
      </c>
      <c r="H3542" s="3">
        <v>164.59799999999998</v>
      </c>
      <c r="I3542" s="3">
        <v>66.569999999999993</v>
      </c>
      <c r="J3542" s="3">
        <v>245.36999999999998</v>
      </c>
      <c r="K3542" s="3">
        <v>6434.4769999999999</v>
      </c>
      <c r="L3542" s="3">
        <v>-3.2765999999999997</v>
      </c>
      <c r="M3542" s="3">
        <v>-5.1181000000000001</v>
      </c>
      <c r="N3542" s="3">
        <v>1090.9554000000001</v>
      </c>
      <c r="O3542" s="3">
        <v>94.120999999999995</v>
      </c>
      <c r="P3542" s="3">
        <v>1162.2659000000001</v>
      </c>
      <c r="Q3542" s="3">
        <v>180.31099999999998</v>
      </c>
      <c r="R3542" s="25">
        <v>671.6</v>
      </c>
      <c r="S3542" s="25">
        <v>601</v>
      </c>
      <c r="T3542" s="25">
        <v>2001.377</v>
      </c>
      <c r="U3542" s="25">
        <v>384</v>
      </c>
      <c r="V3542" s="25">
        <v>588</v>
      </c>
      <c r="W3542" s="25">
        <v>1780</v>
      </c>
      <c r="X3542" s="25">
        <v>408.5</v>
      </c>
    </row>
    <row r="3543" spans="1:24" x14ac:dyDescent="0.3">
      <c r="A3543" s="8">
        <v>45910</v>
      </c>
      <c r="B3543" s="3">
        <v>10</v>
      </c>
      <c r="C3543" s="3">
        <v>8</v>
      </c>
      <c r="D3543" s="3">
        <v>80.957999999999998</v>
      </c>
      <c r="E3543" s="3">
        <v>71.27</v>
      </c>
      <c r="F3543" s="3">
        <v>17</v>
      </c>
      <c r="G3543" s="3">
        <v>1.5</v>
      </c>
      <c r="H3543" s="3">
        <v>162.95750000000001</v>
      </c>
      <c r="I3543" s="3">
        <v>65.91</v>
      </c>
      <c r="J3543" s="3">
        <v>243.91550000000001</v>
      </c>
      <c r="K3543" s="3">
        <v>6725.4840000000004</v>
      </c>
      <c r="L3543" s="3">
        <v>-3.2511999999999999</v>
      </c>
      <c r="M3543" s="3">
        <v>-5.2196999999999996</v>
      </c>
      <c r="N3543" s="3">
        <v>1090.9808</v>
      </c>
      <c r="O3543" s="3">
        <v>94.307000000000002</v>
      </c>
      <c r="P3543" s="3">
        <v>1162.1642999999999</v>
      </c>
      <c r="Q3543" s="3">
        <v>178.6705</v>
      </c>
      <c r="R3543" s="25">
        <v>693.9</v>
      </c>
      <c r="S3543" s="25">
        <v>600</v>
      </c>
      <c r="T3543" s="25">
        <v>2127.5839999999998</v>
      </c>
      <c r="U3543" s="25">
        <v>495</v>
      </c>
      <c r="V3543" s="25">
        <v>566</v>
      </c>
      <c r="W3543" s="25">
        <v>1850</v>
      </c>
      <c r="X3543" s="25">
        <v>393</v>
      </c>
    </row>
    <row r="3544" spans="1:24" x14ac:dyDescent="0.3">
      <c r="A3544" s="8">
        <v>45911</v>
      </c>
      <c r="B3544" s="3">
        <v>11</v>
      </c>
      <c r="C3544" s="3">
        <v>3</v>
      </c>
      <c r="D3544" s="3">
        <v>79.66</v>
      </c>
      <c r="E3544" s="3">
        <v>70.13</v>
      </c>
      <c r="F3544" s="3">
        <v>17</v>
      </c>
      <c r="G3544" s="3">
        <v>7.5</v>
      </c>
      <c r="H3544" s="3">
        <v>160.49600000000001</v>
      </c>
      <c r="I3544" s="3">
        <v>64.91</v>
      </c>
      <c r="J3544" s="3">
        <v>240.15600000000001</v>
      </c>
      <c r="K3544" s="3">
        <v>6521.192</v>
      </c>
      <c r="L3544" s="3">
        <v>-3.4289999999999998</v>
      </c>
      <c r="M3544" s="3">
        <v>-5.3720999999999997</v>
      </c>
      <c r="N3544" s="3">
        <v>1090.8029999999999</v>
      </c>
      <c r="O3544" s="3">
        <v>93.009</v>
      </c>
      <c r="P3544" s="3">
        <v>1162.0119</v>
      </c>
      <c r="Q3544" s="3">
        <v>176.209</v>
      </c>
      <c r="R3544" s="25">
        <v>605.1</v>
      </c>
      <c r="S3544" s="25">
        <v>599</v>
      </c>
      <c r="T3544" s="25">
        <v>2110.5920000000001</v>
      </c>
      <c r="U3544" s="25">
        <v>473</v>
      </c>
      <c r="V3544" s="25">
        <v>629</v>
      </c>
      <c r="W3544" s="25">
        <v>1740</v>
      </c>
      <c r="X3544" s="25">
        <v>364.5</v>
      </c>
    </row>
    <row r="3545" spans="1:24" x14ac:dyDescent="0.3">
      <c r="A3545" s="8">
        <v>45912</v>
      </c>
      <c r="B3545" s="3">
        <v>11</v>
      </c>
      <c r="C3545" s="3">
        <v>10</v>
      </c>
      <c r="D3545" s="3">
        <v>78.361999999999995</v>
      </c>
      <c r="E3545" s="3">
        <v>68.989999999999995</v>
      </c>
      <c r="F3545" s="3">
        <v>18</v>
      </c>
      <c r="G3545" s="3">
        <v>1</v>
      </c>
      <c r="H3545" s="3">
        <v>158.24</v>
      </c>
      <c r="I3545" s="3">
        <v>64</v>
      </c>
      <c r="J3545" s="3">
        <v>236.602</v>
      </c>
      <c r="K3545" s="3">
        <v>6910.7560000000003</v>
      </c>
      <c r="L3545" s="3">
        <v>-3.6067999999999998</v>
      </c>
      <c r="M3545" s="3">
        <v>-5.5118</v>
      </c>
      <c r="N3545" s="3">
        <v>1090.6251999999999</v>
      </c>
      <c r="O3545" s="3">
        <v>91.710999999999999</v>
      </c>
      <c r="P3545" s="3">
        <v>1161.8722</v>
      </c>
      <c r="Q3545" s="3">
        <v>173.953</v>
      </c>
      <c r="R3545" s="25">
        <v>692.7</v>
      </c>
      <c r="S3545" s="25">
        <v>405</v>
      </c>
      <c r="T3545" s="25">
        <v>2305.056</v>
      </c>
      <c r="U3545" s="25">
        <v>615</v>
      </c>
      <c r="V3545" s="25">
        <v>702</v>
      </c>
      <c r="W3545" s="25">
        <v>1810</v>
      </c>
      <c r="X3545" s="25">
        <v>381</v>
      </c>
    </row>
    <row r="3546" spans="1:24" x14ac:dyDescent="0.3">
      <c r="A3546" s="8">
        <v>45913</v>
      </c>
      <c r="B3546" s="3">
        <v>12</v>
      </c>
      <c r="C3546" s="3">
        <v>4.5</v>
      </c>
      <c r="D3546" s="3">
        <v>77.156999999999996</v>
      </c>
      <c r="E3546" s="3">
        <v>67.930000000000007</v>
      </c>
      <c r="F3546" s="3">
        <v>18</v>
      </c>
      <c r="G3546" s="3">
        <v>7.5</v>
      </c>
      <c r="H3546" s="3">
        <v>155.57399999999998</v>
      </c>
      <c r="I3546" s="3">
        <v>62.92</v>
      </c>
      <c r="J3546" s="3">
        <v>232.73099999999999</v>
      </c>
      <c r="K3546" s="3">
        <v>6354.4</v>
      </c>
      <c r="L3546" s="3">
        <v>-3.7719</v>
      </c>
      <c r="M3546" s="3">
        <v>-5.6768999999999998</v>
      </c>
      <c r="N3546" s="3">
        <v>1090.4601</v>
      </c>
      <c r="O3546" s="3">
        <v>90.506</v>
      </c>
      <c r="P3546" s="3">
        <v>1161.7071000000001</v>
      </c>
      <c r="Q3546" s="3">
        <v>171.28699999999998</v>
      </c>
      <c r="R3546" s="25">
        <v>691.7</v>
      </c>
      <c r="S3546" s="25">
        <v>600</v>
      </c>
      <c r="T3546" s="25">
        <v>1888.2</v>
      </c>
      <c r="U3546" s="25">
        <v>500</v>
      </c>
      <c r="V3546" s="25">
        <v>615</v>
      </c>
      <c r="W3546" s="25">
        <v>1710</v>
      </c>
      <c r="X3546" s="25">
        <v>349.5</v>
      </c>
    </row>
    <row r="3547" spans="1:24" x14ac:dyDescent="0.3">
      <c r="A3547" s="8">
        <v>45914</v>
      </c>
      <c r="B3547" s="3">
        <v>13</v>
      </c>
      <c r="C3547" s="3">
        <v>1</v>
      </c>
      <c r="D3547" s="3">
        <v>75.581000000000003</v>
      </c>
      <c r="E3547" s="3">
        <v>66.540000000000006</v>
      </c>
      <c r="F3547" s="3">
        <v>19</v>
      </c>
      <c r="G3547" s="3">
        <v>1</v>
      </c>
      <c r="H3547" s="3">
        <v>153.31700000000001</v>
      </c>
      <c r="I3547" s="3">
        <v>62.01</v>
      </c>
      <c r="J3547" s="3">
        <v>228.89800000000002</v>
      </c>
      <c r="K3547" s="3">
        <v>6603.95</v>
      </c>
      <c r="L3547" s="3">
        <v>-3.9878</v>
      </c>
      <c r="M3547" s="3">
        <v>-5.8165999999999993</v>
      </c>
      <c r="N3547" s="3">
        <v>1090.2441999999999</v>
      </c>
      <c r="O3547" s="3">
        <v>88.93</v>
      </c>
      <c r="P3547" s="3">
        <v>1161.5673999999999</v>
      </c>
      <c r="Q3547" s="3">
        <v>169.03</v>
      </c>
      <c r="R3547" s="25">
        <v>692</v>
      </c>
      <c r="S3547" s="25">
        <v>596</v>
      </c>
      <c r="T3547" s="25">
        <v>1999.45</v>
      </c>
      <c r="U3547" s="25">
        <v>527</v>
      </c>
      <c r="V3547" s="25">
        <v>665</v>
      </c>
      <c r="W3547" s="25">
        <v>1760</v>
      </c>
      <c r="X3547" s="25">
        <v>364.5</v>
      </c>
    </row>
    <row r="3548" spans="1:24" x14ac:dyDescent="0.3">
      <c r="A3548" s="8">
        <v>45915</v>
      </c>
      <c r="B3548" s="3">
        <v>13</v>
      </c>
      <c r="C3548" s="3">
        <v>10.5</v>
      </c>
      <c r="D3548" s="3">
        <v>73.819999999999993</v>
      </c>
      <c r="E3548" s="3">
        <v>64.989999999999995</v>
      </c>
      <c r="F3548" s="3">
        <v>19</v>
      </c>
      <c r="G3548" s="3">
        <v>9</v>
      </c>
      <c r="H3548" s="3">
        <v>150.23099999999999</v>
      </c>
      <c r="I3548" s="3">
        <v>60.76</v>
      </c>
      <c r="J3548" s="3">
        <v>224.05099999999999</v>
      </c>
      <c r="K3548" s="3">
        <v>6631.6559999999999</v>
      </c>
      <c r="L3548" s="3">
        <v>-4.2290999999999999</v>
      </c>
      <c r="M3548" s="3">
        <v>-6.0198</v>
      </c>
      <c r="N3548" s="3">
        <v>1090.0029</v>
      </c>
      <c r="O3548" s="3">
        <v>87.168999999999997</v>
      </c>
      <c r="P3548" s="3">
        <v>1161.3642</v>
      </c>
      <c r="Q3548" s="3">
        <v>165.94399999999999</v>
      </c>
      <c r="R3548" s="25">
        <v>690.5</v>
      </c>
      <c r="S3548" s="25">
        <v>599</v>
      </c>
      <c r="T3548" s="25">
        <v>2014.6559999999999</v>
      </c>
      <c r="U3548" s="25">
        <v>497</v>
      </c>
      <c r="V3548" s="25">
        <v>686</v>
      </c>
      <c r="W3548" s="25">
        <v>1780</v>
      </c>
      <c r="X3548" s="25">
        <v>364.5</v>
      </c>
    </row>
    <row r="3549" spans="1:24" x14ac:dyDescent="0.3">
      <c r="A3549" s="8">
        <v>45916</v>
      </c>
      <c r="B3549" s="3">
        <v>14</v>
      </c>
      <c r="C3549" s="3">
        <v>7</v>
      </c>
      <c r="D3549" s="3">
        <v>72.244</v>
      </c>
      <c r="E3549" s="3">
        <v>63.6</v>
      </c>
      <c r="F3549" s="3">
        <v>20</v>
      </c>
      <c r="G3549" s="3">
        <v>3.5</v>
      </c>
      <c r="H3549" s="3">
        <v>147.71800000000002</v>
      </c>
      <c r="I3549" s="3">
        <v>59.74</v>
      </c>
      <c r="J3549" s="3">
        <v>219.96200000000002</v>
      </c>
      <c r="K3549" s="3">
        <v>5723.3279999999995</v>
      </c>
      <c r="L3549" s="3">
        <v>-4.4449999999999994</v>
      </c>
      <c r="M3549" s="3">
        <v>-6.1848999999999998</v>
      </c>
      <c r="N3549" s="3">
        <v>1089.787</v>
      </c>
      <c r="O3549" s="3">
        <v>85.593000000000004</v>
      </c>
      <c r="P3549" s="3">
        <v>1161.1991</v>
      </c>
      <c r="Q3549" s="3">
        <v>163.43100000000001</v>
      </c>
      <c r="R3549" s="25">
        <v>668.2</v>
      </c>
      <c r="S3549" s="25">
        <v>465</v>
      </c>
      <c r="T3549" s="25">
        <v>1796.1279999999999</v>
      </c>
      <c r="U3549" s="25">
        <v>394</v>
      </c>
      <c r="V3549" s="25">
        <v>548</v>
      </c>
      <c r="W3549" s="25">
        <v>1600</v>
      </c>
      <c r="X3549" s="25">
        <v>252</v>
      </c>
    </row>
    <row r="3550" spans="1:24" x14ac:dyDescent="0.3">
      <c r="A3550" s="8">
        <v>45917</v>
      </c>
      <c r="B3550" s="3">
        <v>15</v>
      </c>
      <c r="C3550" s="3">
        <v>1.5</v>
      </c>
      <c r="D3550" s="3">
        <v>71.054500000000004</v>
      </c>
      <c r="E3550" s="3">
        <v>62.55</v>
      </c>
      <c r="F3550" s="3">
        <v>20</v>
      </c>
      <c r="G3550" s="3">
        <v>8</v>
      </c>
      <c r="H3550" s="3">
        <v>145.99800000000002</v>
      </c>
      <c r="I3550" s="3">
        <v>59.05</v>
      </c>
      <c r="J3550" s="3">
        <v>217.05250000000001</v>
      </c>
      <c r="K3550" s="3">
        <v>6208.58</v>
      </c>
      <c r="L3550" s="3">
        <v>-4.6101000000000001</v>
      </c>
      <c r="M3550" s="3">
        <v>-6.2991999999999999</v>
      </c>
      <c r="N3550" s="3">
        <v>1089.6218999999999</v>
      </c>
      <c r="O3550" s="3">
        <v>84.403500000000008</v>
      </c>
      <c r="P3550" s="3">
        <v>1161.0848000000001</v>
      </c>
      <c r="Q3550" s="3">
        <v>161.71100000000001</v>
      </c>
      <c r="R3550" s="25">
        <v>692.3</v>
      </c>
      <c r="S3550" s="25">
        <v>600</v>
      </c>
      <c r="T3550" s="25">
        <v>1822.78</v>
      </c>
      <c r="U3550" s="25">
        <v>450</v>
      </c>
      <c r="V3550" s="25">
        <v>508</v>
      </c>
      <c r="W3550" s="25">
        <v>1750</v>
      </c>
      <c r="X3550" s="25">
        <v>385.5</v>
      </c>
    </row>
    <row r="3551" spans="1:24" x14ac:dyDescent="0.3">
      <c r="A3551" s="8">
        <v>45918</v>
      </c>
      <c r="B3551" s="3">
        <v>15</v>
      </c>
      <c r="C3551" s="3">
        <v>8</v>
      </c>
      <c r="D3551" s="3">
        <v>69.915999999999997</v>
      </c>
      <c r="E3551" s="3">
        <v>61.55</v>
      </c>
      <c r="F3551" s="3">
        <v>20</v>
      </c>
      <c r="G3551" s="3">
        <v>11</v>
      </c>
      <c r="H3551" s="3">
        <v>144.851</v>
      </c>
      <c r="I3551" s="3">
        <v>58.58</v>
      </c>
      <c r="J3551" s="3">
        <v>214.767</v>
      </c>
      <c r="K3551" s="3">
        <v>6251.2119999999995</v>
      </c>
      <c r="L3551" s="3">
        <v>-4.7751999999999999</v>
      </c>
      <c r="M3551" s="3">
        <v>-6.3754</v>
      </c>
      <c r="N3551" s="3">
        <v>1089.4567999999999</v>
      </c>
      <c r="O3551" s="3">
        <v>83.265000000000001</v>
      </c>
      <c r="P3551" s="3">
        <v>1161.0086000000001</v>
      </c>
      <c r="Q3551" s="3">
        <v>160.56399999999999</v>
      </c>
      <c r="R3551" s="25">
        <v>692.8</v>
      </c>
      <c r="S3551" s="25">
        <v>599</v>
      </c>
      <c r="T3551" s="25">
        <v>1884.912</v>
      </c>
      <c r="U3551" s="25">
        <v>414</v>
      </c>
      <c r="V3551" s="25">
        <v>426</v>
      </c>
      <c r="W3551" s="25">
        <v>1840</v>
      </c>
      <c r="X3551" s="25">
        <v>394.5</v>
      </c>
    </row>
    <row r="3552" spans="1:24" x14ac:dyDescent="0.3">
      <c r="A3552" s="8">
        <v>45919</v>
      </c>
      <c r="B3552" s="3">
        <v>16</v>
      </c>
      <c r="C3552" s="3">
        <v>2</v>
      </c>
      <c r="D3552" s="3">
        <v>68.866</v>
      </c>
      <c r="E3552" s="3">
        <v>60.63</v>
      </c>
      <c r="F3552" s="3">
        <v>20</v>
      </c>
      <c r="G3552" s="3">
        <v>9.5</v>
      </c>
      <c r="H3552" s="3">
        <v>145.42449999999999</v>
      </c>
      <c r="I3552" s="3">
        <v>58.82</v>
      </c>
      <c r="J3552" s="3">
        <v>214.29050000000001</v>
      </c>
      <c r="K3552" s="3">
        <v>5417.6639999999998</v>
      </c>
      <c r="L3552" s="3">
        <v>-4.9276</v>
      </c>
      <c r="M3552" s="3">
        <v>-6.3372999999999999</v>
      </c>
      <c r="N3552" s="3">
        <v>1089.3044</v>
      </c>
      <c r="O3552" s="3">
        <v>82.215000000000003</v>
      </c>
      <c r="P3552" s="3">
        <v>1161.0467000000001</v>
      </c>
      <c r="Q3552" s="3">
        <v>161.13749999999999</v>
      </c>
      <c r="R3552" s="25">
        <v>690.6</v>
      </c>
      <c r="S3552" s="25">
        <v>489</v>
      </c>
      <c r="T3552" s="25">
        <v>1502.0640000000001</v>
      </c>
      <c r="U3552" s="25">
        <v>351</v>
      </c>
      <c r="V3552" s="25">
        <v>353</v>
      </c>
      <c r="W3552" s="25">
        <v>1630</v>
      </c>
      <c r="X3552" s="25">
        <v>402</v>
      </c>
    </row>
    <row r="3553" spans="1:24" x14ac:dyDescent="0.3">
      <c r="A3553" s="8">
        <v>45920</v>
      </c>
      <c r="B3553" s="3">
        <v>16</v>
      </c>
      <c r="C3553" s="3">
        <v>7</v>
      </c>
      <c r="D3553" s="3">
        <v>67.989999999999995</v>
      </c>
      <c r="E3553" s="3">
        <v>59.86</v>
      </c>
      <c r="F3553" s="3">
        <v>20</v>
      </c>
      <c r="G3553" s="3">
        <v>9.5</v>
      </c>
      <c r="H3553" s="3">
        <v>145.42449999999999</v>
      </c>
      <c r="I3553" s="3">
        <v>58.82</v>
      </c>
      <c r="J3553" s="3">
        <v>213.41449999999998</v>
      </c>
      <c r="K3553" s="3">
        <v>5897.34</v>
      </c>
      <c r="L3553" s="3">
        <v>-5.0545999999999998</v>
      </c>
      <c r="M3553" s="3">
        <v>-6.3372999999999999</v>
      </c>
      <c r="N3553" s="3">
        <v>1089.1774</v>
      </c>
      <c r="O3553" s="3">
        <v>81.338999999999999</v>
      </c>
      <c r="P3553" s="3">
        <v>1161.0467000000001</v>
      </c>
      <c r="Q3553" s="3">
        <v>161.13749999999999</v>
      </c>
      <c r="R3553" s="25">
        <v>683.3</v>
      </c>
      <c r="S3553" s="25">
        <v>588</v>
      </c>
      <c r="T3553" s="25">
        <v>1635.04</v>
      </c>
      <c r="U3553" s="25">
        <v>473</v>
      </c>
      <c r="V3553" s="25">
        <v>513</v>
      </c>
      <c r="W3553" s="25">
        <v>1660</v>
      </c>
      <c r="X3553" s="25">
        <v>345</v>
      </c>
    </row>
    <row r="3554" spans="1:24" x14ac:dyDescent="0.3">
      <c r="A3554" s="8">
        <v>45921</v>
      </c>
      <c r="B3554" s="3">
        <v>17</v>
      </c>
      <c r="C3554" s="3">
        <v>2</v>
      </c>
      <c r="D3554" s="3">
        <v>66.763999999999996</v>
      </c>
      <c r="E3554" s="3">
        <v>58.78</v>
      </c>
      <c r="F3554" s="3">
        <v>21</v>
      </c>
      <c r="G3554" s="3">
        <v>0</v>
      </c>
      <c r="H3554" s="3">
        <v>144.46899999999999</v>
      </c>
      <c r="I3554" s="3">
        <v>58.43</v>
      </c>
      <c r="J3554" s="3">
        <v>211.233</v>
      </c>
      <c r="K3554" s="3">
        <v>5863.7479999999996</v>
      </c>
      <c r="L3554" s="3">
        <v>-5.2324000000000002</v>
      </c>
      <c r="M3554" s="3">
        <v>-6.4007999999999994</v>
      </c>
      <c r="N3554" s="3">
        <v>1088.9995999999999</v>
      </c>
      <c r="O3554" s="3">
        <v>80.113</v>
      </c>
      <c r="P3554" s="3">
        <v>1160.9832000000001</v>
      </c>
      <c r="Q3554" s="3">
        <v>160.18199999999999</v>
      </c>
      <c r="R3554" s="25">
        <v>678.9</v>
      </c>
      <c r="S3554" s="25">
        <v>585</v>
      </c>
      <c r="T3554" s="25">
        <v>1678.848</v>
      </c>
      <c r="U3554" s="25">
        <v>443</v>
      </c>
      <c r="V3554" s="25">
        <v>443</v>
      </c>
      <c r="W3554" s="25">
        <v>1660</v>
      </c>
      <c r="X3554" s="25">
        <v>375</v>
      </c>
    </row>
    <row r="3555" spans="1:24" x14ac:dyDescent="0.3">
      <c r="A3555" s="8">
        <v>45922</v>
      </c>
      <c r="B3555" s="3">
        <v>17</v>
      </c>
      <c r="C3555" s="3">
        <v>9</v>
      </c>
      <c r="D3555" s="3">
        <v>65.539000000000001</v>
      </c>
      <c r="E3555" s="3">
        <v>57.7</v>
      </c>
      <c r="F3555" s="3">
        <v>21</v>
      </c>
      <c r="G3555" s="3">
        <v>1</v>
      </c>
      <c r="H3555" s="3">
        <v>144.08600000000001</v>
      </c>
      <c r="I3555" s="3">
        <v>58.27</v>
      </c>
      <c r="J3555" s="3">
        <v>209.625</v>
      </c>
      <c r="K3555" s="3">
        <v>5111.348</v>
      </c>
      <c r="L3555" s="3">
        <v>-5.4101999999999997</v>
      </c>
      <c r="M3555" s="3">
        <v>-6.4261999999999997</v>
      </c>
      <c r="N3555" s="3">
        <v>1088.8217999999999</v>
      </c>
      <c r="O3555" s="3">
        <v>78.888000000000005</v>
      </c>
      <c r="P3555" s="3">
        <v>1160.9577999999999</v>
      </c>
      <c r="Q3555" s="3">
        <v>159.79900000000001</v>
      </c>
      <c r="R3555" s="25">
        <v>690.8</v>
      </c>
      <c r="S3555" s="25">
        <v>598</v>
      </c>
      <c r="T3555" s="25">
        <v>1234.048</v>
      </c>
      <c r="U3555" s="25">
        <v>449</v>
      </c>
      <c r="V3555" s="25">
        <v>288</v>
      </c>
      <c r="W3555" s="25">
        <v>1490</v>
      </c>
      <c r="X3555" s="25">
        <v>361.5</v>
      </c>
    </row>
    <row r="3556" spans="1:24" x14ac:dyDescent="0.3">
      <c r="A3556" s="8">
        <v>45923</v>
      </c>
      <c r="B3556" s="3">
        <v>18</v>
      </c>
      <c r="C3556" s="3">
        <v>6.5</v>
      </c>
      <c r="D3556" s="3">
        <v>63.875500000000002</v>
      </c>
      <c r="E3556" s="3">
        <v>56.23</v>
      </c>
      <c r="F3556" s="3">
        <v>20</v>
      </c>
      <c r="G3556" s="3">
        <v>8</v>
      </c>
      <c r="H3556" s="3">
        <v>145.99800000000002</v>
      </c>
      <c r="I3556" s="3">
        <v>59.05</v>
      </c>
      <c r="J3556" s="3">
        <v>209.87350000000004</v>
      </c>
      <c r="K3556" s="3">
        <v>5848.9269999999997</v>
      </c>
      <c r="L3556" s="3">
        <v>-5.6514999999999995</v>
      </c>
      <c r="M3556" s="3">
        <v>-6.2991999999999999</v>
      </c>
      <c r="N3556" s="3">
        <v>1088.5805</v>
      </c>
      <c r="O3556" s="3">
        <v>77.224500000000006</v>
      </c>
      <c r="P3556" s="3">
        <v>1161.0848000000001</v>
      </c>
      <c r="Q3556" s="3">
        <v>161.71100000000001</v>
      </c>
      <c r="R3556" s="25">
        <v>594</v>
      </c>
      <c r="S3556" s="25">
        <v>590</v>
      </c>
      <c r="T3556" s="25">
        <v>1782.9269999999999</v>
      </c>
      <c r="U3556" s="25">
        <v>360</v>
      </c>
      <c r="V3556" s="25">
        <v>413</v>
      </c>
      <c r="W3556" s="25">
        <v>1680</v>
      </c>
      <c r="X3556" s="25">
        <v>429</v>
      </c>
    </row>
    <row r="3557" spans="1:24" x14ac:dyDescent="0.3">
      <c r="A3557" s="8">
        <v>45924</v>
      </c>
      <c r="B3557" s="3">
        <v>19</v>
      </c>
      <c r="C3557" s="3">
        <v>0.5</v>
      </c>
      <c r="D3557" s="3">
        <v>62.824499999999986</v>
      </c>
      <c r="E3557" s="3">
        <v>55.31</v>
      </c>
      <c r="F3557" s="3">
        <v>20</v>
      </c>
      <c r="G3557" s="3">
        <v>10</v>
      </c>
      <c r="H3557" s="3">
        <v>145.233</v>
      </c>
      <c r="I3557" s="3">
        <v>58.74</v>
      </c>
      <c r="J3557" s="3">
        <v>208.0575</v>
      </c>
      <c r="K3557" s="3">
        <v>6101.5529999999999</v>
      </c>
      <c r="L3557" s="3">
        <v>-5.8038999999999996</v>
      </c>
      <c r="M3557" s="3">
        <v>-6.35</v>
      </c>
      <c r="N3557" s="3">
        <v>1088.4280999999999</v>
      </c>
      <c r="O3557" s="3">
        <v>76.17349999999999</v>
      </c>
      <c r="P3557" s="3">
        <v>1161.0340000000001</v>
      </c>
      <c r="Q3557" s="3">
        <v>160.946</v>
      </c>
      <c r="R3557" s="25">
        <v>671.6</v>
      </c>
      <c r="S3557" s="25">
        <v>583</v>
      </c>
      <c r="T3557" s="25">
        <v>1727.953</v>
      </c>
      <c r="U3557" s="25">
        <v>455</v>
      </c>
      <c r="V3557" s="25">
        <v>586</v>
      </c>
      <c r="W3557" s="25">
        <v>1670</v>
      </c>
      <c r="X3557" s="25">
        <v>408</v>
      </c>
    </row>
    <row r="3558" spans="1:24" x14ac:dyDescent="0.3">
      <c r="A3558" s="8">
        <v>45925</v>
      </c>
      <c r="B3558" s="3">
        <v>19</v>
      </c>
      <c r="C3558" s="3">
        <v>7</v>
      </c>
      <c r="D3558" s="3">
        <v>61.685999999999993</v>
      </c>
      <c r="E3558" s="3">
        <v>54.31</v>
      </c>
      <c r="F3558" s="3">
        <v>20</v>
      </c>
      <c r="G3558" s="3">
        <v>9.5</v>
      </c>
      <c r="H3558" s="3">
        <v>145.42449999999999</v>
      </c>
      <c r="I3558" s="3">
        <v>58.82</v>
      </c>
      <c r="J3558" s="3">
        <v>207.1105</v>
      </c>
      <c r="K3558" s="3">
        <v>5434.6639999999998</v>
      </c>
      <c r="L3558" s="3">
        <v>-5.9689999999999994</v>
      </c>
      <c r="M3558" s="3">
        <v>-6.3372999999999999</v>
      </c>
      <c r="N3558" s="3">
        <v>1088.2629999999999</v>
      </c>
      <c r="O3558" s="3">
        <v>75.034999999999997</v>
      </c>
      <c r="P3558" s="3">
        <v>1161.0467000000001</v>
      </c>
      <c r="Q3558" s="3">
        <v>161.13749999999999</v>
      </c>
      <c r="R3558" s="25">
        <v>577.9</v>
      </c>
      <c r="S3558" s="25">
        <v>596</v>
      </c>
      <c r="T3558" s="25">
        <v>1571.2639999999999</v>
      </c>
      <c r="U3558" s="25">
        <v>307</v>
      </c>
      <c r="V3558" s="25">
        <v>249</v>
      </c>
      <c r="W3558" s="25">
        <v>1670</v>
      </c>
      <c r="X3558" s="25">
        <v>463.5</v>
      </c>
    </row>
    <row r="3559" spans="1:24" x14ac:dyDescent="0.3">
      <c r="A3559" s="8">
        <v>45926</v>
      </c>
      <c r="B3559" s="3">
        <v>19</v>
      </c>
      <c r="C3559" s="3">
        <v>7.5</v>
      </c>
      <c r="D3559" s="3">
        <v>61.598499999999987</v>
      </c>
      <c r="E3559" s="3">
        <v>54.23</v>
      </c>
      <c r="F3559" s="3">
        <v>20</v>
      </c>
      <c r="G3559" s="3">
        <v>0</v>
      </c>
      <c r="H3559" s="3">
        <v>149.05600000000001</v>
      </c>
      <c r="I3559" s="3">
        <v>60.28</v>
      </c>
      <c r="J3559" s="3">
        <v>210.65449999999998</v>
      </c>
      <c r="K3559" s="3">
        <v>5788.9859999999999</v>
      </c>
      <c r="L3559" s="3">
        <v>-5.9817</v>
      </c>
      <c r="M3559" s="3">
        <v>-6.0960000000000001</v>
      </c>
      <c r="N3559" s="3">
        <v>1088.2502999999999</v>
      </c>
      <c r="O3559" s="3">
        <v>74.947499999999991</v>
      </c>
      <c r="P3559" s="3">
        <v>1161.288</v>
      </c>
      <c r="Q3559" s="3">
        <v>164.76900000000001</v>
      </c>
      <c r="R3559" s="25">
        <v>673.3</v>
      </c>
      <c r="S3559" s="25">
        <v>584.4</v>
      </c>
      <c r="T3559" s="25">
        <v>1640.7860000000001</v>
      </c>
      <c r="U3559" s="25">
        <v>184</v>
      </c>
      <c r="V3559" s="25">
        <v>94</v>
      </c>
      <c r="W3559" s="25">
        <v>1900</v>
      </c>
      <c r="X3559" s="25">
        <v>712.5</v>
      </c>
    </row>
    <row r="3560" spans="1:24" x14ac:dyDescent="0.3">
      <c r="A3560" s="8">
        <v>45927</v>
      </c>
      <c r="B3560" s="3">
        <v>18</v>
      </c>
      <c r="C3560" s="3">
        <v>10</v>
      </c>
      <c r="D3560" s="3">
        <v>63.262</v>
      </c>
      <c r="E3560" s="3">
        <v>55.69</v>
      </c>
      <c r="F3560" s="3">
        <v>17</v>
      </c>
      <c r="G3560" s="3">
        <v>6.5</v>
      </c>
      <c r="H3560" s="3">
        <v>160.90600000000001</v>
      </c>
      <c r="I3560" s="3">
        <v>65.08</v>
      </c>
      <c r="J3560" s="3">
        <v>224.16800000000001</v>
      </c>
      <c r="K3560" s="3">
        <v>5518.174</v>
      </c>
      <c r="L3560" s="3">
        <v>-5.7404000000000002</v>
      </c>
      <c r="M3560" s="3">
        <v>-5.3466999999999993</v>
      </c>
      <c r="N3560" s="3">
        <v>1088.4916000000001</v>
      </c>
      <c r="O3560" s="3">
        <v>76.611000000000004</v>
      </c>
      <c r="P3560" s="3">
        <v>1162.0373</v>
      </c>
      <c r="Q3560" s="3">
        <v>176.619</v>
      </c>
      <c r="R3560" s="25">
        <v>689.3</v>
      </c>
      <c r="S3560" s="25">
        <v>598</v>
      </c>
      <c r="T3560" s="25">
        <v>1343.374</v>
      </c>
      <c r="U3560" s="25">
        <v>315</v>
      </c>
      <c r="V3560" s="25">
        <v>203</v>
      </c>
      <c r="W3560" s="25">
        <v>1780</v>
      </c>
      <c r="X3560" s="25">
        <v>589.5</v>
      </c>
    </row>
    <row r="3561" spans="1:24" x14ac:dyDescent="0.3">
      <c r="A3561" s="8">
        <v>45928</v>
      </c>
      <c r="B3561" s="3">
        <v>18</v>
      </c>
      <c r="C3561" s="3">
        <v>11.5</v>
      </c>
      <c r="D3561" s="3">
        <v>62.999499999999998</v>
      </c>
      <c r="E3561" s="3">
        <v>55.46</v>
      </c>
      <c r="F3561" s="3">
        <v>17</v>
      </c>
      <c r="G3561" s="3">
        <v>1</v>
      </c>
      <c r="H3561" s="3">
        <v>163.16300000000001</v>
      </c>
      <c r="I3561" s="3">
        <v>65.989999999999995</v>
      </c>
      <c r="J3561" s="3">
        <v>226.16250000000002</v>
      </c>
      <c r="K3561" s="3">
        <v>6026.3960000000006</v>
      </c>
      <c r="L3561" s="3">
        <v>-5.7785000000000002</v>
      </c>
      <c r="M3561" s="3">
        <v>-5.2069999999999999</v>
      </c>
      <c r="N3561" s="3">
        <v>1088.4535000000001</v>
      </c>
      <c r="O3561" s="3">
        <v>76.348500000000001</v>
      </c>
      <c r="P3561" s="3">
        <v>1162.1769999999999</v>
      </c>
      <c r="Q3561" s="3">
        <v>178.876</v>
      </c>
      <c r="R3561" s="25">
        <v>689.4</v>
      </c>
      <c r="S3561" s="25">
        <v>595</v>
      </c>
      <c r="T3561" s="25">
        <v>1710.4960000000001</v>
      </c>
      <c r="U3561" s="25">
        <v>357</v>
      </c>
      <c r="V3561" s="25">
        <v>338</v>
      </c>
      <c r="W3561" s="25">
        <v>1810</v>
      </c>
      <c r="X3561" s="25">
        <v>526.5</v>
      </c>
    </row>
    <row r="3562" spans="1:24" x14ac:dyDescent="0.3">
      <c r="A3562" s="8">
        <v>45929</v>
      </c>
      <c r="B3562" s="3">
        <v>19</v>
      </c>
      <c r="C3562" s="3">
        <v>2</v>
      </c>
      <c r="D3562" s="3">
        <v>62.561999999999998</v>
      </c>
      <c r="E3562" s="3">
        <v>55.08</v>
      </c>
      <c r="F3562" s="3">
        <v>16</v>
      </c>
      <c r="G3562" s="3">
        <v>10.5</v>
      </c>
      <c r="H3562" s="3">
        <v>164.18800000000002</v>
      </c>
      <c r="I3562" s="3">
        <v>66.400000000000006</v>
      </c>
      <c r="J3562" s="3">
        <v>226.75</v>
      </c>
      <c r="K3562" s="3">
        <v>6646.5119999999997</v>
      </c>
      <c r="L3562" s="3">
        <v>-5.8419999999999996</v>
      </c>
      <c r="M3562" s="3">
        <v>-5.1434999999999995</v>
      </c>
      <c r="N3562" s="3">
        <v>1088.3899999999999</v>
      </c>
      <c r="O3562" s="3">
        <v>75.911000000000001</v>
      </c>
      <c r="P3562" s="3">
        <v>1162.2405000000001</v>
      </c>
      <c r="Q3562" s="3">
        <v>179.90100000000001</v>
      </c>
      <c r="R3562" s="25">
        <v>552.20000000000005</v>
      </c>
      <c r="S3562" s="25">
        <v>456</v>
      </c>
      <c r="T3562" s="25">
        <v>2321.3119999999999</v>
      </c>
      <c r="U3562" s="25">
        <v>290</v>
      </c>
      <c r="V3562" s="25">
        <v>666</v>
      </c>
      <c r="W3562" s="25">
        <v>1860</v>
      </c>
      <c r="X3562" s="25">
        <v>501</v>
      </c>
    </row>
    <row r="3563" spans="1:24" x14ac:dyDescent="0.3">
      <c r="A3563" s="8">
        <v>45930</v>
      </c>
      <c r="B3563" s="3">
        <v>19</v>
      </c>
      <c r="C3563" s="3">
        <v>3</v>
      </c>
      <c r="D3563" s="3">
        <v>62.387</v>
      </c>
      <c r="E3563" s="3">
        <v>54.92</v>
      </c>
      <c r="F3563" s="3">
        <v>17</v>
      </c>
      <c r="G3563" s="3">
        <v>2.5</v>
      </c>
      <c r="H3563" s="3">
        <v>162.547</v>
      </c>
      <c r="I3563" s="3">
        <v>65.739999999999995</v>
      </c>
      <c r="J3563" s="3">
        <v>224.934</v>
      </c>
      <c r="K3563" s="3">
        <v>6274.88</v>
      </c>
      <c r="L3563" s="3">
        <v>-5.8673999999999999</v>
      </c>
      <c r="M3563" s="3">
        <v>-5.2450999999999999</v>
      </c>
      <c r="N3563" s="3">
        <v>1088.3645999999999</v>
      </c>
      <c r="O3563" s="3">
        <v>75.736000000000004</v>
      </c>
      <c r="P3563" s="3">
        <v>1162.1388999999999</v>
      </c>
      <c r="Q3563" s="3">
        <v>178.26</v>
      </c>
      <c r="R3563" s="25">
        <v>568.20000000000005</v>
      </c>
      <c r="S3563" s="25">
        <v>364</v>
      </c>
      <c r="T3563" s="25">
        <v>2263.6799999999998</v>
      </c>
      <c r="U3563" s="25">
        <v>267</v>
      </c>
      <c r="V3563" s="25">
        <v>611</v>
      </c>
      <c r="W3563" s="25">
        <v>1760</v>
      </c>
      <c r="X3563" s="25">
        <v>441</v>
      </c>
    </row>
    <row r="3564" spans="1:24" x14ac:dyDescent="0.3">
      <c r="A3564" s="8">
        <v>45931</v>
      </c>
      <c r="B3564" s="3">
        <v>19</v>
      </c>
      <c r="C3564" s="3">
        <v>7</v>
      </c>
      <c r="D3564" s="3">
        <v>61.685999999999993</v>
      </c>
      <c r="E3564" s="3">
        <v>54.31</v>
      </c>
      <c r="F3564" s="3">
        <v>17</v>
      </c>
      <c r="G3564" s="3">
        <v>6</v>
      </c>
      <c r="H3564" s="3">
        <v>161.11100000000002</v>
      </c>
      <c r="I3564" s="3">
        <v>65.16</v>
      </c>
      <c r="J3564" s="3">
        <v>222.79700000000003</v>
      </c>
      <c r="K3564" s="3">
        <v>6638.4</v>
      </c>
      <c r="L3564" s="3">
        <v>-5.9689999999999994</v>
      </c>
      <c r="M3564" s="3">
        <v>-5.3339999999999996</v>
      </c>
      <c r="N3564" s="3">
        <v>1088.2629999999999</v>
      </c>
      <c r="O3564" s="3">
        <v>75.034999999999997</v>
      </c>
      <c r="P3564" s="3">
        <v>1162.05</v>
      </c>
      <c r="Q3564" s="3">
        <v>176.82400000000001</v>
      </c>
      <c r="R3564" s="25">
        <v>586.79999999999995</v>
      </c>
      <c r="S3564" s="25">
        <v>486</v>
      </c>
      <c r="T3564" s="25">
        <v>2281.6</v>
      </c>
      <c r="U3564" s="25">
        <v>336</v>
      </c>
      <c r="V3564" s="25">
        <v>674</v>
      </c>
      <c r="W3564" s="25">
        <v>1830</v>
      </c>
      <c r="X3564" s="25">
        <v>444</v>
      </c>
    </row>
    <row r="3565" spans="1:24" x14ac:dyDescent="0.3">
      <c r="A3565" s="8">
        <v>45932</v>
      </c>
      <c r="B3565" s="3">
        <v>20</v>
      </c>
      <c r="C3565" s="3">
        <v>0</v>
      </c>
      <c r="D3565" s="3">
        <v>60.810999999999993</v>
      </c>
      <c r="E3565" s="3">
        <v>53.54</v>
      </c>
      <c r="F3565" s="3">
        <v>17</v>
      </c>
      <c r="G3565" s="3">
        <v>11</v>
      </c>
      <c r="H3565" s="3">
        <v>159.06</v>
      </c>
      <c r="I3565" s="3">
        <v>64.33</v>
      </c>
      <c r="J3565" s="3">
        <v>219.87099999999998</v>
      </c>
      <c r="K3565" s="3">
        <v>6179.3620000000001</v>
      </c>
      <c r="L3565" s="3">
        <v>-6.0960000000000001</v>
      </c>
      <c r="M3565" s="3">
        <v>-5.4609999999999994</v>
      </c>
      <c r="N3565" s="3">
        <v>1088.136</v>
      </c>
      <c r="O3565" s="3">
        <v>74.16</v>
      </c>
      <c r="P3565" s="3">
        <v>1161.923</v>
      </c>
      <c r="Q3565" s="3">
        <v>174.773</v>
      </c>
      <c r="R3565" s="25">
        <v>494.2</v>
      </c>
      <c r="S3565" s="25">
        <v>422</v>
      </c>
      <c r="T3565" s="25">
        <v>2275.6619999999998</v>
      </c>
      <c r="U3565" s="25">
        <v>246</v>
      </c>
      <c r="V3565" s="25">
        <v>658</v>
      </c>
      <c r="W3565" s="25">
        <v>1680</v>
      </c>
      <c r="X3565" s="25">
        <v>403.5</v>
      </c>
    </row>
    <row r="3566" spans="1:24" x14ac:dyDescent="0.3">
      <c r="A3566" s="8">
        <v>45933</v>
      </c>
      <c r="B3566" s="3">
        <v>20</v>
      </c>
      <c r="C3566" s="3">
        <v>3</v>
      </c>
      <c r="D3566" s="3">
        <v>60.316999999999993</v>
      </c>
      <c r="E3566" s="3">
        <v>53.1</v>
      </c>
      <c r="F3566" s="3">
        <v>18</v>
      </c>
      <c r="G3566" s="3">
        <v>4.5</v>
      </c>
      <c r="H3566" s="3">
        <v>156.804</v>
      </c>
      <c r="I3566" s="3">
        <v>63.42</v>
      </c>
      <c r="J3566" s="3">
        <v>217.12099999999998</v>
      </c>
      <c r="K3566" s="3">
        <v>6056.1019999999999</v>
      </c>
      <c r="L3566" s="3">
        <v>-6.1722000000000001</v>
      </c>
      <c r="M3566" s="3">
        <v>-5.6006999999999998</v>
      </c>
      <c r="N3566" s="3">
        <v>1088.0598</v>
      </c>
      <c r="O3566" s="3">
        <v>73.665999999999997</v>
      </c>
      <c r="P3566" s="3">
        <v>1161.7833000000001</v>
      </c>
      <c r="Q3566" s="3">
        <v>172.517</v>
      </c>
      <c r="R3566" s="25">
        <v>535</v>
      </c>
      <c r="S3566" s="25">
        <v>445</v>
      </c>
      <c r="T3566" s="25">
        <v>2127.6019999999999</v>
      </c>
      <c r="U3566" s="25">
        <v>287</v>
      </c>
      <c r="V3566" s="25">
        <v>576</v>
      </c>
      <c r="W3566" s="25">
        <v>1700</v>
      </c>
      <c r="X3566" s="25">
        <v>385.5</v>
      </c>
    </row>
    <row r="3567" spans="1:24" x14ac:dyDescent="0.3">
      <c r="A3567" s="8">
        <v>45934</v>
      </c>
      <c r="B3567" s="3">
        <v>20</v>
      </c>
      <c r="C3567" s="3">
        <v>9</v>
      </c>
      <c r="D3567" s="3">
        <v>59.328000000000003</v>
      </c>
      <c r="E3567" s="3">
        <v>52.23</v>
      </c>
      <c r="F3567" s="3">
        <v>18</v>
      </c>
      <c r="G3567" s="3">
        <v>9.5</v>
      </c>
      <c r="H3567" s="3">
        <v>154.75300000000001</v>
      </c>
      <c r="I3567" s="3">
        <v>62.59</v>
      </c>
      <c r="J3567" s="3">
        <v>214.08100000000002</v>
      </c>
      <c r="K3567" s="3">
        <v>6611.6720000000005</v>
      </c>
      <c r="L3567" s="3">
        <v>-6.3245999999999993</v>
      </c>
      <c r="M3567" s="3">
        <v>-5.7276999999999996</v>
      </c>
      <c r="N3567" s="3">
        <v>1087.9074000000001</v>
      </c>
      <c r="O3567" s="3">
        <v>72.677000000000007</v>
      </c>
      <c r="P3567" s="3">
        <v>1161.6563000000001</v>
      </c>
      <c r="Q3567" s="3">
        <v>170.46600000000001</v>
      </c>
      <c r="R3567" s="25">
        <v>584.4</v>
      </c>
      <c r="S3567" s="25">
        <v>489</v>
      </c>
      <c r="T3567" s="25">
        <v>2198.2719999999999</v>
      </c>
      <c r="U3567" s="25">
        <v>359</v>
      </c>
      <c r="V3567" s="25">
        <v>743</v>
      </c>
      <c r="W3567" s="25">
        <v>1800</v>
      </c>
      <c r="X3567" s="25">
        <v>438</v>
      </c>
    </row>
    <row r="3568" spans="1:24" x14ac:dyDescent="0.3">
      <c r="A3568" s="8">
        <v>45935</v>
      </c>
      <c r="B3568" s="3">
        <v>20</v>
      </c>
      <c r="C3568" s="3">
        <v>10.5</v>
      </c>
      <c r="D3568" s="3">
        <v>59.080499999999986</v>
      </c>
      <c r="E3568" s="3">
        <v>52.01</v>
      </c>
      <c r="F3568" s="3">
        <v>19</v>
      </c>
      <c r="G3568" s="3">
        <v>1</v>
      </c>
      <c r="H3568" s="3">
        <v>153.31700000000001</v>
      </c>
      <c r="I3568" s="3">
        <v>62.01</v>
      </c>
      <c r="J3568" s="3">
        <v>212.39749999999998</v>
      </c>
      <c r="K3568" s="3">
        <v>5826.9</v>
      </c>
      <c r="L3568" s="3">
        <v>-6.3626999999999994</v>
      </c>
      <c r="M3568" s="3">
        <v>-5.8165999999999993</v>
      </c>
      <c r="N3568" s="3">
        <v>1087.8693000000001</v>
      </c>
      <c r="O3568" s="3">
        <v>72.42949999999999</v>
      </c>
      <c r="P3568" s="3">
        <v>1161.5673999999999</v>
      </c>
      <c r="Q3568" s="3">
        <v>169.03</v>
      </c>
      <c r="R3568" s="25">
        <v>526.6</v>
      </c>
      <c r="S3568" s="25">
        <v>407</v>
      </c>
      <c r="T3568" s="25">
        <v>2100.3000000000002</v>
      </c>
      <c r="U3568" s="25">
        <v>256</v>
      </c>
      <c r="V3568" s="25">
        <v>481</v>
      </c>
      <c r="W3568" s="25">
        <v>1660</v>
      </c>
      <c r="X3568" s="25">
        <v>396</v>
      </c>
    </row>
    <row r="3569" spans="1:24" x14ac:dyDescent="0.3">
      <c r="A3569" s="8">
        <v>45936</v>
      </c>
      <c r="B3569" s="3">
        <v>21</v>
      </c>
      <c r="C3569" s="3">
        <v>0.5</v>
      </c>
      <c r="D3569" s="3">
        <v>58.750999999999991</v>
      </c>
      <c r="E3569" s="3">
        <v>51.72</v>
      </c>
      <c r="F3569" s="3">
        <v>19</v>
      </c>
      <c r="G3569" s="3">
        <v>4</v>
      </c>
      <c r="H3569" s="3">
        <v>152.143</v>
      </c>
      <c r="I3569" s="3">
        <v>61.53</v>
      </c>
      <c r="J3569" s="3">
        <v>210.89400000000001</v>
      </c>
      <c r="K3569" s="3">
        <v>5916.8600000000006</v>
      </c>
      <c r="L3569" s="3">
        <v>-6.4135</v>
      </c>
      <c r="M3569" s="3">
        <v>-5.8927999999999994</v>
      </c>
      <c r="N3569" s="3">
        <v>1087.8184999999999</v>
      </c>
      <c r="O3569" s="3">
        <v>72.099999999999994</v>
      </c>
      <c r="P3569" s="3">
        <v>1161.4911999999999</v>
      </c>
      <c r="Q3569" s="3">
        <v>167.85599999999999</v>
      </c>
      <c r="R3569" s="25">
        <v>484.1</v>
      </c>
      <c r="S3569" s="25">
        <v>406</v>
      </c>
      <c r="T3569" s="25">
        <v>2101.7600000000002</v>
      </c>
      <c r="U3569" s="25">
        <v>321</v>
      </c>
      <c r="V3569" s="25">
        <v>641</v>
      </c>
      <c r="W3569" s="25">
        <v>1600</v>
      </c>
      <c r="X3569" s="25">
        <v>363</v>
      </c>
    </row>
    <row r="3570" spans="1:24" x14ac:dyDescent="0.3">
      <c r="A3570" s="8">
        <v>45937</v>
      </c>
      <c r="B3570" s="3">
        <v>21</v>
      </c>
      <c r="C3570" s="3">
        <v>4.5</v>
      </c>
      <c r="D3570" s="3">
        <v>58.091499999999996</v>
      </c>
      <c r="E3570" s="3">
        <v>51.14</v>
      </c>
      <c r="F3570" s="3">
        <v>19</v>
      </c>
      <c r="G3570" s="3">
        <v>10</v>
      </c>
      <c r="H3570" s="3">
        <v>149.84900000000002</v>
      </c>
      <c r="I3570" s="3">
        <v>60.6</v>
      </c>
      <c r="J3570" s="3">
        <v>207.94050000000001</v>
      </c>
      <c r="K3570" s="3">
        <v>5645.6880000000001</v>
      </c>
      <c r="L3570" s="3">
        <v>-6.5150999999999994</v>
      </c>
      <c r="M3570" s="3">
        <v>-6.0451999999999995</v>
      </c>
      <c r="N3570" s="3">
        <v>1087.7168999999999</v>
      </c>
      <c r="O3570" s="3">
        <v>71.4405</v>
      </c>
      <c r="P3570" s="3">
        <v>1161.3388</v>
      </c>
      <c r="Q3570" s="3">
        <v>165.56200000000001</v>
      </c>
      <c r="R3570" s="25">
        <v>467.1</v>
      </c>
      <c r="S3570" s="25">
        <v>411</v>
      </c>
      <c r="T3570" s="25">
        <v>2001.088</v>
      </c>
      <c r="U3570" s="25">
        <v>277</v>
      </c>
      <c r="V3570" s="25">
        <v>643</v>
      </c>
      <c r="W3570" s="25">
        <v>1500</v>
      </c>
      <c r="X3570" s="25">
        <v>346.5</v>
      </c>
    </row>
    <row r="3571" spans="1:24" x14ac:dyDescent="0.3">
      <c r="A3571" s="8">
        <v>45938</v>
      </c>
      <c r="B3571" s="3">
        <v>21</v>
      </c>
      <c r="C3571" s="3">
        <v>7</v>
      </c>
      <c r="D3571" s="3">
        <v>57.679999999999993</v>
      </c>
      <c r="E3571" s="3">
        <v>50.78</v>
      </c>
      <c r="F3571" s="3">
        <v>20</v>
      </c>
      <c r="G3571" s="3">
        <v>3.5</v>
      </c>
      <c r="H3571" s="3">
        <v>147.71800000000002</v>
      </c>
      <c r="I3571" s="3">
        <v>59.74</v>
      </c>
      <c r="J3571" s="3">
        <v>205.39800000000002</v>
      </c>
      <c r="K3571" s="3">
        <v>5194.424</v>
      </c>
      <c r="L3571" s="3">
        <v>-6.5785999999999998</v>
      </c>
      <c r="M3571" s="3">
        <v>-6.1848999999999998</v>
      </c>
      <c r="N3571" s="3">
        <v>1087.6533999999999</v>
      </c>
      <c r="O3571" s="3">
        <v>71.028999999999996</v>
      </c>
      <c r="P3571" s="3">
        <v>1161.1991</v>
      </c>
      <c r="Q3571" s="3">
        <v>163.43100000000001</v>
      </c>
      <c r="R3571" s="25">
        <v>345.8</v>
      </c>
      <c r="S3571" s="25">
        <v>346</v>
      </c>
      <c r="T3571" s="25">
        <v>2058.6239999999998</v>
      </c>
      <c r="U3571" s="25">
        <v>176</v>
      </c>
      <c r="V3571" s="25">
        <v>514</v>
      </c>
      <c r="W3571" s="25">
        <v>1430</v>
      </c>
      <c r="X3571" s="25">
        <v>324</v>
      </c>
    </row>
    <row r="3572" spans="1:24" x14ac:dyDescent="0.3">
      <c r="A3572" s="8">
        <v>45939</v>
      </c>
      <c r="B3572" s="3">
        <v>21</v>
      </c>
      <c r="C3572" s="3">
        <v>9</v>
      </c>
      <c r="D3572" s="3">
        <v>57.349999999999994</v>
      </c>
      <c r="E3572" s="3">
        <v>50.49</v>
      </c>
      <c r="F3572" s="3">
        <v>20</v>
      </c>
      <c r="G3572" s="3">
        <v>9</v>
      </c>
      <c r="H3572" s="3">
        <v>145.61600000000001</v>
      </c>
      <c r="I3572" s="3">
        <v>58.89</v>
      </c>
      <c r="J3572" s="3">
        <v>202.96600000000001</v>
      </c>
      <c r="K3572" s="3">
        <v>4819.7</v>
      </c>
      <c r="L3572" s="3">
        <v>-6.6293999999999995</v>
      </c>
      <c r="M3572" s="3">
        <v>-6.3245999999999993</v>
      </c>
      <c r="N3572" s="3">
        <v>1087.6025999999999</v>
      </c>
      <c r="O3572" s="3">
        <v>70.698999999999998</v>
      </c>
      <c r="P3572" s="3">
        <v>1161.0594000000001</v>
      </c>
      <c r="Q3572" s="3">
        <v>161.32900000000001</v>
      </c>
      <c r="R3572" s="25">
        <v>450.8</v>
      </c>
      <c r="S3572" s="25">
        <v>389</v>
      </c>
      <c r="T3572" s="25">
        <v>1581.4</v>
      </c>
      <c r="U3572" s="25">
        <v>286</v>
      </c>
      <c r="V3572" s="25">
        <v>536</v>
      </c>
      <c r="W3572" s="25">
        <v>1290</v>
      </c>
      <c r="X3572" s="25">
        <v>286.5</v>
      </c>
    </row>
    <row r="3573" spans="1:24" x14ac:dyDescent="0.3">
      <c r="A3573" s="8">
        <v>45940</v>
      </c>
      <c r="B3573" s="3">
        <v>22</v>
      </c>
      <c r="C3573" s="3">
        <v>1</v>
      </c>
      <c r="D3573" s="3">
        <v>56.691000000000003</v>
      </c>
      <c r="E3573" s="3">
        <v>49.91</v>
      </c>
      <c r="F3573" s="3">
        <v>21</v>
      </c>
      <c r="G3573" s="3">
        <v>2</v>
      </c>
      <c r="H3573" s="3">
        <v>143.70400000000001</v>
      </c>
      <c r="I3573" s="3">
        <v>58.12</v>
      </c>
      <c r="J3573" s="3">
        <v>200.39500000000001</v>
      </c>
      <c r="K3573" s="3">
        <v>5746.2619999999997</v>
      </c>
      <c r="L3573" s="3">
        <v>-6.7309999999999999</v>
      </c>
      <c r="M3573" s="3">
        <v>-6.4516</v>
      </c>
      <c r="N3573" s="3">
        <v>1087.501</v>
      </c>
      <c r="O3573" s="3">
        <v>70.040000000000006</v>
      </c>
      <c r="P3573" s="3">
        <v>1160.9323999999999</v>
      </c>
      <c r="Q3573" s="3">
        <v>159.417</v>
      </c>
      <c r="R3573" s="25">
        <v>460.3</v>
      </c>
      <c r="S3573" s="25">
        <v>319</v>
      </c>
      <c r="T3573" s="25">
        <v>2213.462</v>
      </c>
      <c r="U3573" s="25">
        <v>254</v>
      </c>
      <c r="V3573" s="25">
        <v>595</v>
      </c>
      <c r="W3573" s="25">
        <v>1570</v>
      </c>
      <c r="X3573" s="25">
        <v>334.5</v>
      </c>
    </row>
    <row r="3574" spans="1:24" x14ac:dyDescent="0.3">
      <c r="A3574" s="8">
        <v>45941</v>
      </c>
      <c r="B3574" s="3">
        <v>22</v>
      </c>
      <c r="C3574" s="3">
        <v>5.5</v>
      </c>
      <c r="D3574" s="3">
        <v>55.949499999999986</v>
      </c>
      <c r="E3574" s="3">
        <v>49.26</v>
      </c>
      <c r="F3574" s="3">
        <v>21</v>
      </c>
      <c r="G3574" s="3">
        <v>5.5</v>
      </c>
      <c r="H3574" s="3">
        <v>142.36600000000001</v>
      </c>
      <c r="I3574" s="3">
        <v>57.58</v>
      </c>
      <c r="J3574" s="3">
        <v>198.31549999999999</v>
      </c>
      <c r="K3574" s="3">
        <v>5469.7060000000001</v>
      </c>
      <c r="L3574" s="3">
        <v>-6.8452999999999999</v>
      </c>
      <c r="M3574" s="3">
        <v>-6.5404999999999998</v>
      </c>
      <c r="N3574" s="3">
        <v>1087.3867</v>
      </c>
      <c r="O3574" s="3">
        <v>69.29849999999999</v>
      </c>
      <c r="P3574" s="3">
        <v>1160.8434999999999</v>
      </c>
      <c r="Q3574" s="3">
        <v>158.07900000000001</v>
      </c>
      <c r="R3574" s="25">
        <v>459.2</v>
      </c>
      <c r="S3574" s="25">
        <v>331</v>
      </c>
      <c r="T3574" s="25">
        <v>2023.0060000000001</v>
      </c>
      <c r="U3574" s="25">
        <v>228</v>
      </c>
      <c r="V3574" s="25">
        <v>622</v>
      </c>
      <c r="W3574" s="25">
        <v>1460</v>
      </c>
      <c r="X3574" s="25">
        <v>346.5</v>
      </c>
    </row>
    <row r="3575" spans="1:24" x14ac:dyDescent="0.3">
      <c r="A3575" s="8">
        <v>45942</v>
      </c>
      <c r="B3575" s="3">
        <v>22</v>
      </c>
      <c r="C3575" s="3">
        <v>8.5</v>
      </c>
      <c r="D3575" s="3">
        <v>55.454999999999998</v>
      </c>
      <c r="E3575" s="3">
        <v>48.82</v>
      </c>
      <c r="F3575" s="3">
        <v>21</v>
      </c>
      <c r="G3575" s="3">
        <v>10.5</v>
      </c>
      <c r="H3575" s="3">
        <v>140.45450000000002</v>
      </c>
      <c r="I3575" s="3">
        <v>56.81</v>
      </c>
      <c r="J3575" s="3">
        <v>195.90950000000004</v>
      </c>
      <c r="K3575" s="3">
        <v>4872.7839999999997</v>
      </c>
      <c r="L3575" s="3">
        <v>-6.9215</v>
      </c>
      <c r="M3575" s="3">
        <v>-6.6674999999999995</v>
      </c>
      <c r="N3575" s="3">
        <v>1087.3105</v>
      </c>
      <c r="O3575" s="3">
        <v>68.804000000000002</v>
      </c>
      <c r="P3575" s="3">
        <v>1160.7165</v>
      </c>
      <c r="Q3575" s="3">
        <v>156.16750000000002</v>
      </c>
      <c r="R3575" s="25">
        <v>416.5</v>
      </c>
      <c r="S3575" s="25">
        <v>287</v>
      </c>
      <c r="T3575" s="25">
        <v>1802.7840000000001</v>
      </c>
      <c r="U3575" s="25">
        <v>238</v>
      </c>
      <c r="V3575" s="25">
        <v>542</v>
      </c>
      <c r="W3575" s="25">
        <v>1300</v>
      </c>
      <c r="X3575" s="25">
        <v>286.5</v>
      </c>
    </row>
    <row r="3576" spans="1:24" x14ac:dyDescent="0.3">
      <c r="A3576" s="8">
        <v>45943</v>
      </c>
      <c r="B3576" s="3">
        <v>22</v>
      </c>
      <c r="C3576" s="3">
        <v>10.5</v>
      </c>
      <c r="D3576" s="3">
        <v>55.125500000000002</v>
      </c>
      <c r="E3576" s="3">
        <v>48.53</v>
      </c>
      <c r="F3576" s="3">
        <v>22</v>
      </c>
      <c r="G3576" s="3">
        <v>3.5</v>
      </c>
      <c r="H3576" s="3">
        <v>138.75649999999999</v>
      </c>
      <c r="I3576" s="3">
        <v>56.12</v>
      </c>
      <c r="J3576" s="3">
        <v>193.88200000000001</v>
      </c>
      <c r="K3576" s="3">
        <v>5580.1239999999998</v>
      </c>
      <c r="L3576" s="3">
        <v>-6.9722999999999997</v>
      </c>
      <c r="M3576" s="3">
        <v>-6.7944999999999993</v>
      </c>
      <c r="N3576" s="3">
        <v>1087.2597000000001</v>
      </c>
      <c r="O3576" s="3">
        <v>68.474500000000006</v>
      </c>
      <c r="P3576" s="3">
        <v>1160.5895</v>
      </c>
      <c r="Q3576" s="3">
        <v>154.46949999999998</v>
      </c>
      <c r="R3576" s="25">
        <v>464.3</v>
      </c>
      <c r="S3576" s="25">
        <v>313</v>
      </c>
      <c r="T3576" s="25">
        <v>2062.3240000000001</v>
      </c>
      <c r="U3576" s="25">
        <v>273</v>
      </c>
      <c r="V3576" s="25">
        <v>649</v>
      </c>
      <c r="W3576" s="25">
        <v>1490</v>
      </c>
      <c r="X3576" s="25">
        <v>328.5</v>
      </c>
    </row>
    <row r="3577" spans="1:24" x14ac:dyDescent="0.3">
      <c r="A3577" s="8">
        <v>45944</v>
      </c>
      <c r="B3577" s="3">
        <v>22</v>
      </c>
      <c r="C3577" s="3">
        <v>4</v>
      </c>
      <c r="D3577" s="3">
        <v>56.197000000000003</v>
      </c>
      <c r="E3577" s="3">
        <v>49.47</v>
      </c>
      <c r="F3577" s="3">
        <v>22</v>
      </c>
      <c r="G3577" s="3">
        <v>2.5</v>
      </c>
      <c r="H3577" s="3">
        <v>139.078</v>
      </c>
      <c r="I3577" s="3">
        <v>56.25</v>
      </c>
      <c r="J3577" s="3">
        <v>195.27500000000001</v>
      </c>
      <c r="K3577" s="3">
        <v>4237.6720000000005</v>
      </c>
      <c r="L3577" s="3">
        <v>-6.8071999999999999</v>
      </c>
      <c r="M3577" s="3">
        <v>-6.7690999999999999</v>
      </c>
      <c r="N3577" s="3">
        <v>1087.4248</v>
      </c>
      <c r="O3577" s="3">
        <v>69.546000000000006</v>
      </c>
      <c r="P3577" s="3">
        <v>1160.6149</v>
      </c>
      <c r="Q3577" s="3">
        <v>154.791</v>
      </c>
      <c r="R3577" s="25">
        <v>430.6</v>
      </c>
      <c r="S3577" s="25">
        <v>339</v>
      </c>
      <c r="T3577" s="25">
        <v>1400.5719999999999</v>
      </c>
      <c r="U3577" s="25">
        <v>249</v>
      </c>
      <c r="V3577" s="25">
        <v>403</v>
      </c>
      <c r="W3577" s="25">
        <v>1120</v>
      </c>
      <c r="X3577" s="25">
        <v>295.5</v>
      </c>
    </row>
    <row r="3578" spans="1:24" x14ac:dyDescent="0.3">
      <c r="A3578" s="8">
        <v>45945</v>
      </c>
      <c r="B3578" s="3">
        <v>22</v>
      </c>
      <c r="C3578" s="3">
        <v>3.5</v>
      </c>
      <c r="D3578" s="3">
        <v>56.278999999999996</v>
      </c>
      <c r="E3578" s="3">
        <v>49.55</v>
      </c>
      <c r="F3578" s="3">
        <v>22</v>
      </c>
      <c r="G3578" s="3">
        <v>5</v>
      </c>
      <c r="H3578" s="3">
        <v>138.27500000000001</v>
      </c>
      <c r="I3578" s="3">
        <v>55.92</v>
      </c>
      <c r="J3578" s="3">
        <v>194.554</v>
      </c>
      <c r="K3578" s="3">
        <v>5298.8119999999999</v>
      </c>
      <c r="L3578" s="3">
        <v>-6.7944999999999993</v>
      </c>
      <c r="M3578" s="3">
        <v>-6.8325999999999993</v>
      </c>
      <c r="N3578" s="3">
        <v>1087.4375</v>
      </c>
      <c r="O3578" s="3">
        <v>69.628</v>
      </c>
      <c r="P3578" s="3">
        <v>1160.5514000000001</v>
      </c>
      <c r="Q3578" s="3">
        <v>153.988</v>
      </c>
      <c r="R3578" s="25">
        <v>431.7</v>
      </c>
      <c r="S3578" s="25">
        <v>274</v>
      </c>
      <c r="T3578" s="25">
        <v>2024.1120000000001</v>
      </c>
      <c r="U3578" s="25">
        <v>209</v>
      </c>
      <c r="V3578" s="25">
        <v>600</v>
      </c>
      <c r="W3578" s="25">
        <v>1430</v>
      </c>
      <c r="X3578" s="25">
        <v>330</v>
      </c>
    </row>
    <row r="3579" spans="1:24" x14ac:dyDescent="0.3">
      <c r="A3579" s="8">
        <v>45946</v>
      </c>
      <c r="B3579" s="3">
        <v>22</v>
      </c>
      <c r="C3579" s="3">
        <v>0</v>
      </c>
      <c r="D3579" s="3">
        <v>56.855999999999995</v>
      </c>
      <c r="E3579" s="3">
        <v>50.05</v>
      </c>
      <c r="F3579" s="3">
        <v>21</v>
      </c>
      <c r="G3579" s="3">
        <v>9</v>
      </c>
      <c r="H3579" s="3">
        <v>141.02800000000002</v>
      </c>
      <c r="I3579" s="3">
        <v>57.04</v>
      </c>
      <c r="J3579" s="3">
        <v>197.88400000000001</v>
      </c>
      <c r="K3579" s="3">
        <v>4540.7719999999999</v>
      </c>
      <c r="L3579" s="3">
        <v>-6.7055999999999996</v>
      </c>
      <c r="M3579" s="3">
        <v>-6.6293999999999995</v>
      </c>
      <c r="N3579" s="3">
        <v>1087.5264</v>
      </c>
      <c r="O3579" s="3">
        <v>70.204999999999998</v>
      </c>
      <c r="P3579" s="3">
        <v>1160.7546</v>
      </c>
      <c r="Q3579" s="3">
        <v>156.74100000000001</v>
      </c>
      <c r="R3579" s="25">
        <v>502.6</v>
      </c>
      <c r="S3579" s="25">
        <v>296</v>
      </c>
      <c r="T3579" s="25">
        <v>1564.672</v>
      </c>
      <c r="U3579" s="25">
        <v>291</v>
      </c>
      <c r="V3579" s="25">
        <v>429</v>
      </c>
      <c r="W3579" s="25">
        <v>1180</v>
      </c>
      <c r="X3579" s="25">
        <v>277.5</v>
      </c>
    </row>
    <row r="3580" spans="1:24" x14ac:dyDescent="0.3">
      <c r="A3580" s="8">
        <v>45947</v>
      </c>
      <c r="B3580" s="3">
        <v>21</v>
      </c>
      <c r="C3580" s="3">
        <v>1</v>
      </c>
      <c r="D3580" s="3">
        <v>58.668999999999997</v>
      </c>
      <c r="E3580" s="3">
        <v>51.65</v>
      </c>
      <c r="F3580" s="3">
        <v>21</v>
      </c>
      <c r="G3580" s="3">
        <v>11.5</v>
      </c>
      <c r="H3580" s="3">
        <v>140.072</v>
      </c>
      <c r="I3580" s="3">
        <v>56.65</v>
      </c>
      <c r="J3580" s="3">
        <v>198.74099999999999</v>
      </c>
      <c r="K3580" s="3">
        <v>5212.5</v>
      </c>
      <c r="L3580" s="3">
        <v>-6.4261999999999997</v>
      </c>
      <c r="M3580" s="3">
        <v>-6.6928999999999998</v>
      </c>
      <c r="N3580" s="3">
        <v>1087.8057999999999</v>
      </c>
      <c r="O3580" s="3">
        <v>72.018000000000001</v>
      </c>
      <c r="P3580" s="3">
        <v>1160.6911</v>
      </c>
      <c r="Q3580" s="3">
        <v>155.785</v>
      </c>
      <c r="R3580" s="25">
        <v>402.8</v>
      </c>
      <c r="S3580" s="25">
        <v>331</v>
      </c>
      <c r="T3580" s="25">
        <v>1971.7</v>
      </c>
      <c r="U3580" s="25">
        <v>222</v>
      </c>
      <c r="V3580" s="25">
        <v>593</v>
      </c>
      <c r="W3580" s="25">
        <v>1380</v>
      </c>
      <c r="X3580" s="25">
        <v>312</v>
      </c>
    </row>
    <row r="3581" spans="1:24" x14ac:dyDescent="0.3">
      <c r="A3581" s="8">
        <v>45948</v>
      </c>
      <c r="B3581" s="3">
        <v>18</v>
      </c>
      <c r="C3581" s="3">
        <v>11.5</v>
      </c>
      <c r="D3581" s="3">
        <v>62.999499999999998</v>
      </c>
      <c r="E3581" s="3">
        <v>55.46</v>
      </c>
      <c r="F3581" s="3">
        <v>21</v>
      </c>
      <c r="G3581" s="3">
        <v>3.5</v>
      </c>
      <c r="H3581" s="3">
        <v>143.131</v>
      </c>
      <c r="I3581" s="3">
        <v>57.89</v>
      </c>
      <c r="J3581" s="3">
        <v>206.13049999999998</v>
      </c>
      <c r="K3581" s="3">
        <v>5456.6760000000004</v>
      </c>
      <c r="L3581" s="3">
        <v>-5.7785000000000002</v>
      </c>
      <c r="M3581" s="3">
        <v>-6.4897</v>
      </c>
      <c r="N3581" s="3">
        <v>1088.4535000000001</v>
      </c>
      <c r="O3581" s="3">
        <v>76.348500000000001</v>
      </c>
      <c r="P3581" s="3">
        <v>1160.8942999999999</v>
      </c>
      <c r="Q3581" s="3">
        <v>158.84399999999999</v>
      </c>
      <c r="R3581" s="25">
        <v>462.7</v>
      </c>
      <c r="S3581" s="25">
        <v>357</v>
      </c>
      <c r="T3581" s="25">
        <v>1978.4760000000001</v>
      </c>
      <c r="U3581" s="25">
        <v>299</v>
      </c>
      <c r="V3581" s="25">
        <v>558</v>
      </c>
      <c r="W3581" s="25">
        <v>1470</v>
      </c>
      <c r="X3581" s="25">
        <v>331.5</v>
      </c>
    </row>
    <row r="3582" spans="1:24" x14ac:dyDescent="0.3">
      <c r="A3582" s="8">
        <v>45949</v>
      </c>
      <c r="B3582" s="3">
        <v>18</v>
      </c>
      <c r="C3582" s="3">
        <v>3</v>
      </c>
      <c r="D3582" s="3">
        <v>64.488</v>
      </c>
      <c r="E3582" s="3">
        <v>56.77</v>
      </c>
      <c r="F3582" s="3">
        <v>21</v>
      </c>
      <c r="G3582" s="3">
        <v>3.5</v>
      </c>
      <c r="H3582" s="3">
        <v>143.131</v>
      </c>
      <c r="I3582" s="3">
        <v>57.89</v>
      </c>
      <c r="J3582" s="3">
        <v>207.619</v>
      </c>
      <c r="K3582" s="3">
        <v>4029.7</v>
      </c>
      <c r="L3582" s="3">
        <v>-5.5625999999999998</v>
      </c>
      <c r="M3582" s="3">
        <v>-6.4897</v>
      </c>
      <c r="N3582" s="3">
        <v>1088.6694</v>
      </c>
      <c r="O3582" s="3">
        <v>77.837000000000003</v>
      </c>
      <c r="P3582" s="3">
        <v>1160.8942999999999</v>
      </c>
      <c r="Q3582" s="3">
        <v>158.84399999999999</v>
      </c>
      <c r="R3582" s="25">
        <v>373.8</v>
      </c>
      <c r="S3582" s="25">
        <v>287</v>
      </c>
      <c r="T3582" s="25">
        <v>1418.9</v>
      </c>
      <c r="U3582" s="25">
        <v>94</v>
      </c>
      <c r="V3582" s="25">
        <v>475</v>
      </c>
      <c r="W3582" s="25">
        <v>1090</v>
      </c>
      <c r="X3582" s="25">
        <v>291</v>
      </c>
    </row>
    <row r="3583" spans="1:24" x14ac:dyDescent="0.3">
      <c r="A3583" s="8">
        <v>45950</v>
      </c>
      <c r="B3583" s="3">
        <v>15</v>
      </c>
      <c r="C3583" s="3">
        <v>10</v>
      </c>
      <c r="D3583" s="3">
        <v>69.566000000000003</v>
      </c>
      <c r="E3583" s="3">
        <v>61.24</v>
      </c>
      <c r="F3583" s="3">
        <v>20</v>
      </c>
      <c r="G3583" s="3">
        <v>6</v>
      </c>
      <c r="H3583" s="3">
        <v>146.76300000000001</v>
      </c>
      <c r="I3583" s="3">
        <v>59.36</v>
      </c>
      <c r="J3583" s="3">
        <v>216.32900000000001</v>
      </c>
      <c r="K3583" s="3">
        <v>4298.3359999999993</v>
      </c>
      <c r="L3583" s="3">
        <v>-4.8259999999999996</v>
      </c>
      <c r="M3583" s="3">
        <v>-6.2484000000000002</v>
      </c>
      <c r="N3583" s="3">
        <v>1089.4059999999999</v>
      </c>
      <c r="O3583" s="3">
        <v>82.915000000000006</v>
      </c>
      <c r="P3583" s="3">
        <v>1161.1356000000001</v>
      </c>
      <c r="Q3583" s="3">
        <v>162.476</v>
      </c>
      <c r="R3583" s="25">
        <v>417.4</v>
      </c>
      <c r="S3583" s="25">
        <v>288</v>
      </c>
      <c r="T3583" s="25">
        <v>1510.4359999999999</v>
      </c>
      <c r="U3583" s="25">
        <v>204</v>
      </c>
      <c r="V3583" s="25">
        <v>292</v>
      </c>
      <c r="W3583" s="25">
        <v>1240</v>
      </c>
      <c r="X3583" s="25">
        <v>346.5</v>
      </c>
    </row>
    <row r="3584" spans="1:24" x14ac:dyDescent="0.3">
      <c r="A3584" s="8">
        <v>45951</v>
      </c>
      <c r="B3584" s="3">
        <v>14</v>
      </c>
      <c r="C3584" s="3">
        <v>4</v>
      </c>
      <c r="D3584" s="3">
        <v>72.8</v>
      </c>
      <c r="E3584" s="3">
        <v>64.09</v>
      </c>
      <c r="F3584" s="3">
        <v>20</v>
      </c>
      <c r="G3584" s="3">
        <v>1</v>
      </c>
      <c r="H3584" s="3">
        <v>148.67400000000001</v>
      </c>
      <c r="I3584" s="3">
        <v>60.13</v>
      </c>
      <c r="J3584" s="3">
        <v>221.47399999999999</v>
      </c>
      <c r="K3584" s="3">
        <v>4297.1679999999997</v>
      </c>
      <c r="L3584" s="3">
        <v>-4.3688000000000002</v>
      </c>
      <c r="M3584" s="3">
        <v>-6.1213999999999995</v>
      </c>
      <c r="N3584" s="3">
        <v>1089.8632</v>
      </c>
      <c r="O3584" s="3">
        <v>86.149000000000001</v>
      </c>
      <c r="P3584" s="3">
        <v>1161.2626</v>
      </c>
      <c r="Q3584" s="3">
        <v>164.387</v>
      </c>
      <c r="R3584" s="25">
        <v>377.6</v>
      </c>
      <c r="S3584" s="25">
        <v>266</v>
      </c>
      <c r="T3584" s="25">
        <v>1583.068</v>
      </c>
      <c r="U3584" s="25">
        <v>127</v>
      </c>
      <c r="V3584" s="25">
        <v>361</v>
      </c>
      <c r="W3584" s="25">
        <v>1230</v>
      </c>
      <c r="X3584" s="25">
        <v>352.5</v>
      </c>
    </row>
    <row r="3585" spans="1:24" x14ac:dyDescent="0.3">
      <c r="A3585" s="8">
        <v>45952</v>
      </c>
      <c r="B3585" s="3">
        <v>13</v>
      </c>
      <c r="C3585" s="3">
        <v>1.5</v>
      </c>
      <c r="D3585" s="3">
        <v>75.488500000000002</v>
      </c>
      <c r="E3585" s="3">
        <v>66.459999999999994</v>
      </c>
      <c r="F3585" s="3">
        <v>19</v>
      </c>
      <c r="G3585" s="3">
        <v>6.5</v>
      </c>
      <c r="H3585" s="3">
        <v>151.18700000000001</v>
      </c>
      <c r="I3585" s="3">
        <v>61.15</v>
      </c>
      <c r="J3585" s="3">
        <v>226.6755</v>
      </c>
      <c r="K3585" s="3">
        <v>4090.5839999999998</v>
      </c>
      <c r="L3585" s="3">
        <v>-4.0004999999999997</v>
      </c>
      <c r="M3585" s="3">
        <v>-5.9562999999999997</v>
      </c>
      <c r="N3585" s="3">
        <v>1090.2314999999999</v>
      </c>
      <c r="O3585" s="3">
        <v>88.837500000000006</v>
      </c>
      <c r="P3585" s="3">
        <v>1161.4277</v>
      </c>
      <c r="Q3585" s="3">
        <v>166.9</v>
      </c>
      <c r="R3585" s="25">
        <v>310</v>
      </c>
      <c r="S3585" s="25">
        <v>540</v>
      </c>
      <c r="T3585" s="25">
        <v>1379.5840000000001</v>
      </c>
      <c r="U3585" s="25">
        <v>122</v>
      </c>
      <c r="V3585" s="25">
        <v>346</v>
      </c>
      <c r="W3585" s="25">
        <v>1090</v>
      </c>
      <c r="X3585" s="25">
        <v>303</v>
      </c>
    </row>
    <row r="3586" spans="1:24" x14ac:dyDescent="0.3">
      <c r="A3586" s="8">
        <v>45953</v>
      </c>
      <c r="B3586" s="3">
        <v>12</v>
      </c>
      <c r="C3586" s="3">
        <v>2</v>
      </c>
      <c r="D3586" s="3">
        <v>77.620999999999995</v>
      </c>
      <c r="E3586" s="3">
        <v>68.34</v>
      </c>
      <c r="F3586" s="3">
        <v>18</v>
      </c>
      <c r="G3586" s="3">
        <v>9.5</v>
      </c>
      <c r="H3586" s="3">
        <v>154.75300000000001</v>
      </c>
      <c r="I3586" s="3">
        <v>62.59</v>
      </c>
      <c r="J3586" s="3">
        <v>232.37400000000002</v>
      </c>
      <c r="K3586" s="3">
        <v>5229.7880000000005</v>
      </c>
      <c r="L3586" s="3">
        <v>-3.7083999999999997</v>
      </c>
      <c r="M3586" s="3">
        <v>-5.7276999999999996</v>
      </c>
      <c r="N3586" s="3">
        <v>1090.5236</v>
      </c>
      <c r="O3586" s="3">
        <v>90.97</v>
      </c>
      <c r="P3586" s="3">
        <v>1161.6563000000001</v>
      </c>
      <c r="Q3586" s="3">
        <v>170.46600000000001</v>
      </c>
      <c r="R3586" s="25">
        <v>479.8</v>
      </c>
      <c r="S3586" s="25">
        <v>380</v>
      </c>
      <c r="T3586" s="25">
        <v>1737.4880000000001</v>
      </c>
      <c r="U3586" s="25">
        <v>165</v>
      </c>
      <c r="V3586" s="25">
        <v>212</v>
      </c>
      <c r="W3586" s="25">
        <v>1720</v>
      </c>
      <c r="X3586" s="25">
        <v>535.5</v>
      </c>
    </row>
    <row r="3587" spans="1:24" x14ac:dyDescent="0.3">
      <c r="A3587" s="8">
        <v>45954</v>
      </c>
      <c r="B3587" s="3">
        <v>10</v>
      </c>
      <c r="C3587" s="3">
        <v>11.5</v>
      </c>
      <c r="D3587" s="3">
        <v>80.308999999999997</v>
      </c>
      <c r="E3587" s="3">
        <v>70.7</v>
      </c>
      <c r="F3587" s="3">
        <v>17</v>
      </c>
      <c r="G3587" s="3">
        <v>1.5</v>
      </c>
      <c r="H3587" s="3">
        <v>162.95750000000001</v>
      </c>
      <c r="I3587" s="3">
        <v>65.91</v>
      </c>
      <c r="J3587" s="3">
        <v>243.26650000000001</v>
      </c>
      <c r="K3587" s="3">
        <v>4592.7280000000001</v>
      </c>
      <c r="L3587" s="3">
        <v>-3.3401000000000001</v>
      </c>
      <c r="M3587" s="3">
        <v>-5.2196999999999996</v>
      </c>
      <c r="N3587" s="3">
        <v>1090.8919000000001</v>
      </c>
      <c r="O3587" s="3">
        <v>93.658000000000001</v>
      </c>
      <c r="P3587" s="3">
        <v>1162.1642999999999</v>
      </c>
      <c r="Q3587" s="3">
        <v>178.6705</v>
      </c>
      <c r="R3587" s="25">
        <v>361.2</v>
      </c>
      <c r="S3587" s="25">
        <v>283</v>
      </c>
      <c r="T3587" s="25">
        <v>1656.528</v>
      </c>
      <c r="U3587" s="25">
        <v>141</v>
      </c>
      <c r="V3587" s="25">
        <v>405</v>
      </c>
      <c r="W3587" s="25">
        <v>1350</v>
      </c>
      <c r="X3587" s="25">
        <v>396</v>
      </c>
    </row>
    <row r="3588" spans="1:24" x14ac:dyDescent="0.3">
      <c r="A3588" s="8">
        <v>45955</v>
      </c>
      <c r="B3588" s="3">
        <v>9</v>
      </c>
      <c r="C3588" s="3">
        <v>10</v>
      </c>
      <c r="D3588" s="3">
        <v>82.811999999999998</v>
      </c>
      <c r="E3588" s="3">
        <v>72.91</v>
      </c>
      <c r="F3588" s="3">
        <v>16</v>
      </c>
      <c r="G3588" s="3">
        <v>5</v>
      </c>
      <c r="H3588" s="3">
        <v>166.44400000000002</v>
      </c>
      <c r="I3588" s="3">
        <v>67.319999999999993</v>
      </c>
      <c r="J3588" s="3">
        <v>249.25600000000003</v>
      </c>
      <c r="K3588" s="3">
        <v>4785.8959999999997</v>
      </c>
      <c r="L3588" s="3">
        <v>-2.9971999999999999</v>
      </c>
      <c r="M3588" s="3">
        <v>-5.0038</v>
      </c>
      <c r="N3588" s="3">
        <v>1091.2348</v>
      </c>
      <c r="O3588" s="3">
        <v>96.161000000000001</v>
      </c>
      <c r="P3588" s="3">
        <v>1162.3802000000001</v>
      </c>
      <c r="Q3588" s="3">
        <v>182.15700000000001</v>
      </c>
      <c r="R3588" s="25">
        <v>552.5</v>
      </c>
      <c r="S3588" s="25">
        <v>349</v>
      </c>
      <c r="T3588" s="25">
        <v>1540.896</v>
      </c>
      <c r="U3588" s="25">
        <v>119</v>
      </c>
      <c r="V3588" s="25">
        <v>215</v>
      </c>
      <c r="W3588" s="25">
        <v>1600</v>
      </c>
      <c r="X3588" s="25">
        <v>409.5</v>
      </c>
    </row>
    <row r="3589" spans="1:24" x14ac:dyDescent="0.3">
      <c r="A3589" s="8">
        <v>45956</v>
      </c>
      <c r="B3589" s="3">
        <v>8</v>
      </c>
      <c r="C3589" s="3">
        <v>5</v>
      </c>
      <c r="D3589" s="3">
        <v>85.963999999999999</v>
      </c>
      <c r="E3589" s="3">
        <v>75.680000000000007</v>
      </c>
      <c r="F3589" s="3">
        <v>15</v>
      </c>
      <c r="G3589" s="3">
        <v>5.5</v>
      </c>
      <c r="H3589" s="3">
        <v>171.16200000000001</v>
      </c>
      <c r="I3589" s="3">
        <v>69.22</v>
      </c>
      <c r="J3589" s="3">
        <v>257.12599999999998</v>
      </c>
      <c r="K3589" s="3">
        <v>4351.9960000000001</v>
      </c>
      <c r="L3589" s="3">
        <v>-2.5653999999999999</v>
      </c>
      <c r="M3589" s="3">
        <v>-4.7116999999999996</v>
      </c>
      <c r="N3589" s="3">
        <v>1091.6666</v>
      </c>
      <c r="O3589" s="3">
        <v>99.313000000000002</v>
      </c>
      <c r="P3589" s="3">
        <v>1162.6723</v>
      </c>
      <c r="Q3589" s="3">
        <v>186.875</v>
      </c>
      <c r="R3589" s="25">
        <v>316.3</v>
      </c>
      <c r="S3589" s="25">
        <v>271</v>
      </c>
      <c r="T3589" s="25">
        <v>1641.6959999999999</v>
      </c>
      <c r="U3589" s="25">
        <v>139</v>
      </c>
      <c r="V3589" s="25">
        <v>358</v>
      </c>
      <c r="W3589" s="25">
        <v>1290</v>
      </c>
      <c r="X3589" s="25">
        <v>336</v>
      </c>
    </row>
    <row r="3590" spans="1:24" x14ac:dyDescent="0.3">
      <c r="A3590" s="8">
        <v>45957</v>
      </c>
      <c r="B3590" s="3">
        <v>7</v>
      </c>
      <c r="C3590" s="3">
        <v>8</v>
      </c>
      <c r="D3590" s="3">
        <v>87.631999999999991</v>
      </c>
      <c r="E3590" s="3">
        <v>77.150000000000006</v>
      </c>
      <c r="F3590" s="3">
        <v>15</v>
      </c>
      <c r="G3590" s="3">
        <v>2</v>
      </c>
      <c r="H3590" s="3">
        <v>172.59700000000001</v>
      </c>
      <c r="I3590" s="3">
        <v>69.8</v>
      </c>
      <c r="J3590" s="3">
        <v>260.22899999999998</v>
      </c>
      <c r="K3590" s="3">
        <v>4166.308</v>
      </c>
      <c r="L3590" s="3">
        <v>-2.3367999999999998</v>
      </c>
      <c r="M3590" s="3">
        <v>-4.6227999999999998</v>
      </c>
      <c r="N3590" s="3">
        <v>1091.8951999999999</v>
      </c>
      <c r="O3590" s="3">
        <v>100.98099999999999</v>
      </c>
      <c r="P3590" s="3">
        <v>1162.7611999999999</v>
      </c>
      <c r="Q3590" s="3">
        <v>188.31</v>
      </c>
      <c r="R3590" s="25">
        <v>378.6</v>
      </c>
      <c r="S3590" s="25">
        <v>304</v>
      </c>
      <c r="T3590" s="25">
        <v>1434.2080000000001</v>
      </c>
      <c r="U3590" s="25">
        <v>186</v>
      </c>
      <c r="V3590" s="25">
        <v>380</v>
      </c>
      <c r="W3590" s="25">
        <v>1170</v>
      </c>
      <c r="X3590" s="25">
        <v>313.5</v>
      </c>
    </row>
    <row r="3591" spans="1:24" x14ac:dyDescent="0.3">
      <c r="A3591" s="8">
        <v>45958</v>
      </c>
      <c r="B3591" s="3">
        <v>7</v>
      </c>
      <c r="C3591" s="3">
        <v>2.5</v>
      </c>
      <c r="D3591" s="3">
        <v>88.652000000000001</v>
      </c>
      <c r="E3591" s="3">
        <v>78.05</v>
      </c>
      <c r="F3591" s="3">
        <v>15</v>
      </c>
      <c r="G3591" s="3">
        <v>1</v>
      </c>
      <c r="H3591" s="3">
        <v>173.00800000000001</v>
      </c>
      <c r="I3591" s="3">
        <v>69.97</v>
      </c>
      <c r="J3591" s="3">
        <v>261.66000000000003</v>
      </c>
      <c r="K3591" s="3">
        <v>5804.2119999999995</v>
      </c>
      <c r="L3591" s="3">
        <v>-2.1970999999999998</v>
      </c>
      <c r="M3591" s="3">
        <v>-4.5973999999999995</v>
      </c>
      <c r="N3591" s="3">
        <v>1092.0348999999999</v>
      </c>
      <c r="O3591" s="3">
        <v>102.001</v>
      </c>
      <c r="P3591" s="3">
        <v>1162.7865999999999</v>
      </c>
      <c r="Q3591" s="3">
        <v>188.721</v>
      </c>
      <c r="R3591" s="25">
        <v>547.6</v>
      </c>
      <c r="S3591" s="25">
        <v>432</v>
      </c>
      <c r="T3591" s="25">
        <v>1965.1120000000001</v>
      </c>
      <c r="U3591" s="25">
        <v>337</v>
      </c>
      <c r="V3591" s="25">
        <v>541</v>
      </c>
      <c r="W3591" s="25">
        <v>1590</v>
      </c>
      <c r="X3591" s="25">
        <v>391.5</v>
      </c>
    </row>
    <row r="3592" spans="1:24" x14ac:dyDescent="0.3">
      <c r="A3592" s="8">
        <v>45959</v>
      </c>
      <c r="B3592" s="3">
        <v>7</v>
      </c>
      <c r="C3592" s="3">
        <v>3</v>
      </c>
      <c r="D3592" s="3">
        <v>88.558999999999997</v>
      </c>
      <c r="E3592" s="3">
        <v>77.97</v>
      </c>
      <c r="F3592" s="3">
        <v>15</v>
      </c>
      <c r="G3592" s="3">
        <v>3.5</v>
      </c>
      <c r="H3592" s="3">
        <v>171.982</v>
      </c>
      <c r="I3592" s="3">
        <v>69.56</v>
      </c>
      <c r="J3592" s="3">
        <v>260.541</v>
      </c>
      <c r="K3592" s="3">
        <v>5863.6480000000001</v>
      </c>
      <c r="L3592" s="3">
        <v>-2.2098</v>
      </c>
      <c r="M3592" s="3">
        <v>-4.6608999999999998</v>
      </c>
      <c r="N3592" s="3">
        <v>1092.0221999999999</v>
      </c>
      <c r="O3592" s="3">
        <v>101.908</v>
      </c>
      <c r="P3592" s="3">
        <v>1162.7230999999999</v>
      </c>
      <c r="Q3592" s="3">
        <v>187.69499999999999</v>
      </c>
      <c r="R3592" s="25">
        <v>677.3</v>
      </c>
      <c r="S3592" s="25">
        <v>534</v>
      </c>
      <c r="T3592" s="25">
        <v>1643.848</v>
      </c>
      <c r="U3592" s="25">
        <v>486</v>
      </c>
      <c r="V3592" s="25">
        <v>548</v>
      </c>
      <c r="W3592" s="25">
        <v>1580</v>
      </c>
      <c r="X3592" s="25">
        <v>394.5</v>
      </c>
    </row>
    <row r="3593" spans="1:24" x14ac:dyDescent="0.3">
      <c r="A3593" s="8">
        <v>45960</v>
      </c>
      <c r="B3593" s="3">
        <v>7</v>
      </c>
      <c r="C3593" s="3">
        <v>5</v>
      </c>
      <c r="D3593" s="3">
        <v>88.188000000000002</v>
      </c>
      <c r="E3593" s="3">
        <v>77.64</v>
      </c>
      <c r="F3593" s="3">
        <v>15</v>
      </c>
      <c r="G3593" s="3">
        <v>4.5</v>
      </c>
      <c r="H3593" s="3">
        <v>171.57200000000003</v>
      </c>
      <c r="I3593" s="3">
        <v>69.39</v>
      </c>
      <c r="J3593" s="3">
        <v>259.76000000000005</v>
      </c>
      <c r="K3593" s="3">
        <v>6086.9120000000003</v>
      </c>
      <c r="L3593" s="3">
        <v>-2.2605999999999997</v>
      </c>
      <c r="M3593" s="3">
        <v>-4.6863000000000001</v>
      </c>
      <c r="N3593" s="3">
        <v>1091.9713999999999</v>
      </c>
      <c r="O3593" s="3">
        <v>101.53700000000001</v>
      </c>
      <c r="P3593" s="3">
        <v>1162.6976999999999</v>
      </c>
      <c r="Q3593" s="3">
        <v>187.28500000000003</v>
      </c>
      <c r="R3593" s="25">
        <v>673.8</v>
      </c>
      <c r="S3593" s="25">
        <v>595</v>
      </c>
      <c r="T3593" s="25">
        <v>1770.1120000000001</v>
      </c>
      <c r="U3593" s="25">
        <v>460</v>
      </c>
      <c r="V3593" s="25">
        <v>551</v>
      </c>
      <c r="W3593" s="25">
        <v>1650</v>
      </c>
      <c r="X3593" s="25">
        <v>387</v>
      </c>
    </row>
    <row r="3594" spans="1:24" x14ac:dyDescent="0.3">
      <c r="A3594" s="8">
        <v>45961</v>
      </c>
      <c r="B3594" s="3">
        <v>7</v>
      </c>
      <c r="C3594" s="3">
        <v>9.5</v>
      </c>
      <c r="D3594" s="3">
        <v>87.353999999999999</v>
      </c>
      <c r="E3594" s="3">
        <v>76.900000000000006</v>
      </c>
      <c r="F3594" s="3">
        <v>15</v>
      </c>
      <c r="G3594" s="3">
        <v>7</v>
      </c>
      <c r="H3594" s="3">
        <v>170.54599999999999</v>
      </c>
      <c r="I3594" s="3">
        <v>68.98</v>
      </c>
      <c r="J3594" s="3">
        <v>257.89999999999998</v>
      </c>
      <c r="K3594" s="3">
        <v>5717.0039999999999</v>
      </c>
      <c r="L3594" s="3">
        <v>-2.3748999999999998</v>
      </c>
      <c r="M3594" s="3">
        <v>-4.7497999999999996</v>
      </c>
      <c r="N3594" s="3">
        <v>1091.8570999999999</v>
      </c>
      <c r="O3594" s="3">
        <v>100.703</v>
      </c>
      <c r="P3594" s="3">
        <v>1162.6342</v>
      </c>
      <c r="Q3594" s="3">
        <v>186.25899999999999</v>
      </c>
      <c r="R3594" s="25">
        <v>575.29999999999995</v>
      </c>
      <c r="S3594" s="25">
        <v>498</v>
      </c>
      <c r="T3594" s="25">
        <v>1844.704</v>
      </c>
      <c r="U3594" s="25">
        <v>377</v>
      </c>
      <c r="V3594" s="25">
        <v>482</v>
      </c>
      <c r="W3594" s="25">
        <v>1580</v>
      </c>
      <c r="X3594" s="25">
        <v>360</v>
      </c>
    </row>
    <row r="3595" spans="1:24" x14ac:dyDescent="0.3">
      <c r="A3595" s="8">
        <v>45962</v>
      </c>
      <c r="B3595" s="3">
        <v>8</v>
      </c>
      <c r="C3595" s="3">
        <v>0</v>
      </c>
      <c r="D3595" s="3">
        <v>86.890999999999991</v>
      </c>
      <c r="E3595" s="3">
        <v>76.5</v>
      </c>
      <c r="F3595" s="3">
        <v>15</v>
      </c>
      <c r="G3595" s="3">
        <v>11</v>
      </c>
      <c r="H3595" s="3">
        <v>168.90600000000001</v>
      </c>
      <c r="I3595" s="3">
        <v>68.31</v>
      </c>
      <c r="J3595" s="3">
        <v>255.797</v>
      </c>
      <c r="K3595" s="3">
        <v>5651.4840000000004</v>
      </c>
      <c r="L3595" s="3">
        <v>-2.4383999999999997</v>
      </c>
      <c r="M3595" s="3">
        <v>-4.8513999999999999</v>
      </c>
      <c r="N3595" s="3">
        <v>1091.7936</v>
      </c>
      <c r="O3595" s="3">
        <v>100.24</v>
      </c>
      <c r="P3595" s="3">
        <v>1162.5326</v>
      </c>
      <c r="Q3595" s="3">
        <v>184.619</v>
      </c>
      <c r="R3595" s="25">
        <v>640</v>
      </c>
      <c r="S3595" s="25">
        <v>497</v>
      </c>
      <c r="T3595" s="25">
        <v>1665.9839999999999</v>
      </c>
      <c r="U3595" s="25">
        <v>434</v>
      </c>
      <c r="V3595" s="25">
        <v>557</v>
      </c>
      <c r="W3595" s="25">
        <v>1520</v>
      </c>
      <c r="X3595" s="25">
        <v>337.5</v>
      </c>
    </row>
    <row r="3596" spans="1:24" x14ac:dyDescent="0.3">
      <c r="A3596" s="8">
        <v>45963</v>
      </c>
      <c r="B3596" s="3">
        <v>8</v>
      </c>
      <c r="C3596" s="3">
        <v>3</v>
      </c>
      <c r="D3596" s="3">
        <v>86.334000000000003</v>
      </c>
      <c r="E3596" s="3">
        <v>76.010000000000005</v>
      </c>
      <c r="F3596" s="3">
        <v>16</v>
      </c>
      <c r="G3596" s="3">
        <v>1.5</v>
      </c>
      <c r="H3596" s="3">
        <v>167.88000000000002</v>
      </c>
      <c r="I3596" s="3">
        <v>67.900000000000006</v>
      </c>
      <c r="J3596" s="3">
        <v>254.21400000000003</v>
      </c>
      <c r="K3596" s="3">
        <v>6130.2919999999995</v>
      </c>
      <c r="L3596" s="3">
        <v>-2.5145999999999997</v>
      </c>
      <c r="M3596" s="3">
        <v>-4.9148999999999994</v>
      </c>
      <c r="N3596" s="3">
        <v>1091.7174</v>
      </c>
      <c r="O3596" s="3">
        <v>99.683000000000007</v>
      </c>
      <c r="P3596" s="3">
        <v>1162.4691</v>
      </c>
      <c r="Q3596" s="3">
        <v>183.59300000000002</v>
      </c>
      <c r="R3596" s="25">
        <v>659.5</v>
      </c>
      <c r="S3596" s="25">
        <v>543</v>
      </c>
      <c r="T3596" s="25">
        <v>1929.7919999999999</v>
      </c>
      <c r="U3596" s="25">
        <v>474</v>
      </c>
      <c r="V3596" s="25">
        <v>505</v>
      </c>
      <c r="W3596" s="25">
        <v>1640</v>
      </c>
      <c r="X3596" s="25">
        <v>379</v>
      </c>
    </row>
    <row r="3597" spans="1:24" x14ac:dyDescent="0.3">
      <c r="A3597" s="8">
        <v>45964</v>
      </c>
      <c r="B3597" s="3">
        <v>8</v>
      </c>
      <c r="C3597" s="3">
        <v>7.5</v>
      </c>
      <c r="D3597" s="3">
        <v>85.499999999999986</v>
      </c>
      <c r="E3597" s="3">
        <v>75.27</v>
      </c>
      <c r="F3597" s="3">
        <v>16</v>
      </c>
      <c r="G3597" s="3">
        <v>5.5</v>
      </c>
      <c r="H3597" s="3">
        <v>166.239</v>
      </c>
      <c r="I3597" s="3">
        <v>67.23</v>
      </c>
      <c r="J3597" s="3">
        <v>251.73899999999998</v>
      </c>
      <c r="K3597" s="3">
        <v>4730.1679999999997</v>
      </c>
      <c r="L3597" s="3">
        <v>-2.6288999999999998</v>
      </c>
      <c r="M3597" s="3">
        <v>-5.0164999999999997</v>
      </c>
      <c r="N3597" s="3">
        <v>1091.6031</v>
      </c>
      <c r="O3597" s="3">
        <v>98.84899999999999</v>
      </c>
      <c r="P3597" s="3">
        <v>1162.3675000000001</v>
      </c>
      <c r="Q3597" s="3">
        <v>181.952</v>
      </c>
      <c r="R3597" s="25">
        <v>596.29999999999995</v>
      </c>
      <c r="S3597" s="25">
        <v>434</v>
      </c>
      <c r="T3597" s="25">
        <v>1370.3679999999999</v>
      </c>
      <c r="U3597" s="25">
        <v>328</v>
      </c>
      <c r="V3597" s="25">
        <v>410</v>
      </c>
      <c r="W3597" s="25">
        <v>1300</v>
      </c>
      <c r="X3597" s="25">
        <v>291.5</v>
      </c>
    </row>
    <row r="3598" spans="1:24" x14ac:dyDescent="0.3">
      <c r="A3598" s="8">
        <v>45965</v>
      </c>
      <c r="B3598" s="3">
        <v>9</v>
      </c>
      <c r="C3598" s="3">
        <v>0</v>
      </c>
      <c r="D3598" s="3">
        <v>84.665999999999997</v>
      </c>
      <c r="E3598" s="3">
        <v>74.540000000000006</v>
      </c>
      <c r="F3598" s="3">
        <v>16</v>
      </c>
      <c r="G3598" s="3">
        <v>7.5</v>
      </c>
      <c r="H3598" s="3">
        <v>165.41900000000001</v>
      </c>
      <c r="I3598" s="3">
        <v>66.900000000000006</v>
      </c>
      <c r="J3598" s="3">
        <v>250.08500000000001</v>
      </c>
      <c r="K3598" s="3">
        <v>5560.9719999999998</v>
      </c>
      <c r="L3598" s="3">
        <v>-2.7431999999999999</v>
      </c>
      <c r="M3598" s="3">
        <v>-5.0672999999999995</v>
      </c>
      <c r="N3598" s="3">
        <v>1091.4888000000001</v>
      </c>
      <c r="O3598" s="3">
        <v>98.015000000000001</v>
      </c>
      <c r="P3598" s="3">
        <v>1162.3167000000001</v>
      </c>
      <c r="Q3598" s="3">
        <v>181.13200000000001</v>
      </c>
      <c r="R3598" s="25">
        <v>658.4</v>
      </c>
      <c r="S3598" s="25">
        <v>510</v>
      </c>
      <c r="T3598" s="25">
        <v>1613.0719999999999</v>
      </c>
      <c r="U3598" s="25">
        <v>472</v>
      </c>
      <c r="V3598" s="25">
        <v>498</v>
      </c>
      <c r="W3598" s="25">
        <v>1490</v>
      </c>
      <c r="X3598" s="25">
        <v>319.5</v>
      </c>
    </row>
    <row r="3599" spans="1:24" x14ac:dyDescent="0.3">
      <c r="A3599" s="8">
        <v>45966</v>
      </c>
      <c r="B3599" s="3">
        <v>9</v>
      </c>
      <c r="C3599" s="3">
        <v>6.5</v>
      </c>
      <c r="D3599" s="3">
        <v>83.460499999999996</v>
      </c>
      <c r="E3599" s="3">
        <v>73.48</v>
      </c>
      <c r="F3599" s="3">
        <v>16</v>
      </c>
      <c r="G3599" s="3">
        <v>11</v>
      </c>
      <c r="H3599" s="3">
        <v>163.983</v>
      </c>
      <c r="I3599" s="3">
        <v>66.319999999999993</v>
      </c>
      <c r="J3599" s="3">
        <v>247.4435</v>
      </c>
      <c r="K3599" s="3">
        <v>5927.692</v>
      </c>
      <c r="L3599" s="3">
        <v>-2.9082999999999997</v>
      </c>
      <c r="M3599" s="3">
        <v>-5.1562000000000001</v>
      </c>
      <c r="N3599" s="3">
        <v>1091.3236999999999</v>
      </c>
      <c r="O3599" s="3">
        <v>96.8095</v>
      </c>
      <c r="P3599" s="3">
        <v>1162.2278000000001</v>
      </c>
      <c r="Q3599" s="3">
        <v>179.696</v>
      </c>
      <c r="R3599" s="25">
        <v>668.7</v>
      </c>
      <c r="S3599" s="25">
        <v>535</v>
      </c>
      <c r="T3599" s="25">
        <v>1796.992</v>
      </c>
      <c r="U3599" s="25">
        <v>450</v>
      </c>
      <c r="V3599" s="25">
        <v>510</v>
      </c>
      <c r="W3599" s="25">
        <v>1610</v>
      </c>
      <c r="X3599" s="25">
        <v>357</v>
      </c>
    </row>
    <row r="3600" spans="1:24" x14ac:dyDescent="0.3">
      <c r="A3600" s="8">
        <v>45967</v>
      </c>
      <c r="B3600" s="3">
        <v>10</v>
      </c>
      <c r="C3600" s="3">
        <v>1</v>
      </c>
      <c r="D3600" s="3">
        <v>82.256</v>
      </c>
      <c r="E3600" s="3">
        <v>72.42</v>
      </c>
      <c r="F3600" s="3">
        <v>17</v>
      </c>
      <c r="G3600" s="3">
        <v>3</v>
      </c>
      <c r="H3600" s="3">
        <v>162.34200000000001</v>
      </c>
      <c r="I3600" s="3">
        <v>65.66</v>
      </c>
      <c r="J3600" s="3">
        <v>244.59800000000001</v>
      </c>
      <c r="K3600" s="3">
        <v>5808.6040000000003</v>
      </c>
      <c r="L3600" s="3">
        <v>-3.0733999999999999</v>
      </c>
      <c r="M3600" s="3">
        <v>-5.2577999999999996</v>
      </c>
      <c r="N3600" s="3">
        <v>1091.1586</v>
      </c>
      <c r="O3600" s="3">
        <v>95.605000000000004</v>
      </c>
      <c r="P3600" s="3">
        <v>1162.1261999999999</v>
      </c>
      <c r="Q3600" s="3">
        <v>178.05500000000001</v>
      </c>
      <c r="R3600" s="25">
        <v>651.29999999999995</v>
      </c>
      <c r="S3600" s="25">
        <v>516</v>
      </c>
      <c r="T3600" s="25">
        <v>1766.3040000000001</v>
      </c>
      <c r="U3600" s="25">
        <v>403</v>
      </c>
      <c r="V3600" s="25">
        <v>417</v>
      </c>
      <c r="W3600" s="25">
        <v>1650</v>
      </c>
      <c r="X3600" s="25">
        <v>405</v>
      </c>
    </row>
    <row r="3601" spans="1:24" x14ac:dyDescent="0.3">
      <c r="A3601" s="8">
        <v>45968</v>
      </c>
      <c r="B3601" s="3">
        <v>10</v>
      </c>
      <c r="C3601" s="3">
        <v>1</v>
      </c>
      <c r="D3601" s="3">
        <v>82.256</v>
      </c>
      <c r="E3601" s="3">
        <v>72.42</v>
      </c>
      <c r="F3601" s="3">
        <v>16</v>
      </c>
      <c r="G3601" s="3">
        <v>10.5</v>
      </c>
      <c r="H3601" s="3">
        <v>164.18800000000002</v>
      </c>
      <c r="I3601" s="3">
        <v>66.400000000000006</v>
      </c>
      <c r="J3601" s="3">
        <v>246.44400000000002</v>
      </c>
      <c r="K3601" s="3">
        <v>5154.0680000000002</v>
      </c>
      <c r="L3601" s="3">
        <v>-3.0733999999999999</v>
      </c>
      <c r="M3601" s="3">
        <v>-5.1434999999999995</v>
      </c>
      <c r="N3601" s="3">
        <v>1091.1586</v>
      </c>
      <c r="O3601" s="3">
        <v>95.605000000000004</v>
      </c>
      <c r="P3601" s="3">
        <v>1162.2405000000001</v>
      </c>
      <c r="Q3601" s="3">
        <v>179.90100000000001</v>
      </c>
      <c r="R3601" s="25">
        <v>527</v>
      </c>
      <c r="S3601" s="25">
        <v>463</v>
      </c>
      <c r="T3601" s="25">
        <v>1665.568</v>
      </c>
      <c r="U3601" s="25">
        <v>328</v>
      </c>
      <c r="V3601" s="25">
        <v>454</v>
      </c>
      <c r="W3601" s="25">
        <v>1400</v>
      </c>
      <c r="X3601" s="25">
        <v>316.5</v>
      </c>
    </row>
    <row r="3602" spans="1:24" x14ac:dyDescent="0.3">
      <c r="A3602" s="8">
        <v>45969</v>
      </c>
      <c r="B3602" s="3">
        <v>10</v>
      </c>
      <c r="C3602" s="3">
        <v>6.5</v>
      </c>
      <c r="D3602" s="3">
        <v>81.236000000000004</v>
      </c>
      <c r="E3602" s="3">
        <v>71.52</v>
      </c>
      <c r="F3602" s="3">
        <v>17</v>
      </c>
      <c r="G3602" s="3">
        <v>1.5</v>
      </c>
      <c r="H3602" s="3">
        <v>162.95750000000001</v>
      </c>
      <c r="I3602" s="3">
        <v>65.91</v>
      </c>
      <c r="J3602" s="3">
        <v>244.19350000000003</v>
      </c>
      <c r="K3602" s="3">
        <v>5175.0659999999998</v>
      </c>
      <c r="L3602" s="3">
        <v>-3.2130999999999998</v>
      </c>
      <c r="M3602" s="3">
        <v>-5.2196999999999996</v>
      </c>
      <c r="N3602" s="3">
        <v>1091.0189</v>
      </c>
      <c r="O3602" s="3">
        <v>94.585000000000008</v>
      </c>
      <c r="P3602" s="3">
        <v>1162.1642999999999</v>
      </c>
      <c r="Q3602" s="3">
        <v>178.6705</v>
      </c>
      <c r="R3602" s="25">
        <v>636.20000000000005</v>
      </c>
      <c r="S3602" s="25">
        <v>426</v>
      </c>
      <c r="T3602" s="25">
        <v>1550.866</v>
      </c>
      <c r="U3602" s="25">
        <v>362</v>
      </c>
      <c r="V3602" s="25">
        <v>485</v>
      </c>
      <c r="W3602" s="25">
        <v>1400</v>
      </c>
      <c r="X3602" s="25">
        <v>315</v>
      </c>
    </row>
    <row r="3603" spans="1:24" x14ac:dyDescent="0.3">
      <c r="A3603" s="8">
        <v>45970</v>
      </c>
      <c r="B3603" s="3">
        <v>10</v>
      </c>
      <c r="C3603" s="3">
        <v>7</v>
      </c>
      <c r="D3603" s="3">
        <v>81.143000000000001</v>
      </c>
      <c r="E3603" s="3">
        <v>71.44</v>
      </c>
      <c r="F3603" s="3">
        <v>17</v>
      </c>
      <c r="G3603" s="3">
        <v>2</v>
      </c>
      <c r="H3603" s="3">
        <v>162.75200000000001</v>
      </c>
      <c r="I3603" s="3">
        <v>65.819999999999993</v>
      </c>
      <c r="J3603" s="3">
        <v>243.89500000000001</v>
      </c>
      <c r="K3603" s="3">
        <v>5306.5439999999999</v>
      </c>
      <c r="L3603" s="3">
        <v>-3.2258</v>
      </c>
      <c r="M3603" s="3">
        <v>-5.2324000000000002</v>
      </c>
      <c r="N3603" s="3">
        <v>1091.0062</v>
      </c>
      <c r="O3603" s="3">
        <v>94.492000000000004</v>
      </c>
      <c r="P3603" s="3">
        <v>1162.1515999999999</v>
      </c>
      <c r="Q3603" s="3">
        <v>178.465</v>
      </c>
      <c r="R3603" s="25">
        <v>659.7</v>
      </c>
      <c r="S3603" s="25">
        <v>536</v>
      </c>
      <c r="T3603" s="25">
        <v>1489.3440000000001</v>
      </c>
      <c r="U3603" s="25">
        <v>465</v>
      </c>
      <c r="V3603" s="25">
        <v>380</v>
      </c>
      <c r="W3603" s="25">
        <v>1460</v>
      </c>
      <c r="X3603" s="25">
        <v>316.5</v>
      </c>
    </row>
    <row r="3604" spans="1:24" x14ac:dyDescent="0.3">
      <c r="A3604" s="8">
        <v>45971</v>
      </c>
      <c r="B3604" s="3">
        <v>11</v>
      </c>
      <c r="C3604" s="3">
        <v>0</v>
      </c>
      <c r="D3604" s="3">
        <v>80.215999999999994</v>
      </c>
      <c r="E3604" s="3">
        <v>70.62</v>
      </c>
      <c r="F3604" s="3">
        <v>17</v>
      </c>
      <c r="G3604" s="3">
        <v>5.5</v>
      </c>
      <c r="H3604" s="3">
        <v>161.31650000000002</v>
      </c>
      <c r="I3604" s="3">
        <v>65.239999999999995</v>
      </c>
      <c r="J3604" s="3">
        <v>241.53250000000003</v>
      </c>
      <c r="K3604" s="3">
        <v>6997.116</v>
      </c>
      <c r="L3604" s="3">
        <v>-3.3527999999999998</v>
      </c>
      <c r="M3604" s="3">
        <v>-5.3212999999999999</v>
      </c>
      <c r="N3604" s="3">
        <v>1090.8792000000001</v>
      </c>
      <c r="O3604" s="3">
        <v>93.564999999999998</v>
      </c>
      <c r="P3604" s="3">
        <v>1162.0626999999999</v>
      </c>
      <c r="Q3604" s="3">
        <v>177.02950000000001</v>
      </c>
      <c r="R3604" s="25">
        <v>675.1</v>
      </c>
      <c r="S3604" s="25">
        <v>601</v>
      </c>
      <c r="T3604" s="25">
        <v>2319.0160000000001</v>
      </c>
      <c r="U3604" s="25">
        <v>375</v>
      </c>
      <c r="V3604" s="25">
        <v>679</v>
      </c>
      <c r="W3604" s="25">
        <v>1910</v>
      </c>
      <c r="X3604" s="25">
        <v>438</v>
      </c>
    </row>
    <row r="3605" spans="1:24" x14ac:dyDescent="0.3">
      <c r="A3605" s="8">
        <v>45972</v>
      </c>
      <c r="B3605" s="3">
        <v>11</v>
      </c>
      <c r="C3605" s="3">
        <v>4</v>
      </c>
      <c r="D3605" s="3">
        <v>79.474999999999994</v>
      </c>
      <c r="E3605" s="3">
        <v>69.97</v>
      </c>
      <c r="F3605" s="3">
        <v>17</v>
      </c>
      <c r="G3605" s="3">
        <v>10</v>
      </c>
      <c r="H3605" s="3">
        <v>159.471</v>
      </c>
      <c r="I3605" s="3">
        <v>64.5</v>
      </c>
      <c r="J3605" s="3">
        <v>238.946</v>
      </c>
      <c r="K3605" s="3">
        <v>6108.5599999999995</v>
      </c>
      <c r="L3605" s="3">
        <v>-3.4543999999999997</v>
      </c>
      <c r="M3605" s="3">
        <v>-5.4356</v>
      </c>
      <c r="N3605" s="3">
        <v>1090.7775999999999</v>
      </c>
      <c r="O3605" s="3">
        <v>92.823999999999998</v>
      </c>
      <c r="P3605" s="3">
        <v>1161.9484</v>
      </c>
      <c r="Q3605" s="3">
        <v>175.184</v>
      </c>
      <c r="R3605" s="25">
        <v>582.6</v>
      </c>
      <c r="S3605" s="25">
        <v>581</v>
      </c>
      <c r="T3605" s="25">
        <v>1943.96</v>
      </c>
      <c r="U3605" s="25">
        <v>422</v>
      </c>
      <c r="V3605" s="25">
        <v>537</v>
      </c>
      <c r="W3605" s="25">
        <v>1670</v>
      </c>
      <c r="X3605" s="25">
        <v>372</v>
      </c>
    </row>
    <row r="3606" spans="1:24" x14ac:dyDescent="0.3">
      <c r="A3606" s="8">
        <v>45973</v>
      </c>
      <c r="B3606" s="3">
        <v>11</v>
      </c>
      <c r="C3606" s="3">
        <v>9.5</v>
      </c>
      <c r="D3606" s="3">
        <v>78.454999999999998</v>
      </c>
      <c r="E3606" s="3">
        <v>69.069999999999993</v>
      </c>
      <c r="F3606" s="3">
        <v>18</v>
      </c>
      <c r="G3606" s="3">
        <v>1</v>
      </c>
      <c r="H3606" s="3">
        <v>158.24</v>
      </c>
      <c r="I3606" s="3">
        <v>64</v>
      </c>
      <c r="J3606" s="3">
        <v>236.69499999999999</v>
      </c>
      <c r="K3606" s="3">
        <v>5916.848</v>
      </c>
      <c r="L3606" s="3">
        <v>-3.5941000000000001</v>
      </c>
      <c r="M3606" s="3">
        <v>-5.5118</v>
      </c>
      <c r="N3606" s="3">
        <v>1090.6378999999999</v>
      </c>
      <c r="O3606" s="3">
        <v>91.804000000000002</v>
      </c>
      <c r="P3606" s="3">
        <v>1161.8722</v>
      </c>
      <c r="Q3606" s="3">
        <v>173.953</v>
      </c>
      <c r="R3606" s="25">
        <v>649.1</v>
      </c>
      <c r="S3606" s="25">
        <v>532</v>
      </c>
      <c r="T3606" s="25">
        <v>1776.748</v>
      </c>
      <c r="U3606" s="25">
        <v>448</v>
      </c>
      <c r="V3606" s="25">
        <v>475</v>
      </c>
      <c r="W3606" s="25">
        <v>1610</v>
      </c>
      <c r="X3606" s="25">
        <v>426</v>
      </c>
    </row>
    <row r="3607" spans="1:24" x14ac:dyDescent="0.3">
      <c r="A3607" s="8">
        <v>45974</v>
      </c>
      <c r="B3607" s="3">
        <v>12</v>
      </c>
      <c r="C3607" s="3">
        <v>1.5</v>
      </c>
      <c r="D3607" s="3">
        <v>77.713499999999996</v>
      </c>
      <c r="E3607" s="3">
        <v>68.42</v>
      </c>
      <c r="F3607" s="3">
        <v>17</v>
      </c>
      <c r="G3607" s="3">
        <v>10.5</v>
      </c>
      <c r="H3607" s="3">
        <v>159.2655</v>
      </c>
      <c r="I3607" s="3">
        <v>64.41</v>
      </c>
      <c r="J3607" s="3">
        <v>236.97899999999998</v>
      </c>
      <c r="K3607" s="3">
        <v>5833.3119999999999</v>
      </c>
      <c r="L3607" s="3">
        <v>-3.6957</v>
      </c>
      <c r="M3607" s="3">
        <v>-5.4482999999999997</v>
      </c>
      <c r="N3607" s="3">
        <v>1090.5363</v>
      </c>
      <c r="O3607" s="3">
        <v>91.0625</v>
      </c>
      <c r="P3607" s="3">
        <v>1161.9357</v>
      </c>
      <c r="Q3607" s="3">
        <v>174.9785</v>
      </c>
      <c r="R3607" s="25">
        <v>647.1</v>
      </c>
      <c r="S3607" s="25">
        <v>425</v>
      </c>
      <c r="T3607" s="25">
        <v>1756.212</v>
      </c>
      <c r="U3607" s="25">
        <v>444</v>
      </c>
      <c r="V3607" s="25">
        <v>558</v>
      </c>
      <c r="W3607" s="25">
        <v>1580</v>
      </c>
      <c r="X3607" s="25">
        <v>423</v>
      </c>
    </row>
    <row r="3608" spans="1:24" x14ac:dyDescent="0.3">
      <c r="A3608" s="8">
        <v>45975</v>
      </c>
      <c r="B3608" s="3">
        <v>11</v>
      </c>
      <c r="C3608" s="3">
        <v>8</v>
      </c>
      <c r="D3608" s="3">
        <v>78.73299999999999</v>
      </c>
      <c r="E3608" s="3">
        <v>69.31</v>
      </c>
      <c r="F3608" s="3">
        <v>18</v>
      </c>
      <c r="G3608" s="3">
        <v>0.5</v>
      </c>
      <c r="H3608" s="3">
        <v>158.44500000000002</v>
      </c>
      <c r="I3608" s="3">
        <v>64.08</v>
      </c>
      <c r="J3608" s="3">
        <v>237.178</v>
      </c>
      <c r="K3608" s="3">
        <v>5360.192</v>
      </c>
      <c r="L3608" s="3">
        <v>-3.556</v>
      </c>
      <c r="M3608" s="3">
        <v>-5.4990999999999994</v>
      </c>
      <c r="N3608" s="3">
        <v>1090.6759999999999</v>
      </c>
      <c r="O3608" s="3">
        <v>92.081999999999994</v>
      </c>
      <c r="P3608" s="3">
        <v>1161.8849</v>
      </c>
      <c r="Q3608" s="3">
        <v>174.15800000000002</v>
      </c>
      <c r="R3608" s="25">
        <v>607.4</v>
      </c>
      <c r="S3608" s="25">
        <v>323</v>
      </c>
      <c r="T3608" s="25">
        <v>1749.7919999999999</v>
      </c>
      <c r="U3608" s="25">
        <v>345</v>
      </c>
      <c r="V3608" s="25">
        <v>527</v>
      </c>
      <c r="W3608" s="25">
        <v>1490</v>
      </c>
      <c r="X3608" s="25">
        <v>318</v>
      </c>
    </row>
    <row r="3609" spans="1:24" x14ac:dyDescent="0.3">
      <c r="A3609" s="8">
        <v>45976</v>
      </c>
      <c r="B3609" s="3">
        <v>10</v>
      </c>
      <c r="C3609" s="3">
        <v>11.5</v>
      </c>
      <c r="D3609" s="3">
        <v>80.308999999999997</v>
      </c>
      <c r="E3609" s="3">
        <v>70.7</v>
      </c>
      <c r="F3609" s="3">
        <v>17</v>
      </c>
      <c r="G3609" s="3">
        <v>6.5</v>
      </c>
      <c r="H3609" s="3">
        <v>160.90600000000001</v>
      </c>
      <c r="I3609" s="3">
        <v>65.08</v>
      </c>
      <c r="J3609" s="3">
        <v>241.215</v>
      </c>
      <c r="K3609" s="3">
        <v>5674.18</v>
      </c>
      <c r="L3609" s="3">
        <v>-3.3401000000000001</v>
      </c>
      <c r="M3609" s="3">
        <v>-5.3466999999999993</v>
      </c>
      <c r="N3609" s="3">
        <v>1090.8919000000001</v>
      </c>
      <c r="O3609" s="3">
        <v>93.658000000000001</v>
      </c>
      <c r="P3609" s="3">
        <v>1162.0373</v>
      </c>
      <c r="Q3609" s="3">
        <v>176.619</v>
      </c>
      <c r="R3609" s="25">
        <v>611.20000000000005</v>
      </c>
      <c r="S3609" s="25">
        <v>406</v>
      </c>
      <c r="T3609" s="25">
        <v>1836.98</v>
      </c>
      <c r="U3609" s="25">
        <v>397</v>
      </c>
      <c r="V3609" s="25">
        <v>565</v>
      </c>
      <c r="W3609" s="25">
        <v>1540</v>
      </c>
      <c r="X3609" s="25">
        <v>318</v>
      </c>
    </row>
    <row r="3610" spans="1:24" x14ac:dyDescent="0.3">
      <c r="A3610" s="8">
        <v>45977</v>
      </c>
      <c r="B3610" s="3">
        <v>11</v>
      </c>
      <c r="C3610" s="3">
        <v>1.5</v>
      </c>
      <c r="D3610" s="3">
        <v>79.938000000000002</v>
      </c>
      <c r="E3610" s="3">
        <v>70.38</v>
      </c>
      <c r="F3610" s="3">
        <v>17</v>
      </c>
      <c r="G3610" s="3">
        <v>9.5</v>
      </c>
      <c r="H3610" s="3">
        <v>159.67600000000002</v>
      </c>
      <c r="I3610" s="3">
        <v>64.58</v>
      </c>
      <c r="J3610" s="3">
        <v>239.61400000000003</v>
      </c>
      <c r="K3610" s="3">
        <v>4679.7039999999997</v>
      </c>
      <c r="L3610" s="3">
        <v>-3.3908999999999998</v>
      </c>
      <c r="M3610" s="3">
        <v>-5.4228999999999994</v>
      </c>
      <c r="N3610" s="3">
        <v>1090.8410999999999</v>
      </c>
      <c r="O3610" s="3">
        <v>93.287000000000006</v>
      </c>
      <c r="P3610" s="3">
        <v>1161.9611</v>
      </c>
      <c r="Q3610" s="3">
        <v>175.38900000000001</v>
      </c>
      <c r="R3610" s="25">
        <v>647.29999999999995</v>
      </c>
      <c r="S3610" s="25">
        <v>496</v>
      </c>
      <c r="T3610" s="25">
        <v>1163.404</v>
      </c>
      <c r="U3610" s="25">
        <v>420</v>
      </c>
      <c r="V3610" s="25">
        <v>356</v>
      </c>
      <c r="W3610" s="25">
        <v>1300</v>
      </c>
      <c r="X3610" s="25">
        <v>297</v>
      </c>
    </row>
    <row r="3611" spans="1:24" x14ac:dyDescent="0.3">
      <c r="A3611" s="8">
        <v>45978</v>
      </c>
      <c r="B3611" s="3">
        <v>11</v>
      </c>
      <c r="C3611" s="3">
        <v>5.5</v>
      </c>
      <c r="D3611" s="3">
        <v>79.1965</v>
      </c>
      <c r="E3611" s="3">
        <v>69.72</v>
      </c>
      <c r="F3611" s="3">
        <v>17</v>
      </c>
      <c r="G3611" s="3">
        <v>9</v>
      </c>
      <c r="H3611" s="3">
        <v>159.881</v>
      </c>
      <c r="I3611" s="3">
        <v>64.66</v>
      </c>
      <c r="J3611" s="3">
        <v>239.07749999999999</v>
      </c>
      <c r="K3611" s="3">
        <v>5892.43</v>
      </c>
      <c r="L3611" s="3">
        <v>-3.4924999999999997</v>
      </c>
      <c r="M3611" s="3">
        <v>-5.4101999999999997</v>
      </c>
      <c r="N3611" s="3">
        <v>1090.7394999999999</v>
      </c>
      <c r="O3611" s="3">
        <v>92.545500000000004</v>
      </c>
      <c r="P3611" s="3">
        <v>1161.9738</v>
      </c>
      <c r="Q3611" s="3">
        <v>175.59399999999999</v>
      </c>
      <c r="R3611" s="25">
        <v>687.3</v>
      </c>
      <c r="S3611" s="25">
        <v>602</v>
      </c>
      <c r="T3611" s="25">
        <v>1644.13</v>
      </c>
      <c r="U3611" s="25">
        <v>480</v>
      </c>
      <c r="V3611" s="25">
        <v>445</v>
      </c>
      <c r="W3611" s="25">
        <v>1620</v>
      </c>
      <c r="X3611" s="25">
        <v>414</v>
      </c>
    </row>
    <row r="3612" spans="1:24" x14ac:dyDescent="0.3">
      <c r="A3612" s="8">
        <v>45979</v>
      </c>
      <c r="B3612" s="3">
        <v>10</v>
      </c>
      <c r="C3612" s="3">
        <v>5</v>
      </c>
      <c r="D3612" s="3">
        <v>81.513999999999996</v>
      </c>
      <c r="E3612" s="3">
        <v>71.760000000000005</v>
      </c>
      <c r="F3612" s="3">
        <v>17</v>
      </c>
      <c r="G3612" s="3">
        <v>1.5</v>
      </c>
      <c r="H3612" s="3">
        <v>162.95750000000001</v>
      </c>
      <c r="I3612" s="3">
        <v>65.91</v>
      </c>
      <c r="J3612" s="3">
        <v>244.47149999999999</v>
      </c>
      <c r="K3612" s="3">
        <v>5304.9139999999998</v>
      </c>
      <c r="L3612" s="3">
        <v>-3.1749999999999998</v>
      </c>
      <c r="M3612" s="3">
        <v>-5.2196999999999996</v>
      </c>
      <c r="N3612" s="3">
        <v>1091.057</v>
      </c>
      <c r="O3612" s="3">
        <v>94.863</v>
      </c>
      <c r="P3612" s="3">
        <v>1162.1642999999999</v>
      </c>
      <c r="Q3612" s="3">
        <v>178.6705</v>
      </c>
      <c r="R3612" s="25">
        <v>684</v>
      </c>
      <c r="S3612" s="25">
        <v>579</v>
      </c>
      <c r="T3612" s="25">
        <v>1340.414</v>
      </c>
      <c r="U3612" s="25">
        <v>393</v>
      </c>
      <c r="V3612" s="25">
        <v>282</v>
      </c>
      <c r="W3612" s="25">
        <v>1590</v>
      </c>
      <c r="X3612" s="25">
        <v>436.5</v>
      </c>
    </row>
    <row r="3613" spans="1:24" x14ac:dyDescent="0.3">
      <c r="A3613" s="8">
        <v>45980</v>
      </c>
      <c r="B3613" s="3">
        <v>8</v>
      </c>
      <c r="C3613" s="3">
        <v>8</v>
      </c>
      <c r="D3613" s="3">
        <v>85.406999999999996</v>
      </c>
      <c r="E3613" s="3">
        <v>75.19</v>
      </c>
      <c r="F3613" s="3">
        <v>16</v>
      </c>
      <c r="G3613" s="3">
        <v>4.5</v>
      </c>
      <c r="H3613" s="3">
        <v>166.64900000000003</v>
      </c>
      <c r="I3613" s="3">
        <v>67.400000000000006</v>
      </c>
      <c r="J3613" s="3">
        <v>252.05600000000004</v>
      </c>
      <c r="K3613" s="3">
        <v>5335.9920000000002</v>
      </c>
      <c r="L3613" s="3">
        <v>-2.6415999999999999</v>
      </c>
      <c r="M3613" s="3">
        <v>-4.9910999999999994</v>
      </c>
      <c r="N3613" s="3">
        <v>1091.5904</v>
      </c>
      <c r="O3613" s="3">
        <v>98.756</v>
      </c>
      <c r="P3613" s="3">
        <v>1162.3929000000001</v>
      </c>
      <c r="Q3613" s="3">
        <v>182.36200000000002</v>
      </c>
      <c r="R3613" s="25">
        <v>680.9</v>
      </c>
      <c r="S3613" s="25">
        <v>596</v>
      </c>
      <c r="T3613" s="25">
        <v>1314.5920000000001</v>
      </c>
      <c r="U3613" s="25">
        <v>426</v>
      </c>
      <c r="V3613" s="25">
        <v>343</v>
      </c>
      <c r="W3613" s="25">
        <v>1560</v>
      </c>
      <c r="X3613" s="25">
        <v>415.5</v>
      </c>
    </row>
    <row r="3614" spans="1:24" x14ac:dyDescent="0.3">
      <c r="A3614" s="8">
        <v>45981</v>
      </c>
      <c r="B3614" s="3">
        <v>8</v>
      </c>
      <c r="C3614" s="3">
        <v>0</v>
      </c>
      <c r="D3614" s="3">
        <v>86.890999999999991</v>
      </c>
      <c r="E3614" s="3">
        <v>76.5</v>
      </c>
      <c r="F3614" s="3">
        <v>16</v>
      </c>
      <c r="G3614" s="3">
        <v>2</v>
      </c>
      <c r="H3614" s="3">
        <v>167.67500000000001</v>
      </c>
      <c r="I3614" s="3">
        <v>67.81</v>
      </c>
      <c r="J3614" s="3">
        <v>254.566</v>
      </c>
      <c r="K3614" s="3">
        <v>5204.2199999999993</v>
      </c>
      <c r="L3614" s="3">
        <v>-2.4383999999999997</v>
      </c>
      <c r="M3614" s="3">
        <v>-4.9276</v>
      </c>
      <c r="N3614" s="3">
        <v>1091.7936</v>
      </c>
      <c r="O3614" s="3">
        <v>100.24</v>
      </c>
      <c r="P3614" s="3">
        <v>1162.4564</v>
      </c>
      <c r="Q3614" s="3">
        <v>183.38800000000001</v>
      </c>
      <c r="R3614" s="25">
        <v>669.1</v>
      </c>
      <c r="S3614" s="25">
        <v>393</v>
      </c>
      <c r="T3614" s="25">
        <v>1525.12</v>
      </c>
      <c r="U3614" s="25">
        <v>329</v>
      </c>
      <c r="V3614" s="25">
        <v>382</v>
      </c>
      <c r="W3614" s="25">
        <v>1510</v>
      </c>
      <c r="X3614" s="25">
        <v>396</v>
      </c>
    </row>
    <row r="3615" spans="1:24" x14ac:dyDescent="0.3">
      <c r="A3615" s="8">
        <v>45982</v>
      </c>
      <c r="B3615" s="3">
        <v>7</v>
      </c>
      <c r="C3615" s="3">
        <v>5</v>
      </c>
      <c r="D3615" s="3">
        <v>88.188000000000002</v>
      </c>
      <c r="E3615" s="3">
        <v>77.64</v>
      </c>
      <c r="F3615" s="3">
        <v>16</v>
      </c>
      <c r="G3615" s="3">
        <v>2</v>
      </c>
      <c r="H3615" s="3">
        <v>167.67500000000001</v>
      </c>
      <c r="I3615" s="3">
        <v>67.81</v>
      </c>
      <c r="J3615" s="3">
        <v>255.863</v>
      </c>
      <c r="K3615" s="3">
        <v>6021.7579999999998</v>
      </c>
      <c r="L3615" s="3">
        <v>-2.2605999999999997</v>
      </c>
      <c r="M3615" s="3">
        <v>-4.9276</v>
      </c>
      <c r="N3615" s="3">
        <v>1091.9713999999999</v>
      </c>
      <c r="O3615" s="3">
        <v>101.53700000000001</v>
      </c>
      <c r="P3615" s="3">
        <v>1162.4564</v>
      </c>
      <c r="Q3615" s="3">
        <v>183.38800000000001</v>
      </c>
      <c r="R3615" s="25">
        <v>686.8</v>
      </c>
      <c r="S3615" s="25">
        <v>531</v>
      </c>
      <c r="T3615" s="25">
        <v>1728.4580000000001</v>
      </c>
      <c r="U3615" s="25">
        <v>420</v>
      </c>
      <c r="V3615" s="25">
        <v>550</v>
      </c>
      <c r="W3615" s="25">
        <v>1660</v>
      </c>
      <c r="X3615" s="25">
        <v>445.5</v>
      </c>
    </row>
    <row r="3616" spans="1:24" x14ac:dyDescent="0.3">
      <c r="A3616" s="8">
        <v>45983</v>
      </c>
      <c r="B3616" s="3">
        <v>7</v>
      </c>
      <c r="C3616" s="3">
        <v>5</v>
      </c>
      <c r="D3616" s="3">
        <v>88.188000000000002</v>
      </c>
      <c r="E3616" s="3">
        <v>77.64</v>
      </c>
      <c r="F3616" s="3">
        <v>16</v>
      </c>
      <c r="G3616" s="3">
        <v>2.5</v>
      </c>
      <c r="H3616" s="3">
        <v>167.47</v>
      </c>
      <c r="I3616" s="3">
        <v>67.73</v>
      </c>
      <c r="J3616" s="3">
        <v>255.65800000000002</v>
      </c>
      <c r="K3616" s="3">
        <v>5705.2579999999998</v>
      </c>
      <c r="L3616" s="3">
        <v>-2.2605999999999997</v>
      </c>
      <c r="M3616" s="3">
        <v>-4.9402999999999997</v>
      </c>
      <c r="N3616" s="3">
        <v>1091.9713999999999</v>
      </c>
      <c r="O3616" s="3">
        <v>101.53700000000001</v>
      </c>
      <c r="P3616" s="3">
        <v>1162.4437</v>
      </c>
      <c r="Q3616" s="3">
        <v>183.18299999999999</v>
      </c>
      <c r="R3616" s="25">
        <v>622.5</v>
      </c>
      <c r="S3616" s="25">
        <v>582</v>
      </c>
      <c r="T3616" s="25">
        <v>1532.758</v>
      </c>
      <c r="U3616" s="25">
        <v>439</v>
      </c>
      <c r="V3616" s="25">
        <v>563</v>
      </c>
      <c r="W3616" s="25">
        <v>1570</v>
      </c>
      <c r="X3616" s="25">
        <v>396</v>
      </c>
    </row>
    <row r="3617" spans="1:24" x14ac:dyDescent="0.3">
      <c r="A3617" s="8">
        <v>45984</v>
      </c>
      <c r="B3617" s="3">
        <v>6</v>
      </c>
      <c r="C3617" s="3">
        <v>10.5</v>
      </c>
      <c r="D3617" s="3">
        <v>89.393500000000003</v>
      </c>
      <c r="E3617" s="3">
        <v>78.7</v>
      </c>
      <c r="F3617" s="3">
        <v>16</v>
      </c>
      <c r="G3617" s="3">
        <v>0</v>
      </c>
      <c r="H3617" s="3">
        <v>168.495</v>
      </c>
      <c r="I3617" s="3">
        <v>68.150000000000006</v>
      </c>
      <c r="J3617" s="3">
        <v>257.88850000000002</v>
      </c>
      <c r="K3617" s="3">
        <v>4983.1399999999994</v>
      </c>
      <c r="L3617" s="3">
        <v>-2.0954999999999999</v>
      </c>
      <c r="M3617" s="3">
        <v>-4.8767999999999994</v>
      </c>
      <c r="N3617" s="3">
        <v>1092.1365000000001</v>
      </c>
      <c r="O3617" s="3">
        <v>102.74250000000001</v>
      </c>
      <c r="P3617" s="3">
        <v>1162.5072</v>
      </c>
      <c r="Q3617" s="3">
        <v>184.208</v>
      </c>
      <c r="R3617" s="25">
        <v>685.3</v>
      </c>
      <c r="S3617" s="25">
        <v>581</v>
      </c>
      <c r="T3617" s="25">
        <v>1251.8399999999999</v>
      </c>
      <c r="U3617" s="25">
        <v>357</v>
      </c>
      <c r="V3617" s="25">
        <v>240</v>
      </c>
      <c r="W3617" s="25">
        <v>1490</v>
      </c>
      <c r="X3617" s="25">
        <v>378</v>
      </c>
    </row>
    <row r="3618" spans="1:24" x14ac:dyDescent="0.3">
      <c r="A3618" s="8">
        <v>45985</v>
      </c>
      <c r="B3618" s="3">
        <v>4</v>
      </c>
      <c r="C3618" s="3">
        <v>8.5</v>
      </c>
      <c r="D3618" s="3">
        <v>94.213999999999999</v>
      </c>
      <c r="E3618" s="3">
        <v>82.94</v>
      </c>
      <c r="F3618" s="3">
        <v>15</v>
      </c>
      <c r="G3618" s="3">
        <v>1.5</v>
      </c>
      <c r="H3618" s="3">
        <v>172.80250000000001</v>
      </c>
      <c r="I3618" s="3">
        <v>69.89</v>
      </c>
      <c r="J3618" s="3">
        <v>267.01650000000001</v>
      </c>
      <c r="K3618" s="3">
        <v>5429.02</v>
      </c>
      <c r="L3618" s="3">
        <v>-1.4351</v>
      </c>
      <c r="M3618" s="3">
        <v>-4.6101000000000001</v>
      </c>
      <c r="N3618" s="3">
        <v>1092.7969000000001</v>
      </c>
      <c r="O3618" s="3">
        <v>107.563</v>
      </c>
      <c r="P3618" s="3">
        <v>1162.7738999999999</v>
      </c>
      <c r="Q3618" s="3">
        <v>188.5155</v>
      </c>
      <c r="R3618" s="25">
        <v>692.7</v>
      </c>
      <c r="S3618" s="25">
        <v>599</v>
      </c>
      <c r="T3618" s="25">
        <v>1396.32</v>
      </c>
      <c r="U3618" s="25">
        <v>380</v>
      </c>
      <c r="V3618" s="25">
        <v>343</v>
      </c>
      <c r="W3618" s="25">
        <v>1590</v>
      </c>
      <c r="X3618" s="25">
        <v>428</v>
      </c>
    </row>
    <row r="3619" spans="1:24" x14ac:dyDescent="0.3">
      <c r="A3619" s="8">
        <v>45986</v>
      </c>
      <c r="B3619" s="3">
        <v>3</v>
      </c>
      <c r="C3619" s="3">
        <v>3.5</v>
      </c>
      <c r="D3619" s="3">
        <v>97.365499999999997</v>
      </c>
      <c r="E3619" s="3">
        <v>85.72</v>
      </c>
      <c r="F3619" s="3">
        <v>14</v>
      </c>
      <c r="G3619" s="3">
        <v>3.5</v>
      </c>
      <c r="H3619" s="3">
        <v>176.905</v>
      </c>
      <c r="I3619" s="3">
        <v>71.55</v>
      </c>
      <c r="J3619" s="3">
        <v>274.27049999999997</v>
      </c>
      <c r="K3619" s="3">
        <v>6030.8279999999995</v>
      </c>
      <c r="L3619" s="3">
        <v>-1.0032999999999999</v>
      </c>
      <c r="M3619" s="3">
        <v>-4.3560999999999996</v>
      </c>
      <c r="N3619" s="3">
        <v>1093.2286999999999</v>
      </c>
      <c r="O3619" s="3">
        <v>110.7145</v>
      </c>
      <c r="P3619" s="3">
        <v>1163.0279</v>
      </c>
      <c r="Q3619" s="3">
        <v>192.61799999999999</v>
      </c>
      <c r="R3619" s="25">
        <v>687</v>
      </c>
      <c r="S3619" s="25">
        <v>589</v>
      </c>
      <c r="T3619" s="25">
        <v>1723.328</v>
      </c>
      <c r="U3619" s="25">
        <v>436</v>
      </c>
      <c r="V3619" s="25">
        <v>414</v>
      </c>
      <c r="W3619" s="25">
        <v>1740</v>
      </c>
      <c r="X3619" s="25">
        <v>441.5</v>
      </c>
    </row>
    <row r="3620" spans="1:24" x14ac:dyDescent="0.3">
      <c r="A3620" s="8">
        <v>45987</v>
      </c>
      <c r="B3620" s="3">
        <v>2</v>
      </c>
      <c r="C3620" s="3">
        <v>3.5</v>
      </c>
      <c r="D3620" s="3">
        <v>99.590499999999992</v>
      </c>
      <c r="E3620" s="3">
        <v>87.68</v>
      </c>
      <c r="F3620" s="3">
        <v>14</v>
      </c>
      <c r="G3620" s="3">
        <v>0.5</v>
      </c>
      <c r="H3620" s="3">
        <v>178.13500000000002</v>
      </c>
      <c r="I3620" s="3">
        <v>72.040000000000006</v>
      </c>
      <c r="J3620" s="3">
        <v>277.72550000000001</v>
      </c>
      <c r="K3620" s="3">
        <v>5998.38</v>
      </c>
      <c r="L3620" s="3">
        <v>-0.69850000000000001</v>
      </c>
      <c r="M3620" s="3">
        <v>-4.2798999999999996</v>
      </c>
      <c r="N3620" s="3">
        <v>1093.5335</v>
      </c>
      <c r="O3620" s="3">
        <v>112.9395</v>
      </c>
      <c r="P3620" s="3">
        <v>1163.1041</v>
      </c>
      <c r="Q3620" s="3">
        <v>193.84800000000001</v>
      </c>
      <c r="R3620" s="25">
        <v>687.6</v>
      </c>
      <c r="S3620" s="25">
        <v>585</v>
      </c>
      <c r="T3620" s="25">
        <v>1705.28</v>
      </c>
      <c r="U3620" s="25">
        <v>396</v>
      </c>
      <c r="V3620" s="25">
        <v>438</v>
      </c>
      <c r="W3620" s="25">
        <v>1710</v>
      </c>
      <c r="X3620" s="25">
        <v>476.5</v>
      </c>
    </row>
    <row r="3621" spans="1:24" x14ac:dyDescent="0.3">
      <c r="A3621" s="8">
        <v>45988</v>
      </c>
      <c r="B3621" s="3">
        <v>0</v>
      </c>
      <c r="C3621" s="3">
        <v>1</v>
      </c>
      <c r="D3621" s="3">
        <v>104.50399999999999</v>
      </c>
      <c r="E3621" s="3">
        <v>92</v>
      </c>
      <c r="F3621" s="3">
        <v>12</v>
      </c>
      <c r="G3621" s="3">
        <v>9.5</v>
      </c>
      <c r="H3621" s="3">
        <v>184.2885</v>
      </c>
      <c r="I3621" s="3">
        <v>74.53</v>
      </c>
      <c r="J3621" s="3">
        <v>288.79250000000002</v>
      </c>
      <c r="K3621" s="3">
        <v>6198.7359999999999</v>
      </c>
      <c r="L3621" s="3">
        <v>-2.5399999999999999E-2</v>
      </c>
      <c r="M3621" s="3">
        <v>-3.8988999999999998</v>
      </c>
      <c r="N3621" s="3">
        <v>1094.2066</v>
      </c>
      <c r="O3621" s="3">
        <v>117.85299999999999</v>
      </c>
      <c r="P3621" s="3">
        <v>1163.4851000000001</v>
      </c>
      <c r="Q3621" s="3">
        <v>200.00149999999999</v>
      </c>
      <c r="R3621" s="25">
        <v>633.70000000000005</v>
      </c>
      <c r="S3621" s="25">
        <v>608</v>
      </c>
      <c r="T3621" s="25">
        <v>1653.5360000000001</v>
      </c>
      <c r="U3621" s="25">
        <v>590</v>
      </c>
      <c r="V3621" s="25">
        <v>123</v>
      </c>
      <c r="W3621" s="25">
        <v>1860</v>
      </c>
      <c r="X3621" s="25">
        <v>730.5</v>
      </c>
    </row>
    <row r="3622" spans="1:24" x14ac:dyDescent="0.3">
      <c r="A3622" s="8">
        <v>45989</v>
      </c>
      <c r="B3622" s="3">
        <v>4</v>
      </c>
      <c r="C3622" s="3">
        <v>1</v>
      </c>
      <c r="D3622" s="3">
        <v>113.774</v>
      </c>
      <c r="E3622" s="3">
        <v>100.16</v>
      </c>
      <c r="F3622" s="3">
        <v>6</v>
      </c>
      <c r="G3622" s="3">
        <v>1.5</v>
      </c>
      <c r="H3622" s="3">
        <v>217.10550000000001</v>
      </c>
      <c r="I3622" s="3">
        <v>87.81</v>
      </c>
      <c r="J3622" s="3">
        <v>330.87950000000001</v>
      </c>
      <c r="K3622" s="3">
        <v>3709.7719999999999</v>
      </c>
      <c r="L3622" s="3">
        <v>-1.2445999999999999</v>
      </c>
      <c r="M3622" s="3">
        <v>-1.8669</v>
      </c>
      <c r="N3622" s="3">
        <v>1092.9874</v>
      </c>
      <c r="O3622" s="3">
        <v>127.123</v>
      </c>
      <c r="P3622" s="3">
        <v>1165.5171</v>
      </c>
      <c r="Q3622" s="3">
        <v>232.8185</v>
      </c>
      <c r="R3622" s="25">
        <v>382.2</v>
      </c>
      <c r="S3622" s="25">
        <v>452</v>
      </c>
      <c r="T3622" s="25">
        <v>495.072</v>
      </c>
      <c r="U3622" s="25">
        <v>1272</v>
      </c>
      <c r="V3622" s="25">
        <v>536</v>
      </c>
      <c r="W3622" s="25">
        <v>430</v>
      </c>
      <c r="X3622" s="25">
        <v>142.5</v>
      </c>
    </row>
    <row r="3623" spans="1:24" x14ac:dyDescent="0.3">
      <c r="A3623" s="8">
        <v>45990</v>
      </c>
      <c r="B3623" s="3">
        <v>4</v>
      </c>
      <c r="C3623" s="3">
        <v>0.5</v>
      </c>
      <c r="D3623" s="3">
        <v>113.681</v>
      </c>
      <c r="E3623" s="3">
        <v>100.08</v>
      </c>
      <c r="F3623" s="3">
        <v>0</v>
      </c>
      <c r="G3623" s="3">
        <v>8</v>
      </c>
      <c r="H3623" s="3">
        <v>243.97400000000002</v>
      </c>
      <c r="I3623" s="3">
        <v>98.67</v>
      </c>
      <c r="J3623" s="3">
        <v>357.65500000000003</v>
      </c>
      <c r="K3623" s="3">
        <v>5670.4320000000007</v>
      </c>
      <c r="L3623" s="3">
        <v>-1.2319</v>
      </c>
      <c r="M3623" s="3">
        <v>-0.20319999999999999</v>
      </c>
      <c r="N3623" s="3">
        <v>1093.0001</v>
      </c>
      <c r="O3623" s="3">
        <v>127.03</v>
      </c>
      <c r="P3623" s="3">
        <v>1167.1808000000001</v>
      </c>
      <c r="Q3623" s="3">
        <v>259.68700000000001</v>
      </c>
      <c r="R3623" s="25">
        <v>400.6</v>
      </c>
      <c r="S3623" s="25">
        <v>491</v>
      </c>
      <c r="T3623" s="25">
        <v>1432.8320000000001</v>
      </c>
      <c r="U3623" s="25">
        <v>1188</v>
      </c>
      <c r="V3623" s="25">
        <v>1202</v>
      </c>
      <c r="W3623" s="25">
        <v>740</v>
      </c>
      <c r="X3623" s="25">
        <v>216</v>
      </c>
    </row>
    <row r="3624" spans="1:24" x14ac:dyDescent="0.3">
      <c r="A3624" s="8">
        <v>45991</v>
      </c>
      <c r="B3624" s="3">
        <v>4</v>
      </c>
      <c r="C3624" s="3">
        <v>0.5</v>
      </c>
      <c r="D3624" s="3">
        <v>113.681</v>
      </c>
      <c r="E3624" s="3">
        <v>100.08</v>
      </c>
      <c r="F3624" s="3">
        <v>0</v>
      </c>
      <c r="G3624" s="3">
        <v>2.5</v>
      </c>
      <c r="H3624" s="3">
        <v>246.23049999999998</v>
      </c>
      <c r="I3624" s="3">
        <v>99.59</v>
      </c>
      <c r="J3624" s="3">
        <v>359.91149999999999</v>
      </c>
      <c r="K3624" s="3">
        <v>5388.9</v>
      </c>
      <c r="L3624" s="3">
        <v>-1.2319</v>
      </c>
      <c r="M3624" s="3">
        <v>-6.3500000000000001E-2</v>
      </c>
      <c r="N3624" s="3">
        <v>1093.0001</v>
      </c>
      <c r="O3624" s="3">
        <v>127.03</v>
      </c>
      <c r="P3624" s="3">
        <v>1167.3205</v>
      </c>
      <c r="Q3624" s="3">
        <v>261.94349999999997</v>
      </c>
      <c r="R3624" s="25">
        <v>332.9</v>
      </c>
      <c r="S3624" s="25">
        <v>364</v>
      </c>
      <c r="T3624" s="25">
        <v>964</v>
      </c>
      <c r="U3624" s="25">
        <v>1024</v>
      </c>
      <c r="V3624" s="25">
        <v>1179</v>
      </c>
      <c r="W3624" s="25">
        <v>1000</v>
      </c>
      <c r="X3624" s="25">
        <v>525</v>
      </c>
    </row>
    <row r="3625" spans="1:24" x14ac:dyDescent="0.3">
      <c r="A3625" s="8">
        <v>45992</v>
      </c>
      <c r="B3625" s="3">
        <v>4</v>
      </c>
      <c r="C3625" s="3">
        <v>0.5</v>
      </c>
      <c r="D3625" s="3">
        <v>113.681</v>
      </c>
      <c r="E3625" s="3">
        <v>100.08</v>
      </c>
      <c r="F3625" s="3">
        <v>0</v>
      </c>
      <c r="G3625" s="3">
        <v>5</v>
      </c>
      <c r="H3625" s="3">
        <v>245.20500000000001</v>
      </c>
      <c r="I3625" s="3">
        <v>99.17</v>
      </c>
      <c r="J3625" s="3">
        <v>358.88600000000002</v>
      </c>
      <c r="K3625" s="3">
        <v>6535.5640000000003</v>
      </c>
      <c r="L3625" s="3">
        <v>-1.2319</v>
      </c>
      <c r="M3625" s="3">
        <v>-0.127</v>
      </c>
      <c r="N3625" s="3">
        <v>1093.0001</v>
      </c>
      <c r="O3625" s="3">
        <v>127.03</v>
      </c>
      <c r="P3625" s="3">
        <v>1167.2570000000001</v>
      </c>
      <c r="Q3625" s="3">
        <v>260.91800000000001</v>
      </c>
      <c r="R3625" s="25">
        <v>508.8</v>
      </c>
      <c r="S3625" s="25">
        <v>449</v>
      </c>
      <c r="T3625" s="25">
        <v>1579.2639999999999</v>
      </c>
      <c r="U3625" s="25">
        <v>1232</v>
      </c>
      <c r="V3625" s="25">
        <v>818</v>
      </c>
      <c r="W3625" s="25">
        <v>1440</v>
      </c>
      <c r="X3625" s="25">
        <v>508.5</v>
      </c>
    </row>
    <row r="3626" spans="1:24" x14ac:dyDescent="0.3">
      <c r="A3626" s="8">
        <v>45993</v>
      </c>
      <c r="B3626" s="3">
        <v>3</v>
      </c>
      <c r="C3626" s="3">
        <v>11</v>
      </c>
      <c r="D3626" s="3">
        <v>113.40299999999999</v>
      </c>
      <c r="E3626" s="3">
        <v>99.84</v>
      </c>
      <c r="F3626" s="3">
        <v>0</v>
      </c>
      <c r="G3626" s="3">
        <v>3.5</v>
      </c>
      <c r="H3626" s="3">
        <v>245.82000000000002</v>
      </c>
      <c r="I3626" s="3">
        <v>99.42</v>
      </c>
      <c r="J3626" s="3">
        <v>359.22300000000001</v>
      </c>
      <c r="K3626" s="3">
        <v>7022.2</v>
      </c>
      <c r="L3626" s="3">
        <v>-1.1938</v>
      </c>
      <c r="M3626" s="3">
        <v>-8.8899999999999993E-2</v>
      </c>
      <c r="N3626" s="3">
        <v>1093.0382</v>
      </c>
      <c r="O3626" s="3">
        <v>126.752</v>
      </c>
      <c r="P3626" s="3">
        <v>1167.2951</v>
      </c>
      <c r="Q3626" s="3">
        <v>261.53300000000002</v>
      </c>
      <c r="R3626" s="25">
        <v>614.5</v>
      </c>
      <c r="S3626" s="25">
        <v>259</v>
      </c>
      <c r="T3626" s="25">
        <v>1884.2</v>
      </c>
      <c r="U3626" s="25">
        <v>1218</v>
      </c>
      <c r="V3626" s="25">
        <v>724</v>
      </c>
      <c r="W3626" s="25">
        <v>1760</v>
      </c>
      <c r="X3626" s="25">
        <v>562.5</v>
      </c>
    </row>
    <row r="3627" spans="1:24" x14ac:dyDescent="0.3">
      <c r="A3627" s="8">
        <v>45994</v>
      </c>
      <c r="B3627" s="3">
        <v>3</v>
      </c>
      <c r="C3627" s="3">
        <v>6</v>
      </c>
      <c r="D3627" s="3">
        <v>112.476</v>
      </c>
      <c r="E3627" s="3">
        <v>99.02</v>
      </c>
      <c r="F3627" s="3">
        <v>0</v>
      </c>
      <c r="G3627" s="3">
        <v>5</v>
      </c>
      <c r="H3627" s="3">
        <v>245.20500000000001</v>
      </c>
      <c r="I3627" s="3">
        <v>99.17</v>
      </c>
      <c r="J3627" s="3">
        <v>357.68100000000004</v>
      </c>
      <c r="K3627" s="3">
        <v>6761.3</v>
      </c>
      <c r="L3627" s="3">
        <v>-1.0668</v>
      </c>
      <c r="M3627" s="3">
        <v>-0.127</v>
      </c>
      <c r="N3627" s="3">
        <v>1093.1651999999999</v>
      </c>
      <c r="O3627" s="3">
        <v>125.825</v>
      </c>
      <c r="P3627" s="3">
        <v>1167.2570000000001</v>
      </c>
      <c r="Q3627" s="3">
        <v>260.91800000000001</v>
      </c>
      <c r="R3627" s="25">
        <v>318.8</v>
      </c>
      <c r="S3627" s="25">
        <v>573</v>
      </c>
      <c r="T3627" s="25">
        <v>1804</v>
      </c>
      <c r="U3627" s="25">
        <v>903</v>
      </c>
      <c r="V3627" s="25">
        <v>727</v>
      </c>
      <c r="W3627" s="25">
        <v>1790</v>
      </c>
      <c r="X3627" s="25">
        <v>645.5</v>
      </c>
    </row>
    <row r="3628" spans="1:24" x14ac:dyDescent="0.3">
      <c r="A3628" s="8">
        <v>45995</v>
      </c>
      <c r="B3628" s="3">
        <v>3</v>
      </c>
      <c r="C3628" s="3">
        <v>6.5</v>
      </c>
      <c r="D3628" s="3">
        <v>112.5685</v>
      </c>
      <c r="E3628" s="3">
        <v>99.1</v>
      </c>
      <c r="F3628" s="3">
        <v>0</v>
      </c>
      <c r="G3628" s="3">
        <v>6.5</v>
      </c>
      <c r="H3628" s="3">
        <v>244.59</v>
      </c>
      <c r="I3628" s="3">
        <v>98.92</v>
      </c>
      <c r="J3628" s="3">
        <v>357.1585</v>
      </c>
      <c r="K3628" s="3">
        <v>5445.2160000000003</v>
      </c>
      <c r="L3628" s="3">
        <v>-1.0794999999999999</v>
      </c>
      <c r="M3628" s="3">
        <v>-0.1651</v>
      </c>
      <c r="N3628" s="3">
        <v>1093.1524999999999</v>
      </c>
      <c r="O3628" s="3">
        <v>125.9175</v>
      </c>
      <c r="P3628" s="3">
        <v>1167.2189000000001</v>
      </c>
      <c r="Q3628" s="3">
        <v>260.303</v>
      </c>
      <c r="R3628" s="25">
        <v>623.4</v>
      </c>
      <c r="S3628" s="25">
        <v>331</v>
      </c>
      <c r="T3628" s="25">
        <v>1518.816</v>
      </c>
      <c r="U3628" s="25">
        <v>710</v>
      </c>
      <c r="V3628" s="25">
        <v>432</v>
      </c>
      <c r="W3628" s="25">
        <v>1400</v>
      </c>
      <c r="X3628" s="25">
        <v>430</v>
      </c>
    </row>
    <row r="3629" spans="1:24" x14ac:dyDescent="0.3">
      <c r="A3629" s="8">
        <v>45996</v>
      </c>
      <c r="B3629" s="3">
        <v>3</v>
      </c>
      <c r="C3629" s="3">
        <v>5</v>
      </c>
      <c r="D3629" s="3">
        <v>112.28999999999999</v>
      </c>
      <c r="E3629" s="3">
        <v>98.86</v>
      </c>
      <c r="F3629" s="3">
        <v>0</v>
      </c>
      <c r="G3629" s="3">
        <v>4</v>
      </c>
      <c r="H3629" s="3">
        <v>245.61499999999998</v>
      </c>
      <c r="I3629" s="3">
        <v>99.34</v>
      </c>
      <c r="J3629" s="3">
        <v>357.90499999999997</v>
      </c>
      <c r="K3629" s="3">
        <v>5919.8240000000005</v>
      </c>
      <c r="L3629" s="3">
        <v>-1.0413999999999999</v>
      </c>
      <c r="M3629" s="3">
        <v>-0.1016</v>
      </c>
      <c r="N3629" s="3">
        <v>1093.1905999999999</v>
      </c>
      <c r="O3629" s="3">
        <v>125.639</v>
      </c>
      <c r="P3629" s="3">
        <v>1167.2824000000001</v>
      </c>
      <c r="Q3629" s="3">
        <v>261.32799999999997</v>
      </c>
      <c r="R3629" s="25">
        <v>694.5</v>
      </c>
      <c r="S3629" s="25">
        <v>606</v>
      </c>
      <c r="T3629" s="25">
        <v>1448.3240000000001</v>
      </c>
      <c r="U3629" s="25">
        <v>839</v>
      </c>
      <c r="V3629" s="25">
        <v>228</v>
      </c>
      <c r="W3629" s="25">
        <v>1600</v>
      </c>
      <c r="X3629" s="25">
        <v>504</v>
      </c>
    </row>
    <row r="3630" spans="1:24" x14ac:dyDescent="0.3">
      <c r="A3630" s="8">
        <v>45997</v>
      </c>
      <c r="B3630" s="3">
        <v>3</v>
      </c>
      <c r="C3630" s="3">
        <v>5.5</v>
      </c>
      <c r="D3630" s="3">
        <v>112.383</v>
      </c>
      <c r="E3630" s="3">
        <v>98.94</v>
      </c>
      <c r="F3630" s="3">
        <v>0</v>
      </c>
      <c r="G3630" s="3">
        <v>2.5</v>
      </c>
      <c r="H3630" s="3">
        <v>246.23049999999998</v>
      </c>
      <c r="I3630" s="3">
        <v>99.59</v>
      </c>
      <c r="J3630" s="3">
        <v>358.61349999999999</v>
      </c>
      <c r="K3630" s="3">
        <v>6909.2</v>
      </c>
      <c r="L3630" s="3">
        <v>-1.0541</v>
      </c>
      <c r="M3630" s="3">
        <v>-6.3500000000000001E-2</v>
      </c>
      <c r="N3630" s="3">
        <v>1093.1778999999999</v>
      </c>
      <c r="O3630" s="3">
        <v>125.732</v>
      </c>
      <c r="P3630" s="3">
        <v>1167.3205</v>
      </c>
      <c r="Q3630" s="3">
        <v>261.94349999999997</v>
      </c>
      <c r="R3630" s="25">
        <v>661.2</v>
      </c>
      <c r="S3630" s="25">
        <v>550</v>
      </c>
      <c r="T3630" s="25">
        <v>2021</v>
      </c>
      <c r="U3630" s="25">
        <v>481</v>
      </c>
      <c r="V3630" s="25">
        <v>794</v>
      </c>
      <c r="W3630" s="25">
        <v>1880</v>
      </c>
      <c r="X3630" s="25">
        <v>522</v>
      </c>
    </row>
    <row r="3631" spans="1:24" x14ac:dyDescent="0.3">
      <c r="A3631" s="8">
        <v>45998</v>
      </c>
      <c r="B3631" s="3">
        <v>3</v>
      </c>
      <c r="C3631" s="3">
        <v>7</v>
      </c>
      <c r="D3631" s="3">
        <v>112.661</v>
      </c>
      <c r="E3631" s="3">
        <v>99.18</v>
      </c>
      <c r="F3631" s="3">
        <v>0</v>
      </c>
      <c r="G3631" s="3">
        <v>4</v>
      </c>
      <c r="H3631" s="3">
        <v>245.61499999999998</v>
      </c>
      <c r="I3631" s="3">
        <v>99.34</v>
      </c>
      <c r="J3631" s="3">
        <v>358.27599999999995</v>
      </c>
      <c r="K3631" s="3">
        <v>6229.8879999999999</v>
      </c>
      <c r="L3631" s="3">
        <v>-1.0922000000000001</v>
      </c>
      <c r="M3631" s="3">
        <v>-0.1016</v>
      </c>
      <c r="N3631" s="3">
        <v>1093.1397999999999</v>
      </c>
      <c r="O3631" s="3">
        <v>126.01</v>
      </c>
      <c r="P3631" s="3">
        <v>1167.2824000000001</v>
      </c>
      <c r="Q3631" s="3">
        <v>261.32799999999997</v>
      </c>
      <c r="R3631" s="25">
        <v>660.9</v>
      </c>
      <c r="S3631" s="25">
        <v>553</v>
      </c>
      <c r="T3631" s="25">
        <v>1663.4880000000001</v>
      </c>
      <c r="U3631" s="25">
        <v>447</v>
      </c>
      <c r="V3631" s="25">
        <v>638</v>
      </c>
      <c r="W3631" s="25">
        <v>1750</v>
      </c>
      <c r="X3631" s="25">
        <v>517.5</v>
      </c>
    </row>
    <row r="3632" spans="1:24" x14ac:dyDescent="0.3">
      <c r="A3632" s="8">
        <v>45999</v>
      </c>
      <c r="B3632" s="3">
        <v>3</v>
      </c>
      <c r="C3632" s="3">
        <v>9</v>
      </c>
      <c r="D3632" s="3">
        <v>113.032</v>
      </c>
      <c r="E3632" s="3">
        <v>99.51</v>
      </c>
      <c r="F3632" s="3">
        <v>0</v>
      </c>
      <c r="G3632" s="3">
        <v>4.5</v>
      </c>
      <c r="H3632" s="3">
        <v>245.41</v>
      </c>
      <c r="I3632" s="3">
        <v>99.25</v>
      </c>
      <c r="J3632" s="3">
        <v>358.44200000000001</v>
      </c>
      <c r="K3632" s="3">
        <v>6864.6270000000004</v>
      </c>
      <c r="L3632" s="3">
        <v>-1.143</v>
      </c>
      <c r="M3632" s="3">
        <v>-0.1143</v>
      </c>
      <c r="N3632" s="3">
        <v>1093.0889999999999</v>
      </c>
      <c r="O3632" s="3">
        <v>126.381</v>
      </c>
      <c r="P3632" s="3">
        <v>1167.2697000000001</v>
      </c>
      <c r="Q3632" s="3">
        <v>261.12299999999999</v>
      </c>
      <c r="R3632" s="25">
        <v>693.8</v>
      </c>
      <c r="S3632" s="25">
        <v>602</v>
      </c>
      <c r="T3632" s="25">
        <v>2011.827</v>
      </c>
      <c r="U3632" s="25">
        <v>738</v>
      </c>
      <c r="V3632" s="25">
        <v>592</v>
      </c>
      <c r="W3632" s="25">
        <v>1780</v>
      </c>
      <c r="X3632" s="25">
        <v>447</v>
      </c>
    </row>
    <row r="3633" spans="1:24" x14ac:dyDescent="0.3">
      <c r="A3633" s="8">
        <v>46000</v>
      </c>
      <c r="B3633" s="3">
        <v>3</v>
      </c>
      <c r="C3633" s="3">
        <v>2.5</v>
      </c>
      <c r="D3633" s="3">
        <v>111.827</v>
      </c>
      <c r="E3633" s="3">
        <v>98.45</v>
      </c>
      <c r="F3633" s="3">
        <v>0</v>
      </c>
      <c r="G3633" s="3">
        <v>5</v>
      </c>
      <c r="H3633" s="3">
        <v>245.20500000000001</v>
      </c>
      <c r="I3633" s="3">
        <v>99.17</v>
      </c>
      <c r="J3633" s="3">
        <v>357.03200000000004</v>
      </c>
      <c r="K3633" s="3">
        <v>7377.3729999999996</v>
      </c>
      <c r="L3633" s="3">
        <v>-0.97789999999999999</v>
      </c>
      <c r="M3633" s="3">
        <v>-0.127</v>
      </c>
      <c r="N3633" s="3">
        <v>1093.2540999999999</v>
      </c>
      <c r="O3633" s="3">
        <v>125.176</v>
      </c>
      <c r="P3633" s="3">
        <v>1167.2570000000001</v>
      </c>
      <c r="Q3633" s="3">
        <v>260.91800000000001</v>
      </c>
      <c r="R3633" s="25">
        <v>691</v>
      </c>
      <c r="S3633" s="25">
        <v>604</v>
      </c>
      <c r="T3633" s="25">
        <v>2403.373</v>
      </c>
      <c r="U3633" s="25">
        <v>497</v>
      </c>
      <c r="V3633" s="25">
        <v>700</v>
      </c>
      <c r="W3633" s="25">
        <v>1960</v>
      </c>
      <c r="X3633" s="25">
        <v>522</v>
      </c>
    </row>
    <row r="3634" spans="1:24" x14ac:dyDescent="0.3">
      <c r="A3634" s="8">
        <v>46001</v>
      </c>
      <c r="B3634" s="3">
        <v>3</v>
      </c>
      <c r="C3634" s="3">
        <v>3.5</v>
      </c>
      <c r="D3634" s="3">
        <v>112.0125</v>
      </c>
      <c r="E3634" s="3">
        <v>98.61</v>
      </c>
      <c r="F3634" s="3">
        <v>0</v>
      </c>
      <c r="G3634" s="3">
        <v>8.5</v>
      </c>
      <c r="H3634" s="3">
        <v>243.76899999999998</v>
      </c>
      <c r="I3634" s="3">
        <v>98.59</v>
      </c>
      <c r="J3634" s="3">
        <v>355.78149999999999</v>
      </c>
      <c r="K3634" s="3">
        <v>7189.3</v>
      </c>
      <c r="L3634" s="3">
        <v>-1.0032999999999999</v>
      </c>
      <c r="M3634" s="3">
        <v>-0.21589999999999998</v>
      </c>
      <c r="N3634" s="3">
        <v>1093.2286999999999</v>
      </c>
      <c r="O3634" s="3">
        <v>125.36150000000001</v>
      </c>
      <c r="P3634" s="3">
        <v>1167.1681000000001</v>
      </c>
      <c r="Q3634" s="3">
        <v>259.48199999999997</v>
      </c>
      <c r="R3634" s="25">
        <v>693.2</v>
      </c>
      <c r="S3634" s="25">
        <v>604</v>
      </c>
      <c r="T3634" s="25">
        <v>2333.6</v>
      </c>
      <c r="U3634" s="25">
        <v>463</v>
      </c>
      <c r="V3634" s="25">
        <v>716</v>
      </c>
      <c r="W3634" s="25">
        <v>1940</v>
      </c>
      <c r="X3634" s="25">
        <v>439.5</v>
      </c>
    </row>
    <row r="3635" spans="1:24" x14ac:dyDescent="0.3">
      <c r="A3635" s="8">
        <v>46002</v>
      </c>
      <c r="B3635" s="3">
        <v>3</v>
      </c>
      <c r="C3635" s="3">
        <v>2.5</v>
      </c>
      <c r="D3635" s="3">
        <v>111.827</v>
      </c>
      <c r="E3635" s="3">
        <v>98.45</v>
      </c>
      <c r="F3635" s="3">
        <v>1</v>
      </c>
      <c r="G3635" s="3">
        <v>1</v>
      </c>
      <c r="H3635" s="3">
        <v>241.92300000000003</v>
      </c>
      <c r="I3635" s="3">
        <v>97.84</v>
      </c>
      <c r="J3635" s="3">
        <v>353.75</v>
      </c>
      <c r="K3635" s="3">
        <v>6562.32</v>
      </c>
      <c r="L3635" s="3">
        <v>-0.97789999999999999</v>
      </c>
      <c r="M3635" s="3">
        <v>-0.33019999999999999</v>
      </c>
      <c r="N3635" s="3">
        <v>1093.2540999999999</v>
      </c>
      <c r="O3635" s="3">
        <v>125.176</v>
      </c>
      <c r="P3635" s="3">
        <v>1167.0537999999999</v>
      </c>
      <c r="Q3635" s="3">
        <v>257.63600000000002</v>
      </c>
      <c r="R3635" s="25">
        <v>682.3</v>
      </c>
      <c r="S3635" s="25">
        <v>596</v>
      </c>
      <c r="T3635" s="25">
        <v>1904.52</v>
      </c>
      <c r="U3635" s="25">
        <v>590</v>
      </c>
      <c r="V3635" s="25">
        <v>677</v>
      </c>
      <c r="W3635" s="25">
        <v>1730</v>
      </c>
      <c r="X3635" s="25">
        <v>382.5</v>
      </c>
    </row>
    <row r="3636" spans="1:24" x14ac:dyDescent="0.3">
      <c r="A3636" s="8">
        <v>46003</v>
      </c>
      <c r="B3636" s="3">
        <v>3</v>
      </c>
      <c r="C3636" s="3">
        <v>3.5</v>
      </c>
      <c r="D3636" s="3">
        <v>112.0125</v>
      </c>
      <c r="E3636" s="3">
        <v>98.61</v>
      </c>
      <c r="F3636" s="3">
        <v>0</v>
      </c>
      <c r="G3636" s="3">
        <v>8</v>
      </c>
      <c r="H3636" s="3">
        <v>243.97400000000002</v>
      </c>
      <c r="I3636" s="3">
        <v>98.67</v>
      </c>
      <c r="J3636" s="3">
        <v>355.98650000000004</v>
      </c>
      <c r="K3636" s="3">
        <v>7021.4</v>
      </c>
      <c r="L3636" s="3">
        <v>-1.0032999999999999</v>
      </c>
      <c r="M3636" s="3">
        <v>-0.20319999999999999</v>
      </c>
      <c r="N3636" s="3">
        <v>1093.2286999999999</v>
      </c>
      <c r="O3636" s="3">
        <v>125.36150000000001</v>
      </c>
      <c r="P3636" s="3">
        <v>1167.1808000000001</v>
      </c>
      <c r="Q3636" s="3">
        <v>259.68700000000001</v>
      </c>
      <c r="R3636" s="25">
        <v>680.5</v>
      </c>
      <c r="S3636" s="25">
        <v>529</v>
      </c>
      <c r="T3636" s="25">
        <v>2013.9</v>
      </c>
      <c r="U3636" s="25">
        <v>588</v>
      </c>
      <c r="V3636" s="25">
        <v>760</v>
      </c>
      <c r="W3636" s="25">
        <v>1910</v>
      </c>
      <c r="X3636" s="25">
        <v>540</v>
      </c>
    </row>
    <row r="3637" spans="1:24" x14ac:dyDescent="0.3">
      <c r="A3637" s="8">
        <v>46004</v>
      </c>
      <c r="B3637" s="3">
        <v>3</v>
      </c>
      <c r="C3637" s="3">
        <v>3.5</v>
      </c>
      <c r="D3637" s="3">
        <v>112.0125</v>
      </c>
      <c r="E3637" s="3">
        <v>98.61</v>
      </c>
      <c r="F3637" s="3">
        <v>0</v>
      </c>
      <c r="G3637" s="3">
        <v>9.5</v>
      </c>
      <c r="H3637" s="3">
        <v>243.35900000000001</v>
      </c>
      <c r="I3637" s="3">
        <v>98.42</v>
      </c>
      <c r="J3637" s="3">
        <v>355.37150000000003</v>
      </c>
      <c r="K3637" s="3">
        <v>5589.2080000000005</v>
      </c>
      <c r="L3637" s="3">
        <v>-1.0032999999999999</v>
      </c>
      <c r="M3637" s="3">
        <v>-0.24129999999999999</v>
      </c>
      <c r="N3637" s="3">
        <v>1093.2286999999999</v>
      </c>
      <c r="O3637" s="3">
        <v>125.36150000000001</v>
      </c>
      <c r="P3637" s="3">
        <v>1167.1427000000001</v>
      </c>
      <c r="Q3637" s="3">
        <v>259.072</v>
      </c>
      <c r="R3637" s="25">
        <v>611.5</v>
      </c>
      <c r="S3637" s="25">
        <v>524</v>
      </c>
      <c r="T3637" s="25">
        <v>1690.2080000000001</v>
      </c>
      <c r="U3637" s="25">
        <v>406</v>
      </c>
      <c r="V3637" s="25">
        <v>536</v>
      </c>
      <c r="W3637" s="25">
        <v>1490</v>
      </c>
      <c r="X3637" s="25">
        <v>331.5</v>
      </c>
    </row>
    <row r="3638" spans="1:24" x14ac:dyDescent="0.3">
      <c r="A3638" s="8">
        <v>46005</v>
      </c>
      <c r="B3638" s="3">
        <v>3</v>
      </c>
      <c r="C3638" s="3">
        <v>5</v>
      </c>
      <c r="D3638" s="3">
        <v>112.28999999999999</v>
      </c>
      <c r="E3638" s="3">
        <v>98.86</v>
      </c>
      <c r="F3638" s="3">
        <v>0</v>
      </c>
      <c r="G3638" s="3">
        <v>9.5</v>
      </c>
      <c r="H3638" s="3">
        <v>243.35900000000001</v>
      </c>
      <c r="I3638" s="3">
        <v>98.42</v>
      </c>
      <c r="J3638" s="3">
        <v>355.649</v>
      </c>
      <c r="K3638" s="3">
        <v>5259.848</v>
      </c>
      <c r="L3638" s="3">
        <v>-1.0413999999999999</v>
      </c>
      <c r="M3638" s="3">
        <v>-0.24129999999999999</v>
      </c>
      <c r="N3638" s="3">
        <v>1093.1905999999999</v>
      </c>
      <c r="O3638" s="3">
        <v>125.639</v>
      </c>
      <c r="P3638" s="3">
        <v>1167.1427000000001</v>
      </c>
      <c r="Q3638" s="3">
        <v>259.072</v>
      </c>
      <c r="R3638" s="25">
        <v>687.4</v>
      </c>
      <c r="S3638" s="25">
        <v>588</v>
      </c>
      <c r="T3638" s="25">
        <v>1328.4480000000001</v>
      </c>
      <c r="U3638" s="25">
        <v>484</v>
      </c>
      <c r="V3638" s="25">
        <v>415</v>
      </c>
      <c r="W3638" s="25">
        <v>1430</v>
      </c>
      <c r="X3638" s="25">
        <v>327</v>
      </c>
    </row>
    <row r="3639" spans="1:24" x14ac:dyDescent="0.3">
      <c r="A3639" s="8">
        <v>46006</v>
      </c>
      <c r="B3639" s="3">
        <v>3</v>
      </c>
      <c r="C3639" s="3">
        <v>3</v>
      </c>
      <c r="D3639" s="3">
        <v>111.92</v>
      </c>
      <c r="E3639" s="3">
        <v>98.53</v>
      </c>
      <c r="F3639" s="3">
        <v>0</v>
      </c>
      <c r="G3639" s="3">
        <v>10</v>
      </c>
      <c r="H3639" s="3">
        <v>243.15400000000002</v>
      </c>
      <c r="I3639" s="3">
        <v>98.34</v>
      </c>
      <c r="J3639" s="3">
        <v>355.07400000000001</v>
      </c>
      <c r="K3639" s="3">
        <v>6903.0739999999996</v>
      </c>
      <c r="L3639" s="3">
        <v>-0.99059999999999993</v>
      </c>
      <c r="M3639" s="3">
        <v>-0.254</v>
      </c>
      <c r="N3639" s="3">
        <v>1093.2413999999999</v>
      </c>
      <c r="O3639" s="3">
        <v>125.26900000000001</v>
      </c>
      <c r="P3639" s="3">
        <v>1167.1300000000001</v>
      </c>
      <c r="Q3639" s="3">
        <v>258.86700000000002</v>
      </c>
      <c r="R3639" s="25">
        <v>678.3</v>
      </c>
      <c r="S3639" s="25">
        <v>591</v>
      </c>
      <c r="T3639" s="25">
        <v>2241.2739999999999</v>
      </c>
      <c r="U3639" s="25">
        <v>499</v>
      </c>
      <c r="V3639" s="25">
        <v>659</v>
      </c>
      <c r="W3639" s="25">
        <v>1840</v>
      </c>
      <c r="X3639" s="25">
        <v>394.5</v>
      </c>
    </row>
    <row r="3640" spans="1:24" x14ac:dyDescent="0.3">
      <c r="A3640" s="8">
        <v>46007</v>
      </c>
      <c r="B3640" s="3">
        <v>3</v>
      </c>
      <c r="C3640" s="3">
        <v>0</v>
      </c>
      <c r="D3640" s="3">
        <v>111.363</v>
      </c>
      <c r="E3640" s="3">
        <v>98.04</v>
      </c>
      <c r="F3640" s="3">
        <v>1</v>
      </c>
      <c r="G3640" s="3">
        <v>2</v>
      </c>
      <c r="H3640" s="3">
        <v>241.51300000000001</v>
      </c>
      <c r="I3640" s="3">
        <v>97.68</v>
      </c>
      <c r="J3640" s="3">
        <v>352.87599999999998</v>
      </c>
      <c r="K3640" s="3">
        <v>6843.1900000000005</v>
      </c>
      <c r="L3640" s="3">
        <v>-0.91439999999999999</v>
      </c>
      <c r="M3640" s="3">
        <v>-0.35559999999999997</v>
      </c>
      <c r="N3640" s="3">
        <v>1093.3176000000001</v>
      </c>
      <c r="O3640" s="3">
        <v>124.712</v>
      </c>
      <c r="P3640" s="3">
        <v>1167.0283999999999</v>
      </c>
      <c r="Q3640" s="3">
        <v>257.226</v>
      </c>
      <c r="R3640" s="25">
        <v>681.9</v>
      </c>
      <c r="S3640" s="25">
        <v>596</v>
      </c>
      <c r="T3640" s="25">
        <v>2134.79</v>
      </c>
      <c r="U3640" s="25">
        <v>483</v>
      </c>
      <c r="V3640" s="25">
        <v>730</v>
      </c>
      <c r="W3640" s="25">
        <v>1820</v>
      </c>
      <c r="X3640" s="25">
        <v>397.5</v>
      </c>
    </row>
    <row r="3641" spans="1:24" x14ac:dyDescent="0.3">
      <c r="A3641" s="8">
        <v>46008</v>
      </c>
      <c r="B3641" s="3">
        <v>2</v>
      </c>
      <c r="C3641" s="3">
        <v>7.5</v>
      </c>
      <c r="D3641" s="3">
        <v>110.529</v>
      </c>
      <c r="E3641" s="3">
        <v>97.31</v>
      </c>
      <c r="F3641" s="3">
        <v>1</v>
      </c>
      <c r="G3641" s="3">
        <v>6.5</v>
      </c>
      <c r="H3641" s="3">
        <v>239.667</v>
      </c>
      <c r="I3641" s="3">
        <v>96.93</v>
      </c>
      <c r="J3641" s="3">
        <v>350.19600000000003</v>
      </c>
      <c r="K3641" s="3">
        <v>7164.0010000000002</v>
      </c>
      <c r="L3641" s="3">
        <v>-0.80009999999999992</v>
      </c>
      <c r="M3641" s="3">
        <v>-0.46989999999999998</v>
      </c>
      <c r="N3641" s="3">
        <v>1093.4319</v>
      </c>
      <c r="O3641" s="3">
        <v>123.878</v>
      </c>
      <c r="P3641" s="3">
        <v>1166.9141</v>
      </c>
      <c r="Q3641" s="3">
        <v>255.38</v>
      </c>
      <c r="R3641" s="25">
        <v>695.2</v>
      </c>
      <c r="S3641" s="25">
        <v>607</v>
      </c>
      <c r="T3641" s="25">
        <v>2333.8009999999999</v>
      </c>
      <c r="U3641" s="25">
        <v>539</v>
      </c>
      <c r="V3641" s="25">
        <v>672</v>
      </c>
      <c r="W3641" s="25">
        <v>1900</v>
      </c>
      <c r="X3641" s="25">
        <v>417</v>
      </c>
    </row>
    <row r="3642" spans="1:24" x14ac:dyDescent="0.3">
      <c r="A3642" s="8">
        <v>46009</v>
      </c>
      <c r="B3642" s="3">
        <v>2</v>
      </c>
      <c r="C3642" s="3">
        <v>3.5</v>
      </c>
      <c r="D3642" s="3">
        <v>109.78749999999999</v>
      </c>
      <c r="E3642" s="3">
        <v>96.65</v>
      </c>
      <c r="F3642" s="3">
        <v>1</v>
      </c>
      <c r="G3642" s="3">
        <v>10</v>
      </c>
      <c r="H3642" s="3">
        <v>238.23099999999999</v>
      </c>
      <c r="I3642" s="3">
        <v>96.35</v>
      </c>
      <c r="J3642" s="3">
        <v>348.01850000000002</v>
      </c>
      <c r="K3642" s="3">
        <v>4983.3789999999999</v>
      </c>
      <c r="L3642" s="3">
        <v>-0.69850000000000001</v>
      </c>
      <c r="M3642" s="3">
        <v>-0.55879999999999996</v>
      </c>
      <c r="N3642" s="3">
        <v>1093.5335</v>
      </c>
      <c r="O3642" s="3">
        <v>123.1365</v>
      </c>
      <c r="P3642" s="3">
        <v>1166.8252</v>
      </c>
      <c r="Q3642" s="3">
        <v>253.94399999999999</v>
      </c>
      <c r="R3642" s="25">
        <v>626.4</v>
      </c>
      <c r="S3642" s="25">
        <v>462</v>
      </c>
      <c r="T3642" s="25">
        <v>1447.479</v>
      </c>
      <c r="U3642" s="25">
        <v>362</v>
      </c>
      <c r="V3642" s="25">
        <v>450</v>
      </c>
      <c r="W3642" s="25">
        <v>1340</v>
      </c>
      <c r="X3642" s="25">
        <v>295.5</v>
      </c>
    </row>
    <row r="3643" spans="1:24" x14ac:dyDescent="0.3">
      <c r="A3643" s="8">
        <v>46010</v>
      </c>
      <c r="B3643" s="3">
        <v>2</v>
      </c>
      <c r="C3643" s="3">
        <v>2.5</v>
      </c>
      <c r="D3643" s="3">
        <v>109.60199999999999</v>
      </c>
      <c r="E3643" s="3">
        <v>96.49</v>
      </c>
      <c r="F3643" s="3">
        <v>1</v>
      </c>
      <c r="G3643" s="3">
        <v>11.5</v>
      </c>
      <c r="H3643" s="3">
        <v>237.61600000000001</v>
      </c>
      <c r="I3643" s="3">
        <v>96.1</v>
      </c>
      <c r="J3643" s="3">
        <v>347.21800000000002</v>
      </c>
      <c r="K3643" s="3">
        <v>4209.1880000000001</v>
      </c>
      <c r="L3643" s="3">
        <v>-0.67309999999999992</v>
      </c>
      <c r="M3643" s="3">
        <v>-0.59689999999999999</v>
      </c>
      <c r="N3643" s="3">
        <v>1093.5589</v>
      </c>
      <c r="O3643" s="3">
        <v>122.95099999999999</v>
      </c>
      <c r="P3643" s="3">
        <v>1166.7871</v>
      </c>
      <c r="Q3643" s="3">
        <v>253.32900000000001</v>
      </c>
      <c r="R3643" s="25">
        <v>619.4</v>
      </c>
      <c r="S3643" s="25">
        <v>489</v>
      </c>
      <c r="T3643" s="25">
        <v>1016.288</v>
      </c>
      <c r="U3643" s="25">
        <v>413</v>
      </c>
      <c r="V3643" s="25">
        <v>302</v>
      </c>
      <c r="W3643" s="25">
        <v>1140</v>
      </c>
      <c r="X3643" s="25">
        <v>229.5</v>
      </c>
    </row>
    <row r="3644" spans="1:24" x14ac:dyDescent="0.3">
      <c r="A3644" s="8">
        <v>46011</v>
      </c>
      <c r="B3644" s="3">
        <v>1</v>
      </c>
      <c r="C3644" s="3">
        <v>11</v>
      </c>
      <c r="D3644" s="3">
        <v>108.953</v>
      </c>
      <c r="E3644" s="3">
        <v>95.92</v>
      </c>
      <c r="F3644" s="3">
        <v>1</v>
      </c>
      <c r="G3644" s="3">
        <v>11</v>
      </c>
      <c r="H3644" s="3">
        <v>237.821</v>
      </c>
      <c r="I3644" s="3">
        <v>96.18</v>
      </c>
      <c r="J3644" s="3">
        <v>346.774</v>
      </c>
      <c r="K3644" s="3">
        <v>3552.02</v>
      </c>
      <c r="L3644" s="3">
        <v>-0.58419999999999994</v>
      </c>
      <c r="M3644" s="3">
        <v>-0.58419999999999994</v>
      </c>
      <c r="N3644" s="3">
        <v>1093.6478</v>
      </c>
      <c r="O3644" s="3">
        <v>122.30200000000001</v>
      </c>
      <c r="P3644" s="3">
        <v>1166.7998</v>
      </c>
      <c r="Q3644" s="3">
        <v>253.53399999999999</v>
      </c>
      <c r="R3644" s="25">
        <v>632.79999999999995</v>
      </c>
      <c r="S3644" s="25">
        <v>387</v>
      </c>
      <c r="T3644" s="25">
        <v>726.72</v>
      </c>
      <c r="U3644" s="25">
        <v>396</v>
      </c>
      <c r="V3644" s="25">
        <v>202</v>
      </c>
      <c r="W3644" s="25">
        <v>1010</v>
      </c>
      <c r="X3644" s="25">
        <v>197.5</v>
      </c>
    </row>
    <row r="3645" spans="1:24" x14ac:dyDescent="0.3">
      <c r="A3645" s="8">
        <v>46012</v>
      </c>
      <c r="B3645" s="3">
        <v>1</v>
      </c>
      <c r="C3645" s="3">
        <v>9.5</v>
      </c>
      <c r="D3645" s="3">
        <v>108.675</v>
      </c>
      <c r="E3645" s="3">
        <v>95.67</v>
      </c>
      <c r="F3645" s="3">
        <v>1</v>
      </c>
      <c r="G3645" s="3">
        <v>10.5</v>
      </c>
      <c r="H3645" s="3">
        <v>238.02599999999998</v>
      </c>
      <c r="I3645" s="3">
        <v>96.27</v>
      </c>
      <c r="J3645" s="3">
        <v>346.70099999999996</v>
      </c>
      <c r="K3645" s="3">
        <v>3873.768</v>
      </c>
      <c r="L3645" s="3">
        <v>-0.54610000000000003</v>
      </c>
      <c r="M3645" s="3">
        <v>-0.57150000000000001</v>
      </c>
      <c r="N3645" s="3">
        <v>1093.6858999999999</v>
      </c>
      <c r="O3645" s="3">
        <v>122.024</v>
      </c>
      <c r="P3645" s="3">
        <v>1166.8125</v>
      </c>
      <c r="Q3645" s="3">
        <v>253.73899999999998</v>
      </c>
      <c r="R3645" s="25">
        <v>573.79999999999995</v>
      </c>
      <c r="S3645" s="25">
        <v>281</v>
      </c>
      <c r="T3645" s="25">
        <v>1079.9680000000001</v>
      </c>
      <c r="U3645" s="25">
        <v>333</v>
      </c>
      <c r="V3645" s="25">
        <v>341</v>
      </c>
      <c r="W3645" s="25">
        <v>1050</v>
      </c>
      <c r="X3645" s="25">
        <v>215</v>
      </c>
    </row>
    <row r="3646" spans="1:24" x14ac:dyDescent="0.3">
      <c r="A3646" s="8">
        <v>46013</v>
      </c>
      <c r="B3646" s="3">
        <v>1</v>
      </c>
      <c r="C3646" s="3">
        <v>7.5</v>
      </c>
      <c r="D3646" s="3">
        <v>108.3045</v>
      </c>
      <c r="E3646" s="3">
        <v>95.35</v>
      </c>
      <c r="F3646" s="3">
        <v>1</v>
      </c>
      <c r="G3646" s="3">
        <v>11</v>
      </c>
      <c r="H3646" s="3">
        <v>237.821</v>
      </c>
      <c r="I3646" s="3">
        <v>96.18</v>
      </c>
      <c r="J3646" s="3">
        <v>346.12549999999999</v>
      </c>
      <c r="K3646" s="3">
        <v>3745.74</v>
      </c>
      <c r="L3646" s="3">
        <v>-0.49529999999999996</v>
      </c>
      <c r="M3646" s="3">
        <v>-0.58419999999999994</v>
      </c>
      <c r="N3646" s="3">
        <v>1093.7366999999999</v>
      </c>
      <c r="O3646" s="3">
        <v>121.65350000000001</v>
      </c>
      <c r="P3646" s="3">
        <v>1166.7998</v>
      </c>
      <c r="Q3646" s="3">
        <v>253.53399999999999</v>
      </c>
      <c r="R3646" s="25">
        <v>559.70000000000005</v>
      </c>
      <c r="S3646" s="25">
        <v>279</v>
      </c>
      <c r="T3646" s="25">
        <v>1069.54</v>
      </c>
      <c r="U3646" s="25">
        <v>278</v>
      </c>
      <c r="V3646" s="25">
        <v>326</v>
      </c>
      <c r="W3646" s="25">
        <v>1040</v>
      </c>
      <c r="X3646" s="25">
        <v>193.5</v>
      </c>
    </row>
    <row r="3647" spans="1:24" x14ac:dyDescent="0.3">
      <c r="A3647" s="8">
        <v>46014</v>
      </c>
      <c r="B3647" s="3">
        <v>1</v>
      </c>
      <c r="C3647" s="3">
        <v>6.5</v>
      </c>
      <c r="D3647" s="3">
        <v>108.119</v>
      </c>
      <c r="E3647" s="3">
        <v>95.19</v>
      </c>
      <c r="F3647" s="3">
        <v>2</v>
      </c>
      <c r="G3647" s="3">
        <v>0.5</v>
      </c>
      <c r="H3647" s="3">
        <v>237.20599999999999</v>
      </c>
      <c r="I3647" s="3">
        <v>95.94</v>
      </c>
      <c r="J3647" s="3">
        <v>345.32499999999999</v>
      </c>
      <c r="K3647" s="3">
        <v>3808.328</v>
      </c>
      <c r="L3647" s="3">
        <v>-0.46989999999999998</v>
      </c>
      <c r="M3647" s="3">
        <v>-0.62229999999999996</v>
      </c>
      <c r="N3647" s="3">
        <v>1093.7620999999999</v>
      </c>
      <c r="O3647" s="3">
        <v>121.468</v>
      </c>
      <c r="P3647" s="3">
        <v>1166.7617</v>
      </c>
      <c r="Q3647" s="3">
        <v>252.91899999999998</v>
      </c>
      <c r="R3647" s="25">
        <v>491.9</v>
      </c>
      <c r="S3647" s="25">
        <v>244</v>
      </c>
      <c r="T3647" s="25">
        <v>1218.4280000000001</v>
      </c>
      <c r="U3647" s="25">
        <v>241</v>
      </c>
      <c r="V3647" s="25">
        <v>375</v>
      </c>
      <c r="W3647" s="25">
        <v>1040</v>
      </c>
      <c r="X3647" s="25">
        <v>198</v>
      </c>
    </row>
    <row r="3648" spans="1:24" x14ac:dyDescent="0.3">
      <c r="A3648" s="8">
        <v>46015</v>
      </c>
      <c r="B3648" s="3">
        <v>1</v>
      </c>
      <c r="C3648" s="3">
        <v>6</v>
      </c>
      <c r="D3648" s="3">
        <v>108.026</v>
      </c>
      <c r="E3648" s="3">
        <v>95.1</v>
      </c>
      <c r="F3648" s="3">
        <v>2</v>
      </c>
      <c r="G3648" s="3">
        <v>2.5</v>
      </c>
      <c r="H3648" s="3">
        <v>236.38500000000002</v>
      </c>
      <c r="I3648" s="3">
        <v>95.6</v>
      </c>
      <c r="J3648" s="3">
        <v>344.411</v>
      </c>
      <c r="K3648" s="3">
        <v>3914.8040000000001</v>
      </c>
      <c r="L3648" s="3">
        <v>-0.4572</v>
      </c>
      <c r="M3648" s="3">
        <v>-0.67309999999999992</v>
      </c>
      <c r="N3648" s="3">
        <v>1093.7747999999999</v>
      </c>
      <c r="O3648" s="3">
        <v>121.375</v>
      </c>
      <c r="P3648" s="3">
        <v>1166.7109</v>
      </c>
      <c r="Q3648" s="3">
        <v>252.09800000000001</v>
      </c>
      <c r="R3648" s="25">
        <v>454</v>
      </c>
      <c r="S3648" s="25">
        <v>300</v>
      </c>
      <c r="T3648" s="25">
        <v>1254.3040000000001</v>
      </c>
      <c r="U3648" s="25">
        <v>260</v>
      </c>
      <c r="V3648" s="25">
        <v>371</v>
      </c>
      <c r="W3648" s="25">
        <v>1070</v>
      </c>
      <c r="X3648" s="25">
        <v>205.5</v>
      </c>
    </row>
    <row r="3649" spans="1:24" x14ac:dyDescent="0.3">
      <c r="A3649" s="8">
        <v>46016</v>
      </c>
      <c r="B3649" s="3">
        <v>1</v>
      </c>
      <c r="C3649" s="3">
        <v>6</v>
      </c>
      <c r="D3649" s="3">
        <v>108.026</v>
      </c>
      <c r="E3649" s="3">
        <v>95.1</v>
      </c>
      <c r="F3649" s="3">
        <v>2</v>
      </c>
      <c r="G3649" s="3">
        <v>3</v>
      </c>
      <c r="H3649" s="3">
        <v>236.18</v>
      </c>
      <c r="I3649" s="3">
        <v>95.52</v>
      </c>
      <c r="J3649" s="3">
        <v>344.20600000000002</v>
      </c>
      <c r="K3649" s="3">
        <v>3588.4560000000001</v>
      </c>
      <c r="L3649" s="3">
        <v>-0.4572</v>
      </c>
      <c r="M3649" s="3">
        <v>-0.68579999999999997</v>
      </c>
      <c r="N3649" s="3">
        <v>1093.7747999999999</v>
      </c>
      <c r="O3649" s="3">
        <v>121.375</v>
      </c>
      <c r="P3649" s="3">
        <v>1166.6982</v>
      </c>
      <c r="Q3649" s="3">
        <v>251.893</v>
      </c>
      <c r="R3649" s="25">
        <v>531.70000000000005</v>
      </c>
      <c r="S3649" s="25">
        <v>371</v>
      </c>
      <c r="T3649" s="25">
        <v>944.25599999999997</v>
      </c>
      <c r="U3649" s="25">
        <v>302</v>
      </c>
      <c r="V3649" s="25">
        <v>229</v>
      </c>
      <c r="W3649" s="25">
        <v>1020</v>
      </c>
      <c r="X3649" s="25">
        <v>190.5</v>
      </c>
    </row>
    <row r="3650" spans="1:24" x14ac:dyDescent="0.3">
      <c r="A3650" s="8">
        <v>46017</v>
      </c>
      <c r="B3650" s="3">
        <v>1</v>
      </c>
      <c r="C3650" s="3">
        <v>3.5</v>
      </c>
      <c r="D3650" s="3">
        <v>107.5625</v>
      </c>
      <c r="E3650" s="3">
        <v>94.7</v>
      </c>
      <c r="F3650" s="3">
        <v>2</v>
      </c>
      <c r="G3650" s="3">
        <v>2</v>
      </c>
      <c r="H3650" s="3">
        <v>236.59</v>
      </c>
      <c r="I3650" s="3">
        <v>95.69</v>
      </c>
      <c r="J3650" s="3">
        <v>344.15250000000003</v>
      </c>
      <c r="K3650" s="3">
        <v>3505.7359999999999</v>
      </c>
      <c r="L3650" s="3">
        <v>-0.39369999999999999</v>
      </c>
      <c r="M3650" s="3">
        <v>-0.66039999999999999</v>
      </c>
      <c r="N3650" s="3">
        <v>1093.8382999999999</v>
      </c>
      <c r="O3650" s="3">
        <v>120.9115</v>
      </c>
      <c r="P3650" s="3">
        <v>1166.7236</v>
      </c>
      <c r="Q3650" s="3">
        <v>252.303</v>
      </c>
      <c r="R3650" s="25">
        <v>455.6</v>
      </c>
      <c r="S3650" s="25">
        <v>265</v>
      </c>
      <c r="T3650" s="25">
        <v>1071.136</v>
      </c>
      <c r="U3650" s="25">
        <v>246</v>
      </c>
      <c r="V3650" s="25">
        <v>342</v>
      </c>
      <c r="W3650" s="25">
        <v>940</v>
      </c>
      <c r="X3650" s="25">
        <v>186</v>
      </c>
    </row>
    <row r="3651" spans="1:24" x14ac:dyDescent="0.3">
      <c r="A3651" s="8">
        <v>46018</v>
      </c>
      <c r="B3651" s="3">
        <v>1</v>
      </c>
      <c r="C3651" s="3">
        <v>3.5</v>
      </c>
      <c r="D3651" s="3">
        <v>107.5625</v>
      </c>
      <c r="E3651" s="3">
        <v>94.7</v>
      </c>
      <c r="F3651" s="3">
        <v>2</v>
      </c>
      <c r="G3651" s="3">
        <v>2.5</v>
      </c>
      <c r="H3651" s="3">
        <v>236.38500000000002</v>
      </c>
      <c r="I3651" s="3">
        <v>95.6</v>
      </c>
      <c r="J3651" s="3">
        <v>343.94749999999999</v>
      </c>
      <c r="K3651" s="3">
        <v>3871.3559999999998</v>
      </c>
      <c r="L3651" s="3">
        <v>-0.39369999999999999</v>
      </c>
      <c r="M3651" s="3">
        <v>-0.67309999999999992</v>
      </c>
      <c r="N3651" s="3">
        <v>1093.8382999999999</v>
      </c>
      <c r="O3651" s="3">
        <v>120.9115</v>
      </c>
      <c r="P3651" s="3">
        <v>1166.7109</v>
      </c>
      <c r="Q3651" s="3">
        <v>252.09800000000001</v>
      </c>
      <c r="R3651" s="25">
        <v>464.2</v>
      </c>
      <c r="S3651" s="25">
        <v>237</v>
      </c>
      <c r="T3651" s="25">
        <v>1302.6559999999999</v>
      </c>
      <c r="U3651" s="25">
        <v>229</v>
      </c>
      <c r="V3651" s="25">
        <v>392</v>
      </c>
      <c r="W3651" s="25">
        <v>1050</v>
      </c>
      <c r="X3651" s="25">
        <v>196.5</v>
      </c>
    </row>
    <row r="3652" spans="1:24" x14ac:dyDescent="0.3">
      <c r="A3652" s="8">
        <v>46019</v>
      </c>
      <c r="B3652" s="3">
        <v>1</v>
      </c>
      <c r="C3652" s="3">
        <v>1</v>
      </c>
      <c r="D3652" s="3">
        <v>107.09899999999999</v>
      </c>
      <c r="E3652" s="3">
        <v>94.29</v>
      </c>
      <c r="F3652" s="3">
        <v>2</v>
      </c>
      <c r="G3652" s="3">
        <v>5</v>
      </c>
      <c r="H3652" s="3">
        <v>235.36</v>
      </c>
      <c r="I3652" s="3">
        <v>95.19</v>
      </c>
      <c r="J3652" s="3">
        <v>342.459</v>
      </c>
      <c r="K3652" s="3">
        <v>3989.22</v>
      </c>
      <c r="L3652" s="3">
        <v>-0.33019999999999999</v>
      </c>
      <c r="M3652" s="3">
        <v>-0.73659999999999992</v>
      </c>
      <c r="N3652" s="3">
        <v>1093.9017999999999</v>
      </c>
      <c r="O3652" s="3">
        <v>120.44799999999999</v>
      </c>
      <c r="P3652" s="3">
        <v>1166.6474000000001</v>
      </c>
      <c r="Q3652" s="3">
        <v>251.07300000000001</v>
      </c>
      <c r="R3652" s="25">
        <v>574.9</v>
      </c>
      <c r="S3652" s="25">
        <v>235</v>
      </c>
      <c r="T3652" s="25">
        <v>1228.32</v>
      </c>
      <c r="U3652" s="25">
        <v>270</v>
      </c>
      <c r="V3652" s="25">
        <v>425</v>
      </c>
      <c r="W3652" s="25">
        <v>1070</v>
      </c>
      <c r="X3652" s="25">
        <v>186</v>
      </c>
    </row>
    <row r="3653" spans="1:24" x14ac:dyDescent="0.3">
      <c r="A3653" s="8">
        <v>46020</v>
      </c>
      <c r="B3653" s="3">
        <v>0</v>
      </c>
      <c r="C3653" s="3">
        <v>10.5</v>
      </c>
      <c r="D3653" s="3">
        <v>106.63549999999999</v>
      </c>
      <c r="E3653" s="3">
        <v>93.88</v>
      </c>
      <c r="F3653" s="3">
        <v>2</v>
      </c>
      <c r="G3653" s="3">
        <v>7</v>
      </c>
      <c r="H3653" s="3">
        <v>234.53900000000002</v>
      </c>
      <c r="I3653" s="3">
        <v>94.86</v>
      </c>
      <c r="J3653" s="3">
        <v>341.17450000000002</v>
      </c>
      <c r="K3653" s="3">
        <v>3765.364</v>
      </c>
      <c r="L3653" s="3">
        <v>-0.26669999999999999</v>
      </c>
      <c r="M3653" s="3">
        <v>-0.78739999999999999</v>
      </c>
      <c r="N3653" s="3">
        <v>1093.9653000000001</v>
      </c>
      <c r="O3653" s="3">
        <v>119.9845</v>
      </c>
      <c r="P3653" s="3">
        <v>1166.5966000000001</v>
      </c>
      <c r="Q3653" s="3">
        <v>250.25200000000001</v>
      </c>
      <c r="R3653" s="25">
        <v>618.5</v>
      </c>
      <c r="S3653" s="25">
        <v>452</v>
      </c>
      <c r="T3653" s="25">
        <v>828.86400000000003</v>
      </c>
      <c r="U3653" s="25">
        <v>399</v>
      </c>
      <c r="V3653" s="25">
        <v>202</v>
      </c>
      <c r="W3653" s="25">
        <v>1070</v>
      </c>
      <c r="X3653" s="25">
        <v>195</v>
      </c>
    </row>
    <row r="3654" spans="1:24" x14ac:dyDescent="0.3">
      <c r="A3654" s="8">
        <v>46021</v>
      </c>
      <c r="B3654" s="3">
        <v>0</v>
      </c>
      <c r="C3654" s="3">
        <v>5.5</v>
      </c>
      <c r="D3654" s="3">
        <v>105.7085</v>
      </c>
      <c r="E3654" s="3">
        <v>93.06</v>
      </c>
      <c r="F3654" s="3">
        <v>2</v>
      </c>
      <c r="G3654" s="3">
        <v>8</v>
      </c>
      <c r="H3654" s="3">
        <v>234.12900000000002</v>
      </c>
      <c r="I3654" s="3">
        <v>94.69</v>
      </c>
      <c r="J3654" s="3">
        <v>339.83750000000003</v>
      </c>
      <c r="K3654" s="3">
        <v>3930.748</v>
      </c>
      <c r="L3654" s="3">
        <v>-0.13969999999999999</v>
      </c>
      <c r="M3654" s="3">
        <v>-0.81279999999999997</v>
      </c>
      <c r="N3654" s="3">
        <v>1094.0923</v>
      </c>
      <c r="O3654" s="3">
        <v>119.0575</v>
      </c>
      <c r="P3654" s="3">
        <v>1166.5712000000001</v>
      </c>
      <c r="Q3654" s="3">
        <v>249.84200000000001</v>
      </c>
      <c r="R3654" s="25">
        <v>645.70000000000005</v>
      </c>
      <c r="S3654" s="25">
        <v>381</v>
      </c>
      <c r="T3654" s="25">
        <v>936.048</v>
      </c>
      <c r="U3654" s="25">
        <v>427</v>
      </c>
      <c r="V3654" s="25">
        <v>299</v>
      </c>
      <c r="W3654" s="25">
        <v>1050</v>
      </c>
      <c r="X3654" s="25">
        <v>192</v>
      </c>
    </row>
    <row r="3655" spans="1:24" x14ac:dyDescent="0.3">
      <c r="A3655" s="8">
        <v>46022</v>
      </c>
      <c r="B3655" s="3">
        <v>0</v>
      </c>
      <c r="C3655" s="3">
        <v>0.5</v>
      </c>
      <c r="D3655" s="3">
        <v>104.78149999999999</v>
      </c>
      <c r="E3655" s="3">
        <v>92.25</v>
      </c>
      <c r="F3655" s="3">
        <v>2</v>
      </c>
      <c r="G3655" s="3">
        <v>9</v>
      </c>
      <c r="H3655" s="3">
        <v>233.71899999999999</v>
      </c>
      <c r="I3655" s="3">
        <v>94.53</v>
      </c>
      <c r="J3655" s="3">
        <v>338.50049999999999</v>
      </c>
      <c r="K3655" s="3">
        <v>3539.9160000000002</v>
      </c>
      <c r="L3655" s="3">
        <v>-1.2699999999999999E-2</v>
      </c>
      <c r="M3655" s="3">
        <v>-0.83819999999999995</v>
      </c>
      <c r="N3655" s="3">
        <v>1094.2193</v>
      </c>
      <c r="O3655" s="3">
        <v>118.1305</v>
      </c>
      <c r="P3655" s="3">
        <v>1166.5458000000001</v>
      </c>
      <c r="Q3655" s="3">
        <v>249.43199999999999</v>
      </c>
      <c r="R3655" s="25">
        <v>668.5</v>
      </c>
      <c r="S3655" s="25">
        <v>468</v>
      </c>
      <c r="T3655" s="25">
        <v>610.41600000000005</v>
      </c>
      <c r="U3655" s="25">
        <v>453</v>
      </c>
      <c r="V3655" s="25">
        <v>114</v>
      </c>
      <c r="W3655" s="25">
        <v>1040</v>
      </c>
      <c r="X3655" s="25">
        <v>186</v>
      </c>
    </row>
    <row r="3656" spans="1:24" x14ac:dyDescent="0.3">
      <c r="A3656" s="8">
        <v>46023</v>
      </c>
      <c r="B3656" s="3">
        <v>0</v>
      </c>
      <c r="C3656" s="3">
        <v>5.5</v>
      </c>
      <c r="D3656" s="3">
        <v>103.6695</v>
      </c>
      <c r="E3656" s="3">
        <v>91.27</v>
      </c>
      <c r="F3656" s="3">
        <v>2</v>
      </c>
      <c r="G3656" s="3">
        <v>7</v>
      </c>
      <c r="H3656" s="3">
        <v>234.53900000000002</v>
      </c>
      <c r="I3656" s="3">
        <v>94.86</v>
      </c>
      <c r="J3656" s="3">
        <v>338.20850000000002</v>
      </c>
      <c r="K3656" s="3">
        <v>3546.1840000000002</v>
      </c>
      <c r="L3656" s="3">
        <v>-0.13969999999999999</v>
      </c>
      <c r="M3656" s="3">
        <v>-0.78739999999999999</v>
      </c>
      <c r="N3656" s="3">
        <v>1094.0923</v>
      </c>
      <c r="O3656" s="3">
        <v>117.0185</v>
      </c>
      <c r="P3656" s="3">
        <v>1166.5966000000001</v>
      </c>
      <c r="Q3656" s="3">
        <v>250.25200000000001</v>
      </c>
      <c r="R3656" s="25">
        <v>676.5</v>
      </c>
      <c r="S3656" s="25">
        <v>464</v>
      </c>
      <c r="T3656" s="25">
        <v>581.18399999999997</v>
      </c>
      <c r="U3656" s="25">
        <v>481</v>
      </c>
      <c r="V3656" s="25">
        <v>150</v>
      </c>
      <c r="W3656" s="25">
        <v>1000</v>
      </c>
      <c r="X3656" s="25">
        <v>193.5</v>
      </c>
    </row>
    <row r="3657" spans="1:24" x14ac:dyDescent="0.3">
      <c r="A3657" s="8">
        <v>46024</v>
      </c>
      <c r="B3657" s="3">
        <v>0</v>
      </c>
      <c r="C3657" s="3">
        <v>10.5</v>
      </c>
      <c r="D3657" s="3">
        <v>102.74249999999999</v>
      </c>
      <c r="E3657" s="3">
        <v>90.45</v>
      </c>
      <c r="F3657" s="3">
        <v>2</v>
      </c>
      <c r="G3657" s="3">
        <v>6.5</v>
      </c>
      <c r="H3657" s="3">
        <v>234.74450000000002</v>
      </c>
      <c r="I3657" s="3">
        <v>94.94</v>
      </c>
      <c r="J3657" s="3">
        <v>337.48700000000002</v>
      </c>
      <c r="K3657" s="3">
        <v>3620.4560000000001</v>
      </c>
      <c r="L3657" s="3">
        <v>-0.26669999999999999</v>
      </c>
      <c r="M3657" s="3">
        <v>-0.77469999999999994</v>
      </c>
      <c r="N3657" s="3">
        <v>1093.9653000000001</v>
      </c>
      <c r="O3657" s="3">
        <v>116.0915</v>
      </c>
      <c r="P3657" s="3">
        <v>1166.6093000000001</v>
      </c>
      <c r="Q3657" s="3">
        <v>250.45750000000001</v>
      </c>
      <c r="R3657" s="25">
        <v>662.8</v>
      </c>
      <c r="S3657" s="25">
        <v>485</v>
      </c>
      <c r="T3657" s="25">
        <v>623.65599999999995</v>
      </c>
      <c r="U3657" s="25">
        <v>488</v>
      </c>
      <c r="V3657" s="25">
        <v>180</v>
      </c>
      <c r="W3657" s="25">
        <v>1010</v>
      </c>
      <c r="X3657" s="25">
        <v>171</v>
      </c>
    </row>
    <row r="3658" spans="1:24" x14ac:dyDescent="0.3">
      <c r="A3658" s="8">
        <v>46025</v>
      </c>
      <c r="B3658" s="3">
        <v>1</v>
      </c>
      <c r="C3658" s="3">
        <v>5.5</v>
      </c>
      <c r="D3658" s="3">
        <v>101.44449999999999</v>
      </c>
      <c r="E3658" s="3">
        <v>89.31</v>
      </c>
      <c r="F3658" s="3">
        <v>2</v>
      </c>
      <c r="G3658" s="3">
        <v>7</v>
      </c>
      <c r="H3658" s="3">
        <v>234.53900000000002</v>
      </c>
      <c r="I3658" s="3">
        <v>94.86</v>
      </c>
      <c r="J3658" s="3">
        <v>335.98349999999999</v>
      </c>
      <c r="K3658" s="3">
        <v>3322.2739999999999</v>
      </c>
      <c r="L3658" s="3">
        <v>-0.44450000000000001</v>
      </c>
      <c r="M3658" s="3">
        <v>-0.78739999999999999</v>
      </c>
      <c r="N3658" s="3">
        <v>1093.7874999999999</v>
      </c>
      <c r="O3658" s="3">
        <v>114.79349999999999</v>
      </c>
      <c r="P3658" s="3">
        <v>1166.5966000000001</v>
      </c>
      <c r="Q3658" s="3">
        <v>250.25200000000001</v>
      </c>
      <c r="R3658" s="25">
        <v>610.6</v>
      </c>
      <c r="S3658" s="25">
        <v>370</v>
      </c>
      <c r="T3658" s="25">
        <v>647.67399999999998</v>
      </c>
      <c r="U3658" s="25">
        <v>375</v>
      </c>
      <c r="V3658" s="25">
        <v>192</v>
      </c>
      <c r="W3658" s="25">
        <v>940</v>
      </c>
      <c r="X3658" s="25">
        <v>187</v>
      </c>
    </row>
    <row r="3659" spans="1:24" x14ac:dyDescent="0.3">
      <c r="A3659" s="8">
        <v>46026</v>
      </c>
      <c r="B3659" s="3">
        <v>1</v>
      </c>
      <c r="C3659" s="3">
        <v>11</v>
      </c>
      <c r="D3659" s="3">
        <v>100.425</v>
      </c>
      <c r="E3659" s="3">
        <v>88.41</v>
      </c>
      <c r="F3659" s="3">
        <v>2</v>
      </c>
      <c r="G3659" s="3">
        <v>7.5</v>
      </c>
      <c r="H3659" s="3">
        <v>234.33400000000003</v>
      </c>
      <c r="I3659" s="3">
        <v>94.77</v>
      </c>
      <c r="J3659" s="3">
        <v>334.75900000000001</v>
      </c>
      <c r="K3659" s="3">
        <v>3504.5</v>
      </c>
      <c r="L3659" s="3">
        <v>-0.58419999999999994</v>
      </c>
      <c r="M3659" s="3">
        <v>-0.80009999999999992</v>
      </c>
      <c r="N3659" s="3">
        <v>1093.6478</v>
      </c>
      <c r="O3659" s="3">
        <v>113.774</v>
      </c>
      <c r="P3659" s="3">
        <v>1166.5839000000001</v>
      </c>
      <c r="Q3659" s="3">
        <v>250.04700000000003</v>
      </c>
      <c r="R3659" s="25">
        <v>674.7</v>
      </c>
      <c r="S3659" s="25">
        <v>399</v>
      </c>
      <c r="T3659" s="25">
        <v>724.8</v>
      </c>
      <c r="U3659" s="25">
        <v>392</v>
      </c>
      <c r="V3659" s="25">
        <v>182</v>
      </c>
      <c r="W3659" s="25">
        <v>980</v>
      </c>
      <c r="X3659" s="25">
        <v>152</v>
      </c>
    </row>
    <row r="3660" spans="1:24" x14ac:dyDescent="0.3">
      <c r="A3660" s="8">
        <v>46027</v>
      </c>
      <c r="B3660" s="3">
        <v>2</v>
      </c>
      <c r="C3660" s="3">
        <v>6</v>
      </c>
      <c r="D3660" s="3">
        <v>99.126999999999995</v>
      </c>
      <c r="E3660" s="3">
        <v>87.27</v>
      </c>
      <c r="F3660" s="3">
        <v>2</v>
      </c>
      <c r="G3660" s="3">
        <v>8</v>
      </c>
      <c r="H3660" s="3">
        <v>234.12900000000002</v>
      </c>
      <c r="I3660" s="3">
        <v>94.69</v>
      </c>
      <c r="J3660" s="3">
        <v>333.25600000000003</v>
      </c>
      <c r="K3660" s="3">
        <v>3645.1680000000001</v>
      </c>
      <c r="L3660" s="3">
        <v>-0.76200000000000001</v>
      </c>
      <c r="M3660" s="3">
        <v>-0.81279999999999997</v>
      </c>
      <c r="N3660" s="3">
        <v>1093.47</v>
      </c>
      <c r="O3660" s="3">
        <v>112.476</v>
      </c>
      <c r="P3660" s="3">
        <v>1166.5712000000001</v>
      </c>
      <c r="Q3660" s="3">
        <v>249.84200000000001</v>
      </c>
      <c r="R3660" s="25">
        <v>664.9</v>
      </c>
      <c r="S3660" s="25">
        <v>500</v>
      </c>
      <c r="T3660" s="25">
        <v>608.76800000000003</v>
      </c>
      <c r="U3660" s="25">
        <v>459</v>
      </c>
      <c r="V3660" s="25">
        <v>153</v>
      </c>
      <c r="W3660" s="25">
        <v>1060</v>
      </c>
      <c r="X3660" s="25">
        <v>199.5</v>
      </c>
    </row>
    <row r="3661" spans="1:24" x14ac:dyDescent="0.3">
      <c r="A3661" s="8">
        <v>46028</v>
      </c>
      <c r="B3661" s="3">
        <v>3</v>
      </c>
      <c r="C3661" s="3">
        <v>1.5</v>
      </c>
      <c r="D3661" s="3">
        <v>97.736499999999992</v>
      </c>
      <c r="E3661" s="3">
        <v>86.04</v>
      </c>
      <c r="F3661" s="3">
        <v>2</v>
      </c>
      <c r="G3661" s="3">
        <v>8.5</v>
      </c>
      <c r="H3661" s="3">
        <v>233.92400000000001</v>
      </c>
      <c r="I3661" s="3">
        <v>94.61</v>
      </c>
      <c r="J3661" s="3">
        <v>331.66050000000001</v>
      </c>
      <c r="K3661" s="3">
        <v>3666.0520000000001</v>
      </c>
      <c r="L3661" s="3">
        <v>-0.95250000000000001</v>
      </c>
      <c r="M3661" s="3">
        <v>-0.82550000000000001</v>
      </c>
      <c r="N3661" s="3">
        <v>1093.2794999999999</v>
      </c>
      <c r="O3661" s="3">
        <v>111.0855</v>
      </c>
      <c r="P3661" s="3">
        <v>1166.5585000000001</v>
      </c>
      <c r="Q3661" s="3">
        <v>249.637</v>
      </c>
      <c r="R3661" s="25">
        <v>673.2</v>
      </c>
      <c r="S3661" s="25">
        <v>517</v>
      </c>
      <c r="T3661" s="25">
        <v>604.35199999999998</v>
      </c>
      <c r="U3661" s="25">
        <v>513</v>
      </c>
      <c r="V3661" s="25">
        <v>143</v>
      </c>
      <c r="W3661" s="25">
        <v>1040</v>
      </c>
      <c r="X3661" s="25">
        <v>175.5</v>
      </c>
    </row>
    <row r="3662" spans="1:24" x14ac:dyDescent="0.3">
      <c r="A3662" s="8">
        <v>46029</v>
      </c>
      <c r="B3662" s="3">
        <v>3</v>
      </c>
      <c r="C3662" s="3">
        <v>8.5</v>
      </c>
      <c r="D3662" s="3">
        <v>96.573499999999996</v>
      </c>
      <c r="E3662" s="3">
        <v>85.02</v>
      </c>
      <c r="F3662" s="3">
        <v>2</v>
      </c>
      <c r="G3662" s="3">
        <v>8</v>
      </c>
      <c r="H3662" s="3">
        <v>234.12900000000002</v>
      </c>
      <c r="I3662" s="3">
        <v>94.69</v>
      </c>
      <c r="J3662" s="3">
        <v>330.70249999999999</v>
      </c>
      <c r="K3662" s="3">
        <v>3541.4760000000001</v>
      </c>
      <c r="L3662" s="3">
        <v>-1.1302999999999999</v>
      </c>
      <c r="M3662" s="3">
        <v>-0.81279999999999997</v>
      </c>
      <c r="N3662" s="3">
        <v>1093.1016999999999</v>
      </c>
      <c r="O3662" s="3">
        <v>109.9225</v>
      </c>
      <c r="P3662" s="3">
        <v>1166.5712000000001</v>
      </c>
      <c r="Q3662" s="3">
        <v>249.84200000000001</v>
      </c>
      <c r="R3662" s="25">
        <v>676.5</v>
      </c>
      <c r="S3662" s="25">
        <v>490</v>
      </c>
      <c r="T3662" s="25">
        <v>578.976</v>
      </c>
      <c r="U3662" s="25">
        <v>504</v>
      </c>
      <c r="V3662" s="25">
        <v>99</v>
      </c>
      <c r="W3662" s="25">
        <v>1010</v>
      </c>
      <c r="X3662" s="25">
        <v>183</v>
      </c>
    </row>
    <row r="3663" spans="1:24" x14ac:dyDescent="0.3">
      <c r="A3663" s="8">
        <v>46030</v>
      </c>
      <c r="B3663" s="3">
        <v>4</v>
      </c>
      <c r="C3663" s="3">
        <v>5.5</v>
      </c>
      <c r="D3663" s="3">
        <v>94.77</v>
      </c>
      <c r="E3663" s="3">
        <v>83.43</v>
      </c>
      <c r="F3663" s="3">
        <v>2</v>
      </c>
      <c r="G3663" s="3">
        <v>8.5</v>
      </c>
      <c r="H3663" s="3">
        <v>233.92400000000001</v>
      </c>
      <c r="I3663" s="3">
        <v>94.61</v>
      </c>
      <c r="J3663" s="3">
        <v>328.69400000000002</v>
      </c>
      <c r="K3663" s="3">
        <v>3594.8</v>
      </c>
      <c r="L3663" s="3">
        <v>-1.3589</v>
      </c>
      <c r="M3663" s="3">
        <v>-0.82550000000000001</v>
      </c>
      <c r="N3663" s="3">
        <v>1092.8731</v>
      </c>
      <c r="O3663" s="3">
        <v>108.119</v>
      </c>
      <c r="P3663" s="3">
        <v>1166.5585000000001</v>
      </c>
      <c r="Q3663" s="3">
        <v>249.637</v>
      </c>
      <c r="R3663" s="25">
        <v>607.70000000000005</v>
      </c>
      <c r="S3663" s="25">
        <v>520</v>
      </c>
      <c r="T3663" s="25">
        <v>655.1</v>
      </c>
      <c r="U3663" s="25">
        <v>419</v>
      </c>
      <c r="V3663" s="25">
        <v>199</v>
      </c>
      <c r="W3663" s="25">
        <v>1020</v>
      </c>
      <c r="X3663" s="25">
        <v>174</v>
      </c>
    </row>
    <row r="3664" spans="1:24" x14ac:dyDescent="0.3">
      <c r="A3664" s="8">
        <v>46031</v>
      </c>
      <c r="B3664" s="3">
        <v>4</v>
      </c>
      <c r="C3664" s="3">
        <v>11</v>
      </c>
      <c r="D3664" s="3">
        <v>93.75</v>
      </c>
      <c r="E3664" s="3">
        <v>82.54</v>
      </c>
      <c r="F3664" s="3">
        <v>2</v>
      </c>
      <c r="G3664" s="3">
        <v>9</v>
      </c>
      <c r="H3664" s="3">
        <v>233.71899999999999</v>
      </c>
      <c r="I3664" s="3">
        <v>94.53</v>
      </c>
      <c r="J3664" s="3">
        <v>327.46899999999999</v>
      </c>
      <c r="K3664" s="3">
        <v>3678.424</v>
      </c>
      <c r="L3664" s="3">
        <v>-1.4985999999999999</v>
      </c>
      <c r="M3664" s="3">
        <v>-0.83819999999999995</v>
      </c>
      <c r="N3664" s="3">
        <v>1092.7334000000001</v>
      </c>
      <c r="O3664" s="3">
        <v>107.099</v>
      </c>
      <c r="P3664" s="3">
        <v>1166.5458000000001</v>
      </c>
      <c r="Q3664" s="3">
        <v>249.43199999999999</v>
      </c>
      <c r="R3664" s="25">
        <v>682.5</v>
      </c>
      <c r="S3664" s="25">
        <v>534</v>
      </c>
      <c r="T3664" s="25">
        <v>553.92399999999998</v>
      </c>
      <c r="U3664" s="25">
        <v>500</v>
      </c>
      <c r="V3664" s="25">
        <v>198</v>
      </c>
      <c r="W3664" s="25">
        <v>1030</v>
      </c>
      <c r="X3664" s="25">
        <v>180</v>
      </c>
    </row>
    <row r="3665" spans="1:24" x14ac:dyDescent="0.3">
      <c r="A3665" s="8">
        <v>46032</v>
      </c>
      <c r="B3665" s="3">
        <v>5</v>
      </c>
      <c r="C3665" s="3">
        <v>9.5</v>
      </c>
      <c r="D3665" s="3">
        <v>91.8035</v>
      </c>
      <c r="E3665" s="3">
        <v>80.819999999999993</v>
      </c>
      <c r="F3665" s="3">
        <v>2</v>
      </c>
      <c r="G3665" s="3">
        <v>10</v>
      </c>
      <c r="H3665" s="3">
        <v>233.309</v>
      </c>
      <c r="I3665" s="3">
        <v>94.36</v>
      </c>
      <c r="J3665" s="3">
        <v>325.11250000000001</v>
      </c>
      <c r="K3665" s="3">
        <v>3781.328</v>
      </c>
      <c r="L3665" s="3">
        <v>-1.7652999999999999</v>
      </c>
      <c r="M3665" s="3">
        <v>-0.86359999999999992</v>
      </c>
      <c r="N3665" s="3">
        <v>1092.4666999999999</v>
      </c>
      <c r="O3665" s="3">
        <v>105.1525</v>
      </c>
      <c r="P3665" s="3">
        <v>1166.5204000000001</v>
      </c>
      <c r="Q3665" s="3">
        <v>249.02199999999999</v>
      </c>
      <c r="R3665" s="25">
        <v>684.2</v>
      </c>
      <c r="S3665" s="25">
        <v>582</v>
      </c>
      <c r="T3665" s="25">
        <v>560.12800000000004</v>
      </c>
      <c r="U3665" s="25">
        <v>567</v>
      </c>
      <c r="V3665" s="25">
        <v>133</v>
      </c>
      <c r="W3665" s="25">
        <v>1060</v>
      </c>
      <c r="X3665" s="25">
        <v>195</v>
      </c>
    </row>
    <row r="3666" spans="1:24" x14ac:dyDescent="0.3">
      <c r="A3666" s="8">
        <v>46033</v>
      </c>
      <c r="B3666" s="3">
        <v>6</v>
      </c>
      <c r="C3666" s="3">
        <v>8</v>
      </c>
      <c r="D3666" s="3">
        <v>89.856999999999999</v>
      </c>
      <c r="E3666" s="3">
        <v>79.11</v>
      </c>
      <c r="F3666" s="3">
        <v>2</v>
      </c>
      <c r="G3666" s="3">
        <v>10.5</v>
      </c>
      <c r="H3666" s="3">
        <v>233.10400000000001</v>
      </c>
      <c r="I3666" s="3">
        <v>94.28</v>
      </c>
      <c r="J3666" s="3">
        <v>322.96100000000001</v>
      </c>
      <c r="K3666" s="3">
        <v>3831.2560000000003</v>
      </c>
      <c r="L3666" s="3">
        <v>-2.032</v>
      </c>
      <c r="M3666" s="3">
        <v>-0.87629999999999997</v>
      </c>
      <c r="N3666" s="3">
        <v>1092.2</v>
      </c>
      <c r="O3666" s="3">
        <v>103.206</v>
      </c>
      <c r="P3666" s="3">
        <v>1166.5077000000001</v>
      </c>
      <c r="Q3666" s="3">
        <v>248.81700000000001</v>
      </c>
      <c r="R3666" s="25">
        <v>697.2</v>
      </c>
      <c r="S3666" s="25">
        <v>594</v>
      </c>
      <c r="T3666" s="25">
        <v>561.55600000000004</v>
      </c>
      <c r="U3666" s="25">
        <v>557</v>
      </c>
      <c r="V3666" s="25">
        <v>184</v>
      </c>
      <c r="W3666" s="25">
        <v>1050</v>
      </c>
      <c r="X3666" s="25">
        <v>187.5</v>
      </c>
    </row>
    <row r="3667" spans="1:24" x14ac:dyDescent="0.3">
      <c r="A3667" s="8">
        <v>46034</v>
      </c>
      <c r="B3667" s="3">
        <v>7</v>
      </c>
      <c r="C3667" s="3">
        <v>5</v>
      </c>
      <c r="D3667" s="3">
        <v>88.188000000000002</v>
      </c>
      <c r="E3667" s="3">
        <v>77.64</v>
      </c>
      <c r="F3667" s="3">
        <v>2</v>
      </c>
      <c r="G3667" s="3">
        <v>10.5</v>
      </c>
      <c r="H3667" s="3">
        <v>233.10400000000001</v>
      </c>
      <c r="I3667" s="3">
        <v>94.28</v>
      </c>
      <c r="J3667" s="3">
        <v>321.29200000000003</v>
      </c>
      <c r="K3667" s="3">
        <v>3781.0320000000002</v>
      </c>
      <c r="L3667" s="3">
        <v>-2.2605999999999997</v>
      </c>
      <c r="M3667" s="3">
        <v>-0.87629999999999997</v>
      </c>
      <c r="N3667" s="3">
        <v>1091.9713999999999</v>
      </c>
      <c r="O3667" s="3">
        <v>101.53700000000001</v>
      </c>
      <c r="P3667" s="3">
        <v>1166.5077000000001</v>
      </c>
      <c r="Q3667" s="3">
        <v>248.81700000000001</v>
      </c>
      <c r="R3667" s="25">
        <v>676.9</v>
      </c>
      <c r="S3667" s="25">
        <v>554</v>
      </c>
      <c r="T3667" s="25">
        <v>597.13199999999995</v>
      </c>
      <c r="U3667" s="25">
        <v>519</v>
      </c>
      <c r="V3667" s="25">
        <v>167</v>
      </c>
      <c r="W3667" s="25">
        <v>1060</v>
      </c>
      <c r="X3667" s="25">
        <v>207</v>
      </c>
    </row>
    <row r="3668" spans="1:24" x14ac:dyDescent="0.3">
      <c r="A3668" s="8">
        <v>46035</v>
      </c>
      <c r="B3668" s="3">
        <v>8</v>
      </c>
      <c r="C3668" s="3">
        <v>3</v>
      </c>
      <c r="D3668" s="3">
        <v>86.334000000000003</v>
      </c>
      <c r="E3668" s="3">
        <v>76.010000000000005</v>
      </c>
      <c r="F3668" s="3">
        <v>2</v>
      </c>
      <c r="G3668" s="3">
        <v>10.5</v>
      </c>
      <c r="H3668" s="3">
        <v>233.10400000000001</v>
      </c>
      <c r="I3668" s="3">
        <v>94.28</v>
      </c>
      <c r="J3668" s="3">
        <v>319.43799999999999</v>
      </c>
      <c r="K3668" s="3">
        <v>3600.6040000000003</v>
      </c>
      <c r="L3668" s="3">
        <v>-2.5145999999999997</v>
      </c>
      <c r="M3668" s="3">
        <v>-0.87629999999999997</v>
      </c>
      <c r="N3668" s="3">
        <v>1091.7174</v>
      </c>
      <c r="O3668" s="3">
        <v>99.683000000000007</v>
      </c>
      <c r="P3668" s="3">
        <v>1166.5077000000001</v>
      </c>
      <c r="Q3668" s="3">
        <v>248.81700000000001</v>
      </c>
      <c r="R3668" s="25">
        <v>668</v>
      </c>
      <c r="S3668" s="25">
        <v>521</v>
      </c>
      <c r="T3668" s="25">
        <v>583.10400000000004</v>
      </c>
      <c r="U3668" s="25">
        <v>483</v>
      </c>
      <c r="V3668" s="25">
        <v>133</v>
      </c>
      <c r="W3668" s="25">
        <v>1040</v>
      </c>
      <c r="X3668" s="25">
        <v>172.5</v>
      </c>
    </row>
    <row r="3669" spans="1:24" x14ac:dyDescent="0.3">
      <c r="A3669" s="8">
        <v>46036</v>
      </c>
      <c r="B3669" s="3">
        <v>8</v>
      </c>
      <c r="C3669" s="3">
        <v>11</v>
      </c>
      <c r="D3669" s="3">
        <v>84.850999999999999</v>
      </c>
      <c r="E3669" s="3">
        <v>74.7</v>
      </c>
      <c r="F3669" s="3">
        <v>2</v>
      </c>
      <c r="G3669" s="3">
        <v>11.5</v>
      </c>
      <c r="H3669" s="3">
        <v>232.6935</v>
      </c>
      <c r="I3669" s="3">
        <v>94.11</v>
      </c>
      <c r="J3669" s="3">
        <v>317.54449999999997</v>
      </c>
      <c r="K3669" s="3">
        <v>3668.1280000000002</v>
      </c>
      <c r="L3669" s="3">
        <v>-2.7178</v>
      </c>
      <c r="M3669" s="3">
        <v>-0.90169999999999995</v>
      </c>
      <c r="N3669" s="3">
        <v>1091.5142000000001</v>
      </c>
      <c r="O3669" s="3">
        <v>98.2</v>
      </c>
      <c r="P3669" s="3">
        <v>1166.4823000000001</v>
      </c>
      <c r="Q3669" s="3">
        <v>248.40649999999999</v>
      </c>
      <c r="R3669" s="25">
        <v>665.4</v>
      </c>
      <c r="S3669" s="25">
        <v>540</v>
      </c>
      <c r="T3669" s="25">
        <v>585.72799999999995</v>
      </c>
      <c r="U3669" s="25">
        <v>481</v>
      </c>
      <c r="V3669" s="25">
        <v>199</v>
      </c>
      <c r="W3669" s="25">
        <v>1020</v>
      </c>
      <c r="X3669" s="25">
        <v>177</v>
      </c>
    </row>
    <row r="3670" spans="1:24" x14ac:dyDescent="0.3">
      <c r="A3670" s="8">
        <v>46037</v>
      </c>
      <c r="B3670" s="3">
        <v>9</v>
      </c>
      <c r="C3670" s="3">
        <v>6</v>
      </c>
      <c r="D3670" s="3">
        <v>83.552999999999997</v>
      </c>
      <c r="E3670" s="3">
        <v>73.56</v>
      </c>
      <c r="F3670" s="3">
        <v>3</v>
      </c>
      <c r="G3670" s="3">
        <v>0</v>
      </c>
      <c r="H3670" s="3">
        <v>232.488</v>
      </c>
      <c r="I3670" s="3">
        <v>94.03</v>
      </c>
      <c r="J3670" s="3">
        <v>316.041</v>
      </c>
      <c r="K3670" s="3">
        <v>2825.0439999999999</v>
      </c>
      <c r="L3670" s="3">
        <v>-2.8956</v>
      </c>
      <c r="M3670" s="3">
        <v>-0.91439999999999999</v>
      </c>
      <c r="N3670" s="3">
        <v>1091.3363999999999</v>
      </c>
      <c r="O3670" s="3">
        <v>96.902000000000001</v>
      </c>
      <c r="P3670" s="3">
        <v>1166.4696000000001</v>
      </c>
      <c r="Q3670" s="3">
        <v>248.20099999999999</v>
      </c>
      <c r="R3670" s="25">
        <v>550.20000000000005</v>
      </c>
      <c r="S3670" s="25">
        <v>467</v>
      </c>
      <c r="T3670" s="25">
        <v>405.34399999999999</v>
      </c>
      <c r="U3670" s="25">
        <v>392</v>
      </c>
      <c r="V3670" s="25">
        <v>45</v>
      </c>
      <c r="W3670" s="25">
        <v>820</v>
      </c>
      <c r="X3670" s="25">
        <v>145.5</v>
      </c>
    </row>
    <row r="3671" spans="1:24" x14ac:dyDescent="0.3">
      <c r="A3671" s="8">
        <v>46038</v>
      </c>
      <c r="B3671" s="3">
        <v>10</v>
      </c>
      <c r="C3671" s="3">
        <v>4.5</v>
      </c>
      <c r="D3671" s="3">
        <v>81.606499999999997</v>
      </c>
      <c r="E3671" s="3">
        <v>71.84</v>
      </c>
      <c r="F3671" s="3">
        <v>3</v>
      </c>
      <c r="G3671" s="3">
        <v>0</v>
      </c>
      <c r="H3671" s="3">
        <v>232.488</v>
      </c>
      <c r="I3671" s="3">
        <v>94.03</v>
      </c>
      <c r="J3671" s="3">
        <v>314.09449999999998</v>
      </c>
      <c r="K3671" s="3">
        <v>3360.4319999999998</v>
      </c>
      <c r="L3671" s="3">
        <v>-3.1622999999999997</v>
      </c>
      <c r="M3671" s="3">
        <v>-0.91439999999999999</v>
      </c>
      <c r="N3671" s="3">
        <v>1091.0697</v>
      </c>
      <c r="O3671" s="3">
        <v>94.955500000000001</v>
      </c>
      <c r="P3671" s="3">
        <v>1166.4696000000001</v>
      </c>
      <c r="Q3671" s="3">
        <v>248.20099999999999</v>
      </c>
      <c r="R3671" s="25">
        <v>600.6</v>
      </c>
      <c r="S3671" s="25">
        <v>431</v>
      </c>
      <c r="T3671" s="25">
        <v>584.83199999999999</v>
      </c>
      <c r="U3671" s="25">
        <v>403</v>
      </c>
      <c r="V3671" s="25">
        <v>249</v>
      </c>
      <c r="W3671" s="25">
        <v>930</v>
      </c>
      <c r="X3671" s="25">
        <v>162</v>
      </c>
    </row>
    <row r="3672" spans="1:24" x14ac:dyDescent="0.3">
      <c r="A3672" s="8">
        <v>46039</v>
      </c>
      <c r="B3672" s="3">
        <v>10</v>
      </c>
      <c r="C3672" s="3">
        <v>11</v>
      </c>
      <c r="D3672" s="3">
        <v>80.402000000000001</v>
      </c>
      <c r="E3672" s="3">
        <v>70.78</v>
      </c>
      <c r="F3672" s="3">
        <v>3</v>
      </c>
      <c r="G3672" s="3">
        <v>2</v>
      </c>
      <c r="H3672" s="3">
        <v>231.66800000000001</v>
      </c>
      <c r="I3672" s="3">
        <v>93.7</v>
      </c>
      <c r="J3672" s="3">
        <v>312.07</v>
      </c>
      <c r="K3672" s="3">
        <v>3689.192</v>
      </c>
      <c r="L3672" s="3">
        <v>-3.3273999999999999</v>
      </c>
      <c r="M3672" s="3">
        <v>-0.96519999999999995</v>
      </c>
      <c r="N3672" s="3">
        <v>1090.9046000000001</v>
      </c>
      <c r="O3672" s="3">
        <v>93.751000000000005</v>
      </c>
      <c r="P3672" s="3">
        <v>1166.4187999999999</v>
      </c>
      <c r="Q3672" s="3">
        <v>247.381</v>
      </c>
      <c r="R3672" s="25">
        <v>619</v>
      </c>
      <c r="S3672" s="25">
        <v>379</v>
      </c>
      <c r="T3672" s="25">
        <v>760.19200000000001</v>
      </c>
      <c r="U3672" s="25">
        <v>422</v>
      </c>
      <c r="V3672" s="25">
        <v>275</v>
      </c>
      <c r="W3672" s="25">
        <v>1060</v>
      </c>
      <c r="X3672" s="25">
        <v>174</v>
      </c>
    </row>
    <row r="3673" spans="1:24" x14ac:dyDescent="0.3">
      <c r="A3673" s="8">
        <v>46040</v>
      </c>
      <c r="B3673" s="3">
        <v>11</v>
      </c>
      <c r="C3673" s="3">
        <v>7</v>
      </c>
      <c r="D3673" s="3">
        <v>78.917999999999992</v>
      </c>
      <c r="E3673" s="3">
        <v>69.48</v>
      </c>
      <c r="F3673" s="3">
        <v>3</v>
      </c>
      <c r="G3673" s="3">
        <v>4</v>
      </c>
      <c r="H3673" s="3">
        <v>230.84800000000001</v>
      </c>
      <c r="I3673" s="3">
        <v>93.36</v>
      </c>
      <c r="J3673" s="3">
        <v>309.76600000000002</v>
      </c>
      <c r="K3673" s="3">
        <v>3474.9360000000001</v>
      </c>
      <c r="L3673" s="3">
        <v>-3.5305999999999997</v>
      </c>
      <c r="M3673" s="3">
        <v>-1.016</v>
      </c>
      <c r="N3673" s="3">
        <v>1090.7013999999999</v>
      </c>
      <c r="O3673" s="3">
        <v>92.266999999999996</v>
      </c>
      <c r="P3673" s="3">
        <v>1166.3679999999999</v>
      </c>
      <c r="Q3673" s="3">
        <v>246.56100000000001</v>
      </c>
      <c r="R3673" s="25">
        <v>297.89999999999998</v>
      </c>
      <c r="S3673" s="25">
        <v>259</v>
      </c>
      <c r="T3673" s="25">
        <v>1265.5360000000001</v>
      </c>
      <c r="U3673" s="25">
        <v>222</v>
      </c>
      <c r="V3673" s="25">
        <v>335</v>
      </c>
      <c r="W3673" s="25">
        <v>950</v>
      </c>
      <c r="X3673" s="25">
        <v>145.5</v>
      </c>
    </row>
    <row r="3674" spans="1:24" x14ac:dyDescent="0.3">
      <c r="A3674" s="8">
        <v>46041</v>
      </c>
      <c r="B3674" s="3">
        <v>11</v>
      </c>
      <c r="C3674" s="3">
        <v>9</v>
      </c>
      <c r="D3674" s="3">
        <v>78.548000000000002</v>
      </c>
      <c r="E3674" s="3">
        <v>69.150000000000006</v>
      </c>
      <c r="F3674" s="3">
        <v>3</v>
      </c>
      <c r="G3674" s="3">
        <v>7</v>
      </c>
      <c r="H3674" s="3">
        <v>229.61700000000002</v>
      </c>
      <c r="I3674" s="3">
        <v>92.87</v>
      </c>
      <c r="J3674" s="3">
        <v>308.16500000000002</v>
      </c>
      <c r="K3674" s="3">
        <v>3602.5839999999998</v>
      </c>
      <c r="L3674" s="3">
        <v>-3.5813999999999999</v>
      </c>
      <c r="M3674" s="3">
        <v>-1.0922000000000001</v>
      </c>
      <c r="N3674" s="3">
        <v>1090.6505999999999</v>
      </c>
      <c r="O3674" s="3">
        <v>91.897000000000006</v>
      </c>
      <c r="P3674" s="3">
        <v>1166.2918</v>
      </c>
      <c r="Q3674" s="3">
        <v>245.33</v>
      </c>
      <c r="R3674" s="25">
        <v>240.8</v>
      </c>
      <c r="S3674" s="25">
        <v>218</v>
      </c>
      <c r="T3674" s="25">
        <v>1370.2840000000001</v>
      </c>
      <c r="U3674" s="25">
        <v>174</v>
      </c>
      <c r="V3674" s="25">
        <v>496</v>
      </c>
      <c r="W3674" s="25">
        <v>940</v>
      </c>
      <c r="X3674" s="25">
        <v>163.5</v>
      </c>
    </row>
    <row r="3675" spans="1:24" x14ac:dyDescent="0.3">
      <c r="A3675" s="8">
        <v>46042</v>
      </c>
      <c r="B3675" s="3">
        <v>11</v>
      </c>
      <c r="C3675" s="3">
        <v>10.5</v>
      </c>
      <c r="D3675" s="3">
        <v>78.269499999999994</v>
      </c>
      <c r="E3675" s="3">
        <v>68.91</v>
      </c>
      <c r="F3675" s="3">
        <v>3</v>
      </c>
      <c r="G3675" s="3">
        <v>11</v>
      </c>
      <c r="H3675" s="3">
        <v>227.976</v>
      </c>
      <c r="I3675" s="3">
        <v>92.2</v>
      </c>
      <c r="J3675" s="3">
        <v>306.24549999999999</v>
      </c>
      <c r="K3675" s="3">
        <v>3698.9160000000002</v>
      </c>
      <c r="L3675" s="3">
        <v>-3.6194999999999999</v>
      </c>
      <c r="M3675" s="3">
        <v>-1.1938</v>
      </c>
      <c r="N3675" s="3">
        <v>1090.6125</v>
      </c>
      <c r="O3675" s="3">
        <v>91.618499999999997</v>
      </c>
      <c r="P3675" s="3">
        <v>1166.1902</v>
      </c>
      <c r="Q3675" s="3">
        <v>243.68899999999999</v>
      </c>
      <c r="R3675" s="25">
        <v>233</v>
      </c>
      <c r="S3675" s="25">
        <v>215</v>
      </c>
      <c r="T3675" s="25">
        <v>1484.9159999999999</v>
      </c>
      <c r="U3675" s="25">
        <v>156</v>
      </c>
      <c r="V3675" s="25">
        <v>428</v>
      </c>
      <c r="W3675" s="25">
        <v>990</v>
      </c>
      <c r="X3675" s="25">
        <v>192</v>
      </c>
    </row>
    <row r="3676" spans="1:24" x14ac:dyDescent="0.3">
      <c r="A3676" s="8">
        <v>46043</v>
      </c>
      <c r="B3676" s="3">
        <v>11</v>
      </c>
      <c r="C3676" s="3">
        <v>11</v>
      </c>
      <c r="D3676" s="3">
        <v>78.176999999999992</v>
      </c>
      <c r="E3676" s="3">
        <v>68.83</v>
      </c>
      <c r="F3676" s="3">
        <v>4</v>
      </c>
      <c r="G3676" s="3">
        <v>3</v>
      </c>
      <c r="H3676" s="3">
        <v>226.33500000000001</v>
      </c>
      <c r="I3676" s="3">
        <v>91.54</v>
      </c>
      <c r="J3676" s="3">
        <v>304.512</v>
      </c>
      <c r="K3676" s="3">
        <v>3678.64</v>
      </c>
      <c r="L3676" s="3">
        <v>-3.6321999999999997</v>
      </c>
      <c r="M3676" s="3">
        <v>-1.2953999999999999</v>
      </c>
      <c r="N3676" s="3">
        <v>1090.5998</v>
      </c>
      <c r="O3676" s="3">
        <v>91.525999999999996</v>
      </c>
      <c r="P3676" s="3">
        <v>1166.0886</v>
      </c>
      <c r="Q3676" s="3">
        <v>242.048</v>
      </c>
      <c r="R3676" s="25">
        <v>229.4</v>
      </c>
      <c r="S3676" s="25">
        <v>201</v>
      </c>
      <c r="T3676" s="25">
        <v>1498.24</v>
      </c>
      <c r="U3676" s="25">
        <v>157</v>
      </c>
      <c r="V3676" s="25">
        <v>466</v>
      </c>
      <c r="W3676" s="25">
        <v>980</v>
      </c>
      <c r="X3676" s="25">
        <v>147</v>
      </c>
    </row>
    <row r="3677" spans="1:24" x14ac:dyDescent="0.3">
      <c r="A3677" s="8">
        <v>46044</v>
      </c>
      <c r="B3677" s="3">
        <v>12</v>
      </c>
      <c r="C3677" s="3">
        <v>1</v>
      </c>
      <c r="D3677" s="3">
        <v>77.805999999999997</v>
      </c>
      <c r="E3677" s="3">
        <v>68.5</v>
      </c>
      <c r="F3677" s="3">
        <v>4</v>
      </c>
      <c r="G3677" s="3">
        <v>7</v>
      </c>
      <c r="H3677" s="3">
        <v>224.69400000000002</v>
      </c>
      <c r="I3677" s="3">
        <v>90.88</v>
      </c>
      <c r="J3677" s="3">
        <v>302.5</v>
      </c>
      <c r="K3677" s="3">
        <v>3322.848</v>
      </c>
      <c r="L3677" s="3">
        <v>-3.6829999999999998</v>
      </c>
      <c r="M3677" s="3">
        <v>-1.397</v>
      </c>
      <c r="N3677" s="3">
        <v>1090.549</v>
      </c>
      <c r="O3677" s="3">
        <v>91.155000000000001</v>
      </c>
      <c r="P3677" s="3">
        <v>1165.9870000000001</v>
      </c>
      <c r="Q3677" s="3">
        <v>240.40700000000001</v>
      </c>
      <c r="R3677" s="25">
        <v>185.2</v>
      </c>
      <c r="S3677" s="25">
        <v>216</v>
      </c>
      <c r="T3677" s="25">
        <v>1359.6479999999999</v>
      </c>
      <c r="U3677" s="25">
        <v>134</v>
      </c>
      <c r="V3677" s="25">
        <v>354</v>
      </c>
      <c r="W3677" s="25">
        <v>900</v>
      </c>
      <c r="X3677" s="25">
        <v>174</v>
      </c>
    </row>
    <row r="3678" spans="1:24" x14ac:dyDescent="0.3">
      <c r="A3678" s="8">
        <v>46045</v>
      </c>
      <c r="B3678" s="3">
        <v>12</v>
      </c>
      <c r="C3678" s="3">
        <v>2</v>
      </c>
      <c r="D3678" s="3">
        <v>77.620999999999995</v>
      </c>
      <c r="E3678" s="3">
        <v>68.34</v>
      </c>
      <c r="F3678" s="3">
        <v>5</v>
      </c>
      <c r="G3678" s="3">
        <v>1</v>
      </c>
      <c r="H3678" s="3">
        <v>222.233</v>
      </c>
      <c r="I3678" s="3">
        <v>89.88</v>
      </c>
      <c r="J3678" s="3">
        <v>299.85399999999998</v>
      </c>
      <c r="K3678" s="3">
        <v>3653.6759999999999</v>
      </c>
      <c r="L3678" s="3">
        <v>-3.7083999999999997</v>
      </c>
      <c r="M3678" s="3">
        <v>-1.5493999999999999</v>
      </c>
      <c r="N3678" s="3">
        <v>1090.5236</v>
      </c>
      <c r="O3678" s="3">
        <v>90.97</v>
      </c>
      <c r="P3678" s="3">
        <v>1165.8345999999999</v>
      </c>
      <c r="Q3678" s="3">
        <v>237.946</v>
      </c>
      <c r="R3678" s="25">
        <v>209.9</v>
      </c>
      <c r="S3678" s="25">
        <v>216</v>
      </c>
      <c r="T3678" s="25">
        <v>1451.7760000000001</v>
      </c>
      <c r="U3678" s="25">
        <v>147</v>
      </c>
      <c r="V3678" s="25">
        <v>498</v>
      </c>
      <c r="W3678" s="25">
        <v>960</v>
      </c>
      <c r="X3678" s="25">
        <v>171</v>
      </c>
    </row>
    <row r="3679" spans="1:24" x14ac:dyDescent="0.3">
      <c r="A3679" s="8">
        <v>46046</v>
      </c>
      <c r="B3679" s="3">
        <v>12</v>
      </c>
      <c r="C3679" s="3">
        <v>4</v>
      </c>
      <c r="D3679" s="3">
        <v>77.25</v>
      </c>
      <c r="E3679" s="3">
        <v>68.010000000000005</v>
      </c>
      <c r="F3679" s="3">
        <v>5</v>
      </c>
      <c r="G3679" s="3">
        <v>4</v>
      </c>
      <c r="H3679" s="3">
        <v>221.00200000000001</v>
      </c>
      <c r="I3679" s="3">
        <v>89.38</v>
      </c>
      <c r="J3679" s="3">
        <v>298.25200000000001</v>
      </c>
      <c r="K3679" s="3">
        <v>3135.2359999999999</v>
      </c>
      <c r="L3679" s="3">
        <v>-3.7591999999999999</v>
      </c>
      <c r="M3679" s="3">
        <v>-1.6255999999999999</v>
      </c>
      <c r="N3679" s="3">
        <v>1090.4728</v>
      </c>
      <c r="O3679" s="3">
        <v>90.599000000000004</v>
      </c>
      <c r="P3679" s="3">
        <v>1165.7583999999999</v>
      </c>
      <c r="Q3679" s="3">
        <v>236.715</v>
      </c>
      <c r="R3679" s="25">
        <v>230</v>
      </c>
      <c r="S3679" s="25">
        <v>187</v>
      </c>
      <c r="T3679" s="25">
        <v>1208.7360000000001</v>
      </c>
      <c r="U3679" s="25">
        <v>156</v>
      </c>
      <c r="V3679" s="25">
        <v>410</v>
      </c>
      <c r="W3679" s="25">
        <v>810</v>
      </c>
      <c r="X3679" s="25">
        <v>133.5</v>
      </c>
    </row>
    <row r="3680" spans="1:24" x14ac:dyDescent="0.3">
      <c r="A3680" s="8">
        <v>46047</v>
      </c>
      <c r="B3680" s="3">
        <v>12</v>
      </c>
      <c r="C3680" s="3">
        <v>5</v>
      </c>
      <c r="D3680" s="3">
        <v>77.063999999999993</v>
      </c>
      <c r="E3680" s="3">
        <v>67.849999999999994</v>
      </c>
      <c r="F3680" s="3">
        <v>5</v>
      </c>
      <c r="G3680" s="3">
        <v>7.5</v>
      </c>
      <c r="H3680" s="3">
        <v>219.56700000000001</v>
      </c>
      <c r="I3680" s="3">
        <v>88.8</v>
      </c>
      <c r="J3680" s="3">
        <v>296.63099999999997</v>
      </c>
      <c r="K3680" s="3">
        <v>3138.1439999999998</v>
      </c>
      <c r="L3680" s="3">
        <v>-3.7845999999999997</v>
      </c>
      <c r="M3680" s="3">
        <v>-1.7144999999999999</v>
      </c>
      <c r="N3680" s="3">
        <v>1090.4474</v>
      </c>
      <c r="O3680" s="3">
        <v>90.412999999999997</v>
      </c>
      <c r="P3680" s="3">
        <v>1165.6695</v>
      </c>
      <c r="Q3680" s="3">
        <v>235.28</v>
      </c>
      <c r="R3680" s="25">
        <v>231.4</v>
      </c>
      <c r="S3680" s="25">
        <v>204</v>
      </c>
      <c r="T3680" s="25">
        <v>1227.7439999999999</v>
      </c>
      <c r="U3680" s="25">
        <v>153</v>
      </c>
      <c r="V3680" s="25">
        <v>325</v>
      </c>
      <c r="W3680" s="25">
        <v>850</v>
      </c>
      <c r="X3680" s="25">
        <v>147</v>
      </c>
    </row>
    <row r="3681" spans="1:24" x14ac:dyDescent="0.3">
      <c r="A3681" s="8">
        <v>46048</v>
      </c>
      <c r="B3681" s="3">
        <v>12</v>
      </c>
      <c r="C3681" s="3">
        <v>7</v>
      </c>
      <c r="D3681" s="3">
        <v>76.694000000000003</v>
      </c>
      <c r="E3681" s="3">
        <v>67.52</v>
      </c>
      <c r="F3681" s="3">
        <v>5</v>
      </c>
      <c r="G3681" s="3">
        <v>11</v>
      </c>
      <c r="H3681" s="3">
        <v>218.131</v>
      </c>
      <c r="I3681" s="3">
        <v>88.22</v>
      </c>
      <c r="J3681" s="3">
        <v>294.82499999999999</v>
      </c>
      <c r="K3681" s="3">
        <v>3824.0120000000002</v>
      </c>
      <c r="L3681" s="3">
        <v>-3.8353999999999999</v>
      </c>
      <c r="M3681" s="3">
        <v>-1.8033999999999999</v>
      </c>
      <c r="N3681" s="3">
        <v>1090.3966</v>
      </c>
      <c r="O3681" s="3">
        <v>90.043000000000006</v>
      </c>
      <c r="P3681" s="3">
        <v>1165.5806</v>
      </c>
      <c r="Q3681" s="3">
        <v>233.84399999999999</v>
      </c>
      <c r="R3681" s="25">
        <v>266.10000000000002</v>
      </c>
      <c r="S3681" s="25">
        <v>228</v>
      </c>
      <c r="T3681" s="25">
        <v>1410.912</v>
      </c>
      <c r="U3681" s="25">
        <v>179</v>
      </c>
      <c r="V3681" s="25">
        <v>566</v>
      </c>
      <c r="W3681" s="25">
        <v>1000</v>
      </c>
      <c r="X3681" s="25">
        <v>174</v>
      </c>
    </row>
    <row r="3682" spans="1:24" x14ac:dyDescent="0.3">
      <c r="A3682" s="8">
        <v>46049</v>
      </c>
      <c r="B3682" s="3">
        <v>12</v>
      </c>
      <c r="C3682" s="3">
        <v>10</v>
      </c>
      <c r="D3682" s="3">
        <v>76.137</v>
      </c>
      <c r="E3682" s="3">
        <v>67.03</v>
      </c>
      <c r="F3682" s="3">
        <v>6</v>
      </c>
      <c r="G3682" s="3">
        <v>3</v>
      </c>
      <c r="H3682" s="3">
        <v>216.49</v>
      </c>
      <c r="I3682" s="3">
        <v>87.56</v>
      </c>
      <c r="J3682" s="3">
        <v>292.62700000000001</v>
      </c>
      <c r="K3682" s="3">
        <v>3444.4360000000001</v>
      </c>
      <c r="L3682" s="3">
        <v>-3.9116</v>
      </c>
      <c r="M3682" s="3">
        <v>-1.905</v>
      </c>
      <c r="N3682" s="3">
        <v>1090.3204000000001</v>
      </c>
      <c r="O3682" s="3">
        <v>89.486000000000004</v>
      </c>
      <c r="P3682" s="3">
        <v>1165.479</v>
      </c>
      <c r="Q3682" s="3">
        <v>232.203</v>
      </c>
      <c r="R3682" s="25">
        <v>493.7</v>
      </c>
      <c r="S3682" s="25">
        <v>259</v>
      </c>
      <c r="T3682" s="25">
        <v>1060.7360000000001</v>
      </c>
      <c r="U3682" s="25">
        <v>313</v>
      </c>
      <c r="V3682" s="25">
        <v>216</v>
      </c>
      <c r="W3682" s="25">
        <v>940</v>
      </c>
      <c r="X3682" s="25">
        <v>162</v>
      </c>
    </row>
    <row r="3683" spans="1:24" x14ac:dyDescent="0.3">
      <c r="A3683" s="8">
        <v>46050</v>
      </c>
      <c r="B3683" s="3">
        <v>13</v>
      </c>
      <c r="C3683" s="3">
        <v>3</v>
      </c>
      <c r="D3683" s="3">
        <v>75.209999999999994</v>
      </c>
      <c r="E3683" s="3">
        <v>66.209999999999994</v>
      </c>
      <c r="F3683" s="3">
        <v>6</v>
      </c>
      <c r="G3683" s="3">
        <v>4.5</v>
      </c>
      <c r="H3683" s="3">
        <v>215.87500000000003</v>
      </c>
      <c r="I3683" s="3">
        <v>87.31</v>
      </c>
      <c r="J3683" s="3">
        <v>291.08500000000004</v>
      </c>
      <c r="K3683" s="3">
        <v>3112.4639999999999</v>
      </c>
      <c r="L3683" s="3">
        <v>-4.0385999999999997</v>
      </c>
      <c r="M3683" s="3">
        <v>-1.9430999999999998</v>
      </c>
      <c r="N3683" s="3">
        <v>1090.1933999999999</v>
      </c>
      <c r="O3683" s="3">
        <v>88.558999999999997</v>
      </c>
      <c r="P3683" s="3">
        <v>1165.4409000000001</v>
      </c>
      <c r="Q3683" s="3">
        <v>231.58800000000002</v>
      </c>
      <c r="R3683" s="25">
        <v>394</v>
      </c>
      <c r="S3683" s="25">
        <v>287</v>
      </c>
      <c r="T3683" s="25">
        <v>878.46400000000006</v>
      </c>
      <c r="U3683" s="25">
        <v>261</v>
      </c>
      <c r="V3683" s="25">
        <v>353</v>
      </c>
      <c r="W3683" s="25">
        <v>780</v>
      </c>
      <c r="X3683" s="25">
        <v>159</v>
      </c>
    </row>
    <row r="3684" spans="1:24" x14ac:dyDescent="0.3">
      <c r="A3684" s="8">
        <v>46051</v>
      </c>
      <c r="B3684" s="3">
        <v>13</v>
      </c>
      <c r="C3684" s="3">
        <v>8</v>
      </c>
      <c r="D3684" s="3">
        <v>74.283000000000001</v>
      </c>
      <c r="E3684" s="3">
        <v>65.400000000000006</v>
      </c>
      <c r="F3684" s="3">
        <v>6</v>
      </c>
      <c r="G3684" s="3">
        <v>8</v>
      </c>
      <c r="H3684" s="3">
        <v>214.43899999999999</v>
      </c>
      <c r="I3684" s="3">
        <v>86.73</v>
      </c>
      <c r="J3684" s="3">
        <v>288.72199999999998</v>
      </c>
      <c r="K3684" s="3">
        <v>3770.74</v>
      </c>
      <c r="L3684" s="3">
        <v>-4.1655999999999995</v>
      </c>
      <c r="M3684" s="3">
        <v>-2.032</v>
      </c>
      <c r="N3684" s="3">
        <v>1090.0663999999999</v>
      </c>
      <c r="O3684" s="3">
        <v>87.632000000000005</v>
      </c>
      <c r="P3684" s="3">
        <v>1165.3520000000001</v>
      </c>
      <c r="Q3684" s="3">
        <v>230.15199999999999</v>
      </c>
      <c r="R3684" s="25">
        <v>570.4</v>
      </c>
      <c r="S3684" s="25">
        <v>305</v>
      </c>
      <c r="T3684" s="25">
        <v>1022.34</v>
      </c>
      <c r="U3684" s="25">
        <v>366</v>
      </c>
      <c r="V3684" s="25">
        <v>307</v>
      </c>
      <c r="W3684" s="25">
        <v>1020</v>
      </c>
      <c r="X3684" s="25">
        <v>180</v>
      </c>
    </row>
    <row r="3685" spans="1:24" x14ac:dyDescent="0.3">
      <c r="A3685" s="8">
        <v>46052</v>
      </c>
      <c r="B3685" s="3">
        <v>14</v>
      </c>
      <c r="C3685" s="3">
        <v>3</v>
      </c>
      <c r="D3685" s="3">
        <v>72.98599999999999</v>
      </c>
      <c r="E3685" s="3">
        <v>64.260000000000005</v>
      </c>
      <c r="F3685" s="3">
        <v>7</v>
      </c>
      <c r="G3685" s="3">
        <v>0</v>
      </c>
      <c r="H3685" s="3">
        <v>212.798</v>
      </c>
      <c r="I3685" s="3">
        <v>86.06</v>
      </c>
      <c r="J3685" s="3">
        <v>285.78399999999999</v>
      </c>
      <c r="K3685" s="3">
        <v>4386.576</v>
      </c>
      <c r="L3685" s="3">
        <v>-4.3433999999999999</v>
      </c>
      <c r="M3685" s="3">
        <v>-2.1335999999999999</v>
      </c>
      <c r="N3685" s="3">
        <v>1089.8886</v>
      </c>
      <c r="O3685" s="3">
        <v>86.334999999999994</v>
      </c>
      <c r="P3685" s="3">
        <v>1165.2504000000001</v>
      </c>
      <c r="Q3685" s="3">
        <v>228.511</v>
      </c>
      <c r="R3685" s="25">
        <v>676.6</v>
      </c>
      <c r="S3685" s="25">
        <v>404</v>
      </c>
      <c r="T3685" s="25">
        <v>1167.4760000000001</v>
      </c>
      <c r="U3685" s="25">
        <v>463</v>
      </c>
      <c r="V3685" s="25">
        <v>330</v>
      </c>
      <c r="W3685" s="25">
        <v>1140</v>
      </c>
      <c r="X3685" s="25">
        <v>205.5</v>
      </c>
    </row>
    <row r="3686" spans="1:24" x14ac:dyDescent="0.3">
      <c r="A3686" s="8">
        <v>46053</v>
      </c>
      <c r="B3686" s="3">
        <v>15</v>
      </c>
      <c r="C3686" s="3">
        <v>0.5</v>
      </c>
      <c r="D3686" s="3">
        <v>71.229499999999987</v>
      </c>
      <c r="E3686" s="3">
        <v>62.71</v>
      </c>
      <c r="F3686" s="3">
        <v>7</v>
      </c>
      <c r="G3686" s="3">
        <v>1.5</v>
      </c>
      <c r="H3686" s="3">
        <v>212.18300000000002</v>
      </c>
      <c r="I3686" s="3">
        <v>85.82</v>
      </c>
      <c r="J3686" s="3">
        <v>283.41250000000002</v>
      </c>
      <c r="K3686" s="3">
        <v>4578.924</v>
      </c>
      <c r="L3686" s="3">
        <v>-4.5846999999999998</v>
      </c>
      <c r="M3686" s="3">
        <v>-2.1717</v>
      </c>
      <c r="N3686" s="3">
        <v>1089.6472999999999</v>
      </c>
      <c r="O3686" s="3">
        <v>84.578499999999991</v>
      </c>
      <c r="P3686" s="3">
        <v>1165.2122999999999</v>
      </c>
      <c r="Q3686" s="3">
        <v>227.89600000000002</v>
      </c>
      <c r="R3686" s="25">
        <v>633.20000000000005</v>
      </c>
      <c r="S3686" s="25">
        <v>416</v>
      </c>
      <c r="T3686" s="25">
        <v>1180.2239999999999</v>
      </c>
      <c r="U3686" s="25">
        <v>457</v>
      </c>
      <c r="V3686" s="25">
        <v>502</v>
      </c>
      <c r="W3686" s="25">
        <v>1170</v>
      </c>
      <c r="X3686" s="25">
        <v>220.5</v>
      </c>
    </row>
    <row r="3687" spans="1:24" x14ac:dyDescent="0.3">
      <c r="A3687" s="8">
        <v>46054</v>
      </c>
      <c r="B3687" s="3">
        <v>15</v>
      </c>
      <c r="C3687" s="3">
        <v>11</v>
      </c>
      <c r="D3687" s="3">
        <v>69.390999999999991</v>
      </c>
      <c r="E3687" s="3">
        <v>61.09</v>
      </c>
      <c r="F3687" s="3">
        <v>7</v>
      </c>
      <c r="G3687" s="3">
        <v>6</v>
      </c>
      <c r="H3687" s="3">
        <v>210.33700000000002</v>
      </c>
      <c r="I3687" s="3">
        <v>85.07</v>
      </c>
      <c r="J3687" s="3">
        <v>279.72800000000001</v>
      </c>
      <c r="K3687" s="3">
        <v>3636.556</v>
      </c>
      <c r="L3687" s="3">
        <v>-4.8513999999999999</v>
      </c>
      <c r="M3687" s="3">
        <v>-2.286</v>
      </c>
      <c r="N3687" s="3">
        <v>1089.3806</v>
      </c>
      <c r="O3687" s="3">
        <v>82.74</v>
      </c>
      <c r="P3687" s="3">
        <v>1165.098</v>
      </c>
      <c r="Q3687" s="3">
        <v>226.05</v>
      </c>
      <c r="R3687" s="25">
        <v>477.3</v>
      </c>
      <c r="S3687" s="25">
        <v>391</v>
      </c>
      <c r="T3687" s="25">
        <v>1032.2560000000001</v>
      </c>
      <c r="U3687" s="25">
        <v>327</v>
      </c>
      <c r="V3687" s="25">
        <v>262</v>
      </c>
      <c r="W3687" s="25">
        <v>970</v>
      </c>
      <c r="X3687" s="25">
        <v>177</v>
      </c>
    </row>
    <row r="3688" spans="1:24" x14ac:dyDescent="0.3">
      <c r="A3688" s="8">
        <v>46055</v>
      </c>
      <c r="B3688" s="3">
        <v>16</v>
      </c>
      <c r="C3688" s="3">
        <v>3.5</v>
      </c>
      <c r="D3688" s="3">
        <v>68.602500000000006</v>
      </c>
      <c r="E3688" s="3">
        <v>60.4</v>
      </c>
      <c r="F3688" s="3">
        <v>7</v>
      </c>
      <c r="G3688" s="3">
        <v>6.5</v>
      </c>
      <c r="H3688" s="3">
        <v>210.13200000000001</v>
      </c>
      <c r="I3688" s="3">
        <v>84.99</v>
      </c>
      <c r="J3688" s="3">
        <v>278.73450000000003</v>
      </c>
      <c r="K3688" s="3">
        <v>4321.9560000000001</v>
      </c>
      <c r="L3688" s="3">
        <v>-4.9657</v>
      </c>
      <c r="M3688" s="3">
        <v>-2.2986999999999997</v>
      </c>
      <c r="N3688" s="3">
        <v>1089.2663</v>
      </c>
      <c r="O3688" s="3">
        <v>81.95150000000001</v>
      </c>
      <c r="P3688" s="3">
        <v>1165.0853</v>
      </c>
      <c r="Q3688" s="3">
        <v>225.845</v>
      </c>
      <c r="R3688" s="25">
        <v>652.5</v>
      </c>
      <c r="S3688" s="25">
        <v>426</v>
      </c>
      <c r="T3688" s="25">
        <v>1139.4559999999999</v>
      </c>
      <c r="U3688" s="25">
        <v>456</v>
      </c>
      <c r="V3688" s="25">
        <v>380</v>
      </c>
      <c r="W3688" s="25">
        <v>1140</v>
      </c>
      <c r="X3688" s="25">
        <v>128</v>
      </c>
    </row>
    <row r="3689" spans="1:24" x14ac:dyDescent="0.3">
      <c r="A3689" s="8">
        <v>46056</v>
      </c>
      <c r="B3689" s="3">
        <v>16</v>
      </c>
      <c r="C3689" s="3">
        <v>11</v>
      </c>
      <c r="D3689" s="3">
        <v>67.289999999999992</v>
      </c>
      <c r="E3689" s="3">
        <v>59.24</v>
      </c>
      <c r="F3689" s="3">
        <v>7</v>
      </c>
      <c r="G3689" s="3">
        <v>9.5</v>
      </c>
      <c r="H3689" s="3">
        <v>208.90099999999998</v>
      </c>
      <c r="I3689" s="3">
        <v>84.49</v>
      </c>
      <c r="J3689" s="3">
        <v>276.19099999999997</v>
      </c>
      <c r="K3689" s="3">
        <v>4398.652</v>
      </c>
      <c r="L3689" s="3">
        <v>-5.1562000000000001</v>
      </c>
      <c r="M3689" s="3">
        <v>-2.3748999999999998</v>
      </c>
      <c r="N3689" s="3">
        <v>1089.0758000000001</v>
      </c>
      <c r="O3689" s="3">
        <v>80.638999999999996</v>
      </c>
      <c r="P3689" s="3">
        <v>1165.0091</v>
      </c>
      <c r="Q3689" s="3">
        <v>224.61399999999998</v>
      </c>
      <c r="R3689" s="25">
        <v>591.70000000000005</v>
      </c>
      <c r="S3689" s="25">
        <v>447</v>
      </c>
      <c r="T3689" s="25">
        <v>1173.952</v>
      </c>
      <c r="U3689" s="25">
        <v>431</v>
      </c>
      <c r="V3689" s="25">
        <v>401</v>
      </c>
      <c r="W3689" s="25">
        <v>1150</v>
      </c>
      <c r="X3689" s="25">
        <v>204</v>
      </c>
    </row>
    <row r="3690" spans="1:24" x14ac:dyDescent="0.3">
      <c r="A3690" s="8">
        <v>46057</v>
      </c>
      <c r="B3690" s="3">
        <v>17</v>
      </c>
      <c r="C3690" s="3">
        <v>7</v>
      </c>
      <c r="D3690" s="3">
        <v>65.888999999999996</v>
      </c>
      <c r="E3690" s="3">
        <v>58.01</v>
      </c>
      <c r="F3690" s="3">
        <v>8</v>
      </c>
      <c r="G3690" s="3">
        <v>1</v>
      </c>
      <c r="H3690" s="3">
        <v>207.465</v>
      </c>
      <c r="I3690" s="3">
        <v>83.91</v>
      </c>
      <c r="J3690" s="3">
        <v>273.35399999999998</v>
      </c>
      <c r="K3690" s="3">
        <v>3852.8</v>
      </c>
      <c r="L3690" s="3">
        <v>-5.3593999999999999</v>
      </c>
      <c r="M3690" s="3">
        <v>-2.4638</v>
      </c>
      <c r="N3690" s="3">
        <v>1088.8725999999999</v>
      </c>
      <c r="O3690" s="3">
        <v>79.238</v>
      </c>
      <c r="P3690" s="3">
        <v>1164.9202</v>
      </c>
      <c r="Q3690" s="3">
        <v>223.178</v>
      </c>
      <c r="R3690" s="25">
        <v>642.29999999999995</v>
      </c>
      <c r="S3690" s="25">
        <v>412</v>
      </c>
      <c r="T3690" s="25">
        <v>794</v>
      </c>
      <c r="U3690" s="25">
        <v>509</v>
      </c>
      <c r="V3690" s="25">
        <v>364</v>
      </c>
      <c r="W3690" s="25">
        <v>950</v>
      </c>
      <c r="X3690" s="25">
        <v>181.5</v>
      </c>
    </row>
    <row r="3691" spans="1:24" x14ac:dyDescent="0.3">
      <c r="A3691" s="8">
        <v>46058</v>
      </c>
      <c r="B3691" s="3">
        <v>18</v>
      </c>
      <c r="C3691" s="3">
        <v>2.5</v>
      </c>
      <c r="D3691" s="3">
        <v>64.575499999999991</v>
      </c>
      <c r="E3691" s="3">
        <v>56.85</v>
      </c>
      <c r="F3691" s="3">
        <v>8</v>
      </c>
      <c r="G3691" s="3">
        <v>3</v>
      </c>
      <c r="H3691" s="3">
        <v>206.64500000000001</v>
      </c>
      <c r="I3691" s="3">
        <v>83.58</v>
      </c>
      <c r="J3691" s="3">
        <v>271.22050000000002</v>
      </c>
      <c r="K3691" s="3">
        <v>4214.424</v>
      </c>
      <c r="L3691" s="3">
        <v>-5.5499000000000001</v>
      </c>
      <c r="M3691" s="3">
        <v>-2.5145999999999997</v>
      </c>
      <c r="N3691" s="3">
        <v>1088.6821</v>
      </c>
      <c r="O3691" s="3">
        <v>77.924499999999995</v>
      </c>
      <c r="P3691" s="3">
        <v>1164.8694</v>
      </c>
      <c r="Q3691" s="3">
        <v>222.358</v>
      </c>
      <c r="R3691" s="25">
        <v>569.1</v>
      </c>
      <c r="S3691" s="25">
        <v>461</v>
      </c>
      <c r="T3691" s="25">
        <v>1135.3240000000001</v>
      </c>
      <c r="U3691" s="25">
        <v>414</v>
      </c>
      <c r="V3691" s="25">
        <v>343</v>
      </c>
      <c r="W3691" s="25">
        <v>1100</v>
      </c>
      <c r="X3691" s="25">
        <v>192</v>
      </c>
    </row>
    <row r="3692" spans="1:24" x14ac:dyDescent="0.3">
      <c r="A3692" s="8">
        <v>46059</v>
      </c>
      <c r="B3692" s="3">
        <v>19</v>
      </c>
      <c r="C3692" s="3">
        <v>1</v>
      </c>
      <c r="D3692" s="3">
        <v>62.736999999999995</v>
      </c>
      <c r="E3692" s="3">
        <v>55.23</v>
      </c>
      <c r="F3692" s="3">
        <v>8</v>
      </c>
      <c r="G3692" s="3">
        <v>6</v>
      </c>
      <c r="H3692" s="3">
        <v>205.41400000000002</v>
      </c>
      <c r="I3692" s="3">
        <v>83.08</v>
      </c>
      <c r="J3692" s="3">
        <v>268.15100000000001</v>
      </c>
      <c r="K3692" s="3">
        <v>4566.4120000000003</v>
      </c>
      <c r="L3692" s="3">
        <v>-5.8165999999999993</v>
      </c>
      <c r="M3692" s="3">
        <v>-2.5907999999999998</v>
      </c>
      <c r="N3692" s="3">
        <v>1088.4153999999999</v>
      </c>
      <c r="O3692" s="3">
        <v>76.085999999999999</v>
      </c>
      <c r="P3692" s="3">
        <v>1164.7932000000001</v>
      </c>
      <c r="Q3692" s="3">
        <v>221.12700000000001</v>
      </c>
      <c r="R3692" s="25">
        <v>618</v>
      </c>
      <c r="S3692" s="25">
        <v>516</v>
      </c>
      <c r="T3692" s="25">
        <v>1163.412</v>
      </c>
      <c r="U3692" s="25">
        <v>482</v>
      </c>
      <c r="V3692" s="25">
        <v>391</v>
      </c>
      <c r="W3692" s="25">
        <v>1180</v>
      </c>
      <c r="X3692" s="25">
        <v>216</v>
      </c>
    </row>
    <row r="3693" spans="1:24" x14ac:dyDescent="0.3">
      <c r="A3693" s="8">
        <v>46060</v>
      </c>
      <c r="B3693" s="3">
        <v>19</v>
      </c>
      <c r="C3693" s="3">
        <v>11</v>
      </c>
      <c r="D3693" s="3">
        <v>60.98599999999999</v>
      </c>
      <c r="E3693" s="3">
        <v>53.69</v>
      </c>
      <c r="F3693" s="3">
        <v>8</v>
      </c>
      <c r="G3693" s="3">
        <v>8</v>
      </c>
      <c r="H3693" s="3">
        <v>204.59399999999999</v>
      </c>
      <c r="I3693" s="3">
        <v>82.75</v>
      </c>
      <c r="J3693" s="3">
        <v>265.58</v>
      </c>
      <c r="K3693" s="3">
        <v>4283.5079999999998</v>
      </c>
      <c r="L3693" s="3">
        <v>-6.0705999999999998</v>
      </c>
      <c r="M3693" s="3">
        <v>-2.6415999999999999</v>
      </c>
      <c r="N3693" s="3">
        <v>1088.1614</v>
      </c>
      <c r="O3693" s="3">
        <v>74.334999999999994</v>
      </c>
      <c r="P3693" s="3">
        <v>1164.7424000000001</v>
      </c>
      <c r="Q3693" s="3">
        <v>220.30699999999999</v>
      </c>
      <c r="R3693" s="25">
        <v>553.9</v>
      </c>
      <c r="S3693" s="25">
        <v>437</v>
      </c>
      <c r="T3693" s="25">
        <v>1164.6079999999999</v>
      </c>
      <c r="U3693" s="25">
        <v>433</v>
      </c>
      <c r="V3693" s="25">
        <v>401</v>
      </c>
      <c r="W3693" s="25">
        <v>1090</v>
      </c>
      <c r="X3693" s="25">
        <v>204</v>
      </c>
    </row>
    <row r="3694" spans="1:24" x14ac:dyDescent="0.3">
      <c r="A3694" s="8">
        <v>46061</v>
      </c>
      <c r="B3694" s="3">
        <v>20</v>
      </c>
      <c r="C3694" s="3">
        <v>7</v>
      </c>
      <c r="D3694" s="3">
        <v>59.656999999999996</v>
      </c>
      <c r="E3694" s="3">
        <v>52.52</v>
      </c>
      <c r="F3694" s="3">
        <v>8</v>
      </c>
      <c r="G3694" s="3">
        <v>11</v>
      </c>
      <c r="H3694" s="3">
        <v>203.363</v>
      </c>
      <c r="I3694" s="3">
        <v>82.25</v>
      </c>
      <c r="J3694" s="3">
        <v>263.02</v>
      </c>
      <c r="K3694" s="3">
        <v>3366.0039999999999</v>
      </c>
      <c r="L3694" s="3">
        <v>-6.2737999999999996</v>
      </c>
      <c r="M3694" s="3">
        <v>-2.7178</v>
      </c>
      <c r="N3694" s="3">
        <v>1087.9582</v>
      </c>
      <c r="O3694" s="3">
        <v>73.006</v>
      </c>
      <c r="P3694" s="3">
        <v>1164.6662000000001</v>
      </c>
      <c r="Q3694" s="3">
        <v>219.07599999999999</v>
      </c>
      <c r="R3694" s="25">
        <v>506.4</v>
      </c>
      <c r="S3694" s="25">
        <v>351</v>
      </c>
      <c r="T3694" s="25">
        <v>871.10400000000004</v>
      </c>
      <c r="U3694" s="25">
        <v>319</v>
      </c>
      <c r="V3694" s="25">
        <v>257</v>
      </c>
      <c r="W3694" s="25">
        <v>880</v>
      </c>
      <c r="X3694" s="25">
        <v>181.5</v>
      </c>
    </row>
    <row r="3695" spans="1:24" x14ac:dyDescent="0.3">
      <c r="A3695" s="8">
        <v>46062</v>
      </c>
      <c r="B3695" s="3">
        <v>21</v>
      </c>
      <c r="C3695" s="3">
        <v>2</v>
      </c>
      <c r="D3695" s="3">
        <v>58.503999999999991</v>
      </c>
      <c r="E3695" s="3">
        <v>51.51</v>
      </c>
      <c r="F3695" s="3">
        <v>9</v>
      </c>
      <c r="G3695" s="3">
        <v>1</v>
      </c>
      <c r="H3695" s="3">
        <v>202.54300000000001</v>
      </c>
      <c r="I3695" s="3">
        <v>81.92</v>
      </c>
      <c r="J3695" s="3">
        <v>261.04700000000003</v>
      </c>
      <c r="K3695" s="3">
        <v>4056.6959999999999</v>
      </c>
      <c r="L3695" s="3">
        <v>-6.4516</v>
      </c>
      <c r="M3695" s="3">
        <v>-2.7685999999999997</v>
      </c>
      <c r="N3695" s="3">
        <v>1087.7803999999999</v>
      </c>
      <c r="O3695" s="3">
        <v>71.852999999999994</v>
      </c>
      <c r="P3695" s="3">
        <v>1164.6153999999999</v>
      </c>
      <c r="Q3695" s="3">
        <v>218.256</v>
      </c>
      <c r="R3695" s="25">
        <v>584.1</v>
      </c>
      <c r="S3695" s="25">
        <v>410</v>
      </c>
      <c r="T3695" s="25">
        <v>1042.596</v>
      </c>
      <c r="U3695" s="25">
        <v>423</v>
      </c>
      <c r="V3695" s="25">
        <v>388</v>
      </c>
      <c r="W3695" s="25">
        <v>1020</v>
      </c>
      <c r="X3695" s="25">
        <v>189</v>
      </c>
    </row>
    <row r="3696" spans="1:24" x14ac:dyDescent="0.3">
      <c r="A3696" s="8">
        <v>46063</v>
      </c>
      <c r="B3696" s="3">
        <v>21</v>
      </c>
      <c r="C3696" s="3">
        <v>11.5</v>
      </c>
      <c r="D3696" s="3">
        <v>56.938499999999991</v>
      </c>
      <c r="E3696" s="3">
        <v>50.13</v>
      </c>
      <c r="F3696" s="3">
        <v>9</v>
      </c>
      <c r="G3696" s="3">
        <v>4.5</v>
      </c>
      <c r="H3696" s="3">
        <v>201.107</v>
      </c>
      <c r="I3696" s="3">
        <v>81.34</v>
      </c>
      <c r="J3696" s="3">
        <v>258.0455</v>
      </c>
      <c r="K3696" s="3">
        <v>2936.0639999999999</v>
      </c>
      <c r="L3696" s="3">
        <v>-6.6928999999999998</v>
      </c>
      <c r="M3696" s="3">
        <v>-2.8574999999999999</v>
      </c>
      <c r="N3696" s="3">
        <v>1087.5391</v>
      </c>
      <c r="O3696" s="3">
        <v>70.287499999999994</v>
      </c>
      <c r="P3696" s="3">
        <v>1164.5264999999999</v>
      </c>
      <c r="Q3696" s="3">
        <v>216.82</v>
      </c>
      <c r="R3696" s="25">
        <v>383</v>
      </c>
      <c r="S3696" s="25">
        <v>340</v>
      </c>
      <c r="T3696" s="25">
        <v>793.56399999999996</v>
      </c>
      <c r="U3696" s="25">
        <v>287</v>
      </c>
      <c r="V3696" s="25">
        <v>249</v>
      </c>
      <c r="W3696" s="25">
        <v>750</v>
      </c>
      <c r="X3696" s="25">
        <v>133.5</v>
      </c>
    </row>
    <row r="3697" spans="1:24" x14ac:dyDescent="0.3">
      <c r="A3697" s="8">
        <v>46064</v>
      </c>
      <c r="B3697" s="3">
        <v>22</v>
      </c>
      <c r="C3697" s="3">
        <v>5.5</v>
      </c>
      <c r="D3697" s="3">
        <v>55.949499999999986</v>
      </c>
      <c r="E3697" s="3">
        <v>49.26</v>
      </c>
      <c r="F3697" s="3">
        <v>9</v>
      </c>
      <c r="G3697" s="3">
        <v>6</v>
      </c>
      <c r="H3697" s="3">
        <v>200.49200000000002</v>
      </c>
      <c r="I3697" s="3">
        <v>81.09</v>
      </c>
      <c r="J3697" s="3">
        <v>256.44150000000002</v>
      </c>
      <c r="K3697" s="3">
        <v>3699.3320000000003</v>
      </c>
      <c r="L3697" s="3">
        <v>-6.8452999999999999</v>
      </c>
      <c r="M3697" s="3">
        <v>-2.8956</v>
      </c>
      <c r="N3697" s="3">
        <v>1087.3867</v>
      </c>
      <c r="O3697" s="3">
        <v>69.29849999999999</v>
      </c>
      <c r="P3697" s="3">
        <v>1164.4884</v>
      </c>
      <c r="Q3697" s="3">
        <v>216.20500000000001</v>
      </c>
      <c r="R3697" s="25">
        <v>463.2</v>
      </c>
      <c r="S3697" s="25">
        <v>385</v>
      </c>
      <c r="T3697" s="25">
        <v>1029.6320000000001</v>
      </c>
      <c r="U3697" s="25">
        <v>375</v>
      </c>
      <c r="V3697" s="25">
        <v>293</v>
      </c>
      <c r="W3697" s="25">
        <v>960</v>
      </c>
      <c r="X3697" s="25">
        <v>193.5</v>
      </c>
    </row>
    <row r="3698" spans="1:24" x14ac:dyDescent="0.3">
      <c r="A3698" s="8">
        <v>46065</v>
      </c>
      <c r="B3698" s="3">
        <v>23</v>
      </c>
      <c r="C3698" s="3">
        <v>1</v>
      </c>
      <c r="D3698" s="3">
        <v>54.73599999999999</v>
      </c>
      <c r="E3698" s="3">
        <v>48.19</v>
      </c>
      <c r="F3698" s="3">
        <v>9</v>
      </c>
      <c r="G3698" s="3">
        <v>10</v>
      </c>
      <c r="H3698" s="3">
        <v>198.851</v>
      </c>
      <c r="I3698" s="3">
        <v>80.42</v>
      </c>
      <c r="J3698" s="3">
        <v>253.58699999999999</v>
      </c>
      <c r="K3698" s="3">
        <v>3726.8240000000001</v>
      </c>
      <c r="L3698" s="3">
        <v>-7.0358000000000001</v>
      </c>
      <c r="M3698" s="3">
        <v>-2.9971999999999999</v>
      </c>
      <c r="N3698" s="3">
        <v>1087.1961999999999</v>
      </c>
      <c r="O3698" s="3">
        <v>68.084999999999994</v>
      </c>
      <c r="P3698" s="3">
        <v>1164.3868</v>
      </c>
      <c r="Q3698" s="3">
        <v>214.56399999999999</v>
      </c>
      <c r="R3698" s="25">
        <v>469.7</v>
      </c>
      <c r="S3698" s="25">
        <v>334</v>
      </c>
      <c r="T3698" s="25">
        <v>1097.624</v>
      </c>
      <c r="U3698" s="25">
        <v>300</v>
      </c>
      <c r="V3698" s="25">
        <v>393</v>
      </c>
      <c r="W3698" s="25">
        <v>960</v>
      </c>
      <c r="X3698" s="25">
        <v>172.5</v>
      </c>
    </row>
    <row r="3699" spans="1:24" x14ac:dyDescent="0.3">
      <c r="A3699" s="8">
        <v>46066</v>
      </c>
      <c r="B3699" s="3">
        <v>23</v>
      </c>
      <c r="C3699" s="3">
        <v>8.5</v>
      </c>
      <c r="D3699" s="3">
        <v>53.477500000000006</v>
      </c>
      <c r="E3699" s="3">
        <v>47.08</v>
      </c>
      <c r="F3699" s="3">
        <v>10</v>
      </c>
      <c r="G3699" s="3">
        <v>2</v>
      </c>
      <c r="H3699" s="3">
        <v>197.21</v>
      </c>
      <c r="I3699" s="3">
        <v>79.760000000000005</v>
      </c>
      <c r="J3699" s="3">
        <v>250.6875</v>
      </c>
      <c r="K3699" s="3">
        <v>3823.636</v>
      </c>
      <c r="L3699" s="3">
        <v>-7.2262999999999993</v>
      </c>
      <c r="M3699" s="3">
        <v>-3.0987999999999998</v>
      </c>
      <c r="N3699" s="3">
        <v>1087.0056999999999</v>
      </c>
      <c r="O3699" s="3">
        <v>66.82650000000001</v>
      </c>
      <c r="P3699" s="3">
        <v>1164.2852</v>
      </c>
      <c r="Q3699" s="3">
        <v>212.923</v>
      </c>
      <c r="R3699" s="25">
        <v>493.2</v>
      </c>
      <c r="S3699" s="25">
        <v>345</v>
      </c>
      <c r="T3699" s="25">
        <v>1104.9359999999999</v>
      </c>
      <c r="U3699" s="25">
        <v>340</v>
      </c>
      <c r="V3699" s="25">
        <v>378</v>
      </c>
      <c r="W3699" s="25">
        <v>970</v>
      </c>
      <c r="X3699" s="25">
        <v>192.5</v>
      </c>
    </row>
    <row r="3700" spans="1:24" x14ac:dyDescent="0.3">
      <c r="A3700" s="8">
        <v>46067</v>
      </c>
      <c r="B3700" s="3">
        <v>24</v>
      </c>
      <c r="C3700" s="3">
        <v>4.5</v>
      </c>
      <c r="D3700" s="3">
        <v>52.159000000000006</v>
      </c>
      <c r="E3700" s="3">
        <v>45.92</v>
      </c>
      <c r="F3700" s="3">
        <v>10</v>
      </c>
      <c r="G3700" s="3">
        <v>6</v>
      </c>
      <c r="H3700" s="3">
        <v>195.56900000000002</v>
      </c>
      <c r="I3700" s="3">
        <v>79.099999999999994</v>
      </c>
      <c r="J3700" s="3">
        <v>247.72800000000001</v>
      </c>
      <c r="K3700" s="3">
        <v>3320.04</v>
      </c>
      <c r="L3700" s="3">
        <v>-7.4295</v>
      </c>
      <c r="M3700" s="3">
        <v>-3.2003999999999997</v>
      </c>
      <c r="N3700" s="3">
        <v>1086.8025</v>
      </c>
      <c r="O3700" s="3">
        <v>65.50800000000001</v>
      </c>
      <c r="P3700" s="3">
        <v>1164.1836000000001</v>
      </c>
      <c r="Q3700" s="3">
        <v>211.28200000000001</v>
      </c>
      <c r="R3700" s="25">
        <v>512.6</v>
      </c>
      <c r="S3700" s="25">
        <v>290</v>
      </c>
      <c r="T3700" s="25">
        <v>941.44</v>
      </c>
      <c r="U3700" s="25">
        <v>288</v>
      </c>
      <c r="V3700" s="25">
        <v>288</v>
      </c>
      <c r="W3700" s="25">
        <v>850</v>
      </c>
      <c r="X3700" s="25">
        <v>150</v>
      </c>
    </row>
    <row r="3701" spans="1:24" x14ac:dyDescent="0.3">
      <c r="A3701" s="8">
        <v>46068</v>
      </c>
      <c r="B3701" s="3">
        <v>24</v>
      </c>
      <c r="C3701" s="3">
        <v>11.5</v>
      </c>
      <c r="D3701" s="3">
        <v>51.005499999999998</v>
      </c>
      <c r="E3701" s="3">
        <v>44.9</v>
      </c>
      <c r="F3701" s="3">
        <v>10</v>
      </c>
      <c r="G3701" s="3">
        <v>7.5</v>
      </c>
      <c r="H3701" s="3">
        <v>194.95400000000001</v>
      </c>
      <c r="I3701" s="3">
        <v>78.849999999999994</v>
      </c>
      <c r="J3701" s="3">
        <v>245.95949999999999</v>
      </c>
      <c r="K3701" s="3">
        <v>3146.308</v>
      </c>
      <c r="L3701" s="3">
        <v>-7.6072999999999995</v>
      </c>
      <c r="M3701" s="3">
        <v>-3.2384999999999997</v>
      </c>
      <c r="N3701" s="3">
        <v>1086.6247000000001</v>
      </c>
      <c r="O3701" s="3">
        <v>64.354500000000002</v>
      </c>
      <c r="P3701" s="3">
        <v>1164.1455000000001</v>
      </c>
      <c r="Q3701" s="3">
        <v>210.667</v>
      </c>
      <c r="R3701" s="25">
        <v>422.8</v>
      </c>
      <c r="S3701" s="25">
        <v>311</v>
      </c>
      <c r="T3701" s="25">
        <v>923.00800000000004</v>
      </c>
      <c r="U3701" s="25">
        <v>283</v>
      </c>
      <c r="V3701" s="25">
        <v>262</v>
      </c>
      <c r="W3701" s="25">
        <v>790</v>
      </c>
      <c r="X3701" s="25">
        <v>154.5</v>
      </c>
    </row>
    <row r="3702" spans="1:24" x14ac:dyDescent="0.3">
      <c r="A3702" s="8">
        <v>46069</v>
      </c>
      <c r="B3702" s="3">
        <v>25</v>
      </c>
      <c r="C3702" s="3">
        <v>6</v>
      </c>
      <c r="D3702" s="3">
        <v>49.995999999999995</v>
      </c>
      <c r="E3702" s="3">
        <v>44.02</v>
      </c>
      <c r="F3702" s="3">
        <v>10</v>
      </c>
      <c r="G3702" s="3">
        <v>10.5</v>
      </c>
      <c r="H3702" s="3">
        <v>193.72299999999998</v>
      </c>
      <c r="I3702" s="3">
        <v>78.349999999999994</v>
      </c>
      <c r="J3702" s="3">
        <v>243.71899999999999</v>
      </c>
      <c r="K3702" s="3">
        <v>3439.0160000000001</v>
      </c>
      <c r="L3702" s="3">
        <v>-7.7723999999999993</v>
      </c>
      <c r="M3702" s="3">
        <v>-3.3146999999999998</v>
      </c>
      <c r="N3702" s="3">
        <v>1086.4595999999999</v>
      </c>
      <c r="O3702" s="3">
        <v>63.344999999999999</v>
      </c>
      <c r="P3702" s="3">
        <v>1164.0693000000001</v>
      </c>
      <c r="Q3702" s="3">
        <v>209.43599999999998</v>
      </c>
      <c r="R3702" s="25">
        <v>413.7</v>
      </c>
      <c r="S3702" s="25">
        <v>282</v>
      </c>
      <c r="T3702" s="25">
        <v>1055.816</v>
      </c>
      <c r="U3702" s="25">
        <v>266</v>
      </c>
      <c r="V3702" s="25">
        <v>447</v>
      </c>
      <c r="W3702" s="25">
        <v>820</v>
      </c>
      <c r="X3702" s="25">
        <v>154.5</v>
      </c>
    </row>
    <row r="3703" spans="1:24" x14ac:dyDescent="0.3">
      <c r="A3703" s="8">
        <v>46070</v>
      </c>
      <c r="B3703" s="3">
        <v>25</v>
      </c>
      <c r="C3703" s="3">
        <v>11</v>
      </c>
      <c r="D3703" s="3">
        <v>49.222999999999999</v>
      </c>
      <c r="E3703" s="3">
        <v>43.33</v>
      </c>
      <c r="F3703" s="3">
        <v>11</v>
      </c>
      <c r="G3703" s="3">
        <v>2.5</v>
      </c>
      <c r="H3703" s="3">
        <v>192.08250000000001</v>
      </c>
      <c r="I3703" s="3">
        <v>77.69</v>
      </c>
      <c r="J3703" s="3">
        <v>241.30549999999999</v>
      </c>
      <c r="K3703" s="3">
        <v>3471.692</v>
      </c>
      <c r="L3703" s="3">
        <v>-7.8994</v>
      </c>
      <c r="M3703" s="3">
        <v>-3.4162999999999997</v>
      </c>
      <c r="N3703" s="3">
        <v>1086.3326</v>
      </c>
      <c r="O3703" s="3">
        <v>62.572000000000003</v>
      </c>
      <c r="P3703" s="3">
        <v>1163.9676999999999</v>
      </c>
      <c r="Q3703" s="3">
        <v>207.7955</v>
      </c>
      <c r="R3703" s="25">
        <v>393.8</v>
      </c>
      <c r="S3703" s="25">
        <v>289</v>
      </c>
      <c r="T3703" s="25">
        <v>1142.3920000000001</v>
      </c>
      <c r="U3703" s="25">
        <v>270</v>
      </c>
      <c r="V3703" s="25">
        <v>322</v>
      </c>
      <c r="W3703" s="25">
        <v>900</v>
      </c>
      <c r="X3703" s="25">
        <v>154.5</v>
      </c>
    </row>
    <row r="3704" spans="1:24" x14ac:dyDescent="0.3">
      <c r="A3704" s="8">
        <v>46071</v>
      </c>
      <c r="B3704" s="3">
        <v>26</v>
      </c>
      <c r="C3704" s="3">
        <v>4</v>
      </c>
      <c r="D3704" s="3">
        <v>48.450999999999993</v>
      </c>
      <c r="E3704" s="3">
        <v>42.66</v>
      </c>
      <c r="F3704" s="3">
        <v>11</v>
      </c>
      <c r="G3704" s="3">
        <v>5</v>
      </c>
      <c r="H3704" s="3">
        <v>191.05700000000002</v>
      </c>
      <c r="I3704" s="3">
        <v>77.27</v>
      </c>
      <c r="J3704" s="3">
        <v>239.50800000000001</v>
      </c>
      <c r="K3704" s="3">
        <v>3377.924</v>
      </c>
      <c r="L3704" s="3">
        <v>-8.0263999999999989</v>
      </c>
      <c r="M3704" s="3">
        <v>-3.4798</v>
      </c>
      <c r="N3704" s="3">
        <v>1086.2056</v>
      </c>
      <c r="O3704" s="3">
        <v>61.8</v>
      </c>
      <c r="P3704" s="3">
        <v>1163.9041999999999</v>
      </c>
      <c r="Q3704" s="3">
        <v>206.77</v>
      </c>
      <c r="R3704" s="25">
        <v>402.1</v>
      </c>
      <c r="S3704" s="25">
        <v>289</v>
      </c>
      <c r="T3704" s="25">
        <v>1061.8240000000001</v>
      </c>
      <c r="U3704" s="25">
        <v>253</v>
      </c>
      <c r="V3704" s="25">
        <v>353</v>
      </c>
      <c r="W3704" s="25">
        <v>860</v>
      </c>
      <c r="X3704" s="25">
        <v>159</v>
      </c>
    </row>
    <row r="3705" spans="1:24" x14ac:dyDescent="0.3">
      <c r="A3705" s="8">
        <v>46072</v>
      </c>
      <c r="B3705" s="3">
        <v>26</v>
      </c>
      <c r="C3705" s="3">
        <v>11</v>
      </c>
      <c r="D3705" s="3">
        <v>47.369</v>
      </c>
      <c r="E3705" s="3">
        <v>41.7</v>
      </c>
      <c r="F3705" s="3">
        <v>11</v>
      </c>
      <c r="G3705" s="3">
        <v>9.5</v>
      </c>
      <c r="H3705" s="3">
        <v>189.21099999999998</v>
      </c>
      <c r="I3705" s="3">
        <v>76.52</v>
      </c>
      <c r="J3705" s="3">
        <v>236.57999999999998</v>
      </c>
      <c r="K3705" s="3">
        <v>3696.6639999999998</v>
      </c>
      <c r="L3705" s="3">
        <v>-8.2042000000000002</v>
      </c>
      <c r="M3705" s="3">
        <v>-3.5941000000000001</v>
      </c>
      <c r="N3705" s="3">
        <v>1086.0278000000001</v>
      </c>
      <c r="O3705" s="3">
        <v>60.718000000000004</v>
      </c>
      <c r="P3705" s="3">
        <v>1163.7899</v>
      </c>
      <c r="Q3705" s="3">
        <v>204.92399999999998</v>
      </c>
      <c r="R3705" s="25">
        <v>429.8</v>
      </c>
      <c r="S3705" s="25">
        <v>302</v>
      </c>
      <c r="T3705" s="25">
        <v>1172.864</v>
      </c>
      <c r="U3705" s="25">
        <v>300</v>
      </c>
      <c r="V3705" s="25">
        <v>408</v>
      </c>
      <c r="W3705" s="25">
        <v>910</v>
      </c>
      <c r="X3705" s="25">
        <v>174</v>
      </c>
    </row>
    <row r="3706" spans="1:24" x14ac:dyDescent="0.3">
      <c r="A3706" s="8">
        <v>46073</v>
      </c>
      <c r="B3706" s="3">
        <v>27</v>
      </c>
      <c r="C3706" s="3">
        <v>5.5</v>
      </c>
      <c r="D3706" s="3">
        <v>46.364999999999995</v>
      </c>
      <c r="E3706" s="3">
        <v>40.82</v>
      </c>
      <c r="F3706" s="3">
        <v>12</v>
      </c>
      <c r="G3706" s="3">
        <v>1.5</v>
      </c>
      <c r="H3706" s="3">
        <v>187.57000000000002</v>
      </c>
      <c r="I3706" s="3">
        <v>75.86</v>
      </c>
      <c r="J3706" s="3">
        <v>233.935</v>
      </c>
      <c r="K3706" s="3">
        <v>3075.5940000000001</v>
      </c>
      <c r="L3706" s="3">
        <v>-8.3692999999999991</v>
      </c>
      <c r="M3706" s="3">
        <v>-3.6957</v>
      </c>
      <c r="N3706" s="3">
        <v>1085.8626999999999</v>
      </c>
      <c r="O3706" s="3">
        <v>59.713999999999999</v>
      </c>
      <c r="P3706" s="3">
        <v>1163.6883</v>
      </c>
      <c r="Q3706" s="3">
        <v>203.28300000000002</v>
      </c>
      <c r="R3706" s="25">
        <v>424.1</v>
      </c>
      <c r="S3706" s="25">
        <v>256</v>
      </c>
      <c r="T3706" s="25">
        <v>1006.994</v>
      </c>
      <c r="U3706" s="25">
        <v>218</v>
      </c>
      <c r="V3706" s="25">
        <v>292</v>
      </c>
      <c r="W3706" s="25">
        <v>730</v>
      </c>
      <c r="X3706" s="25">
        <v>148.5</v>
      </c>
    </row>
    <row r="3707" spans="1:24" x14ac:dyDescent="0.3">
      <c r="A3707" s="8">
        <v>46074</v>
      </c>
      <c r="B3707" s="3">
        <v>27</v>
      </c>
      <c r="C3707" s="3">
        <v>9</v>
      </c>
      <c r="D3707" s="3">
        <v>45.823999999999998</v>
      </c>
      <c r="E3707" s="3">
        <v>40.340000000000003</v>
      </c>
      <c r="F3707" s="3">
        <v>12</v>
      </c>
      <c r="G3707" s="3">
        <v>2</v>
      </c>
      <c r="H3707" s="3">
        <v>187.36500000000001</v>
      </c>
      <c r="I3707" s="3">
        <v>75.78</v>
      </c>
      <c r="J3707" s="3">
        <v>233.18900000000002</v>
      </c>
      <c r="K3707" s="3">
        <v>3501.5659999999998</v>
      </c>
      <c r="L3707" s="3">
        <v>-8.4581999999999997</v>
      </c>
      <c r="M3707" s="3">
        <v>-3.7083999999999997</v>
      </c>
      <c r="N3707" s="3">
        <v>1085.7737999999999</v>
      </c>
      <c r="O3707" s="3">
        <v>59.173000000000002</v>
      </c>
      <c r="P3707" s="3">
        <v>1163.6756</v>
      </c>
      <c r="Q3707" s="3">
        <v>203.078</v>
      </c>
      <c r="R3707" s="25">
        <v>430.9</v>
      </c>
      <c r="S3707" s="25">
        <v>268</v>
      </c>
      <c r="T3707" s="25">
        <v>1093.1659999999999</v>
      </c>
      <c r="U3707" s="25">
        <v>265</v>
      </c>
      <c r="V3707" s="25">
        <v>334</v>
      </c>
      <c r="W3707" s="25">
        <v>920</v>
      </c>
      <c r="X3707" s="25">
        <v>190.5</v>
      </c>
    </row>
    <row r="3708" spans="1:24" x14ac:dyDescent="0.3">
      <c r="A3708" s="8">
        <v>46075</v>
      </c>
      <c r="B3708" s="3">
        <v>27</v>
      </c>
      <c r="C3708" s="3">
        <v>1.5</v>
      </c>
      <c r="D3708" s="3">
        <v>46.983000000000004</v>
      </c>
      <c r="E3708" s="3">
        <v>41.36</v>
      </c>
      <c r="F3708" s="3">
        <v>11</v>
      </c>
      <c r="G3708" s="3">
        <v>5</v>
      </c>
      <c r="H3708" s="3">
        <v>191.05700000000002</v>
      </c>
      <c r="I3708" s="3">
        <v>77.27</v>
      </c>
      <c r="J3708" s="3">
        <v>238.04000000000002</v>
      </c>
      <c r="K3708" s="3">
        <v>2430.4079999999999</v>
      </c>
      <c r="L3708" s="3">
        <v>-8.2676999999999996</v>
      </c>
      <c r="M3708" s="3">
        <v>-3.4798</v>
      </c>
      <c r="N3708" s="3">
        <v>1085.9642999999999</v>
      </c>
      <c r="O3708" s="3">
        <v>60.332000000000008</v>
      </c>
      <c r="P3708" s="3">
        <v>1163.9041999999999</v>
      </c>
      <c r="Q3708" s="3">
        <v>206.77</v>
      </c>
      <c r="R3708" s="25">
        <v>354.2</v>
      </c>
      <c r="S3708" s="25">
        <v>268</v>
      </c>
      <c r="T3708" s="25">
        <v>638.20799999999997</v>
      </c>
      <c r="U3708" s="25">
        <v>199</v>
      </c>
      <c r="V3708" s="25">
        <v>198</v>
      </c>
      <c r="W3708" s="25">
        <v>620</v>
      </c>
      <c r="X3708" s="25">
        <v>153</v>
      </c>
    </row>
    <row r="3709" spans="1:24" x14ac:dyDescent="0.3">
      <c r="A3709" s="8">
        <v>46076</v>
      </c>
      <c r="B3709" s="3">
        <v>26</v>
      </c>
      <c r="C3709" s="3">
        <v>11</v>
      </c>
      <c r="D3709" s="3">
        <v>47.369</v>
      </c>
      <c r="E3709" s="3">
        <v>41.7</v>
      </c>
      <c r="F3709" s="3">
        <v>11</v>
      </c>
      <c r="G3709" s="3">
        <v>5</v>
      </c>
      <c r="H3709" s="3">
        <v>191.05700000000002</v>
      </c>
      <c r="I3709" s="3">
        <v>77.27</v>
      </c>
      <c r="J3709" s="3">
        <v>238.42600000000002</v>
      </c>
      <c r="K3709" s="3">
        <v>3323.7739999999999</v>
      </c>
      <c r="L3709" s="3">
        <v>-8.2042000000000002</v>
      </c>
      <c r="M3709" s="3">
        <v>-3.4798</v>
      </c>
      <c r="N3709" s="3">
        <v>1086.0278000000001</v>
      </c>
      <c r="O3709" s="3">
        <v>60.718000000000004</v>
      </c>
      <c r="P3709" s="3">
        <v>1163.9041999999999</v>
      </c>
      <c r="Q3709" s="3">
        <v>206.77</v>
      </c>
      <c r="R3709" s="25">
        <v>426.1</v>
      </c>
      <c r="S3709" s="25">
        <v>265</v>
      </c>
      <c r="T3709" s="25">
        <v>1050.674</v>
      </c>
      <c r="U3709" s="25">
        <v>254</v>
      </c>
      <c r="V3709" s="25">
        <v>297</v>
      </c>
      <c r="W3709" s="25">
        <v>860</v>
      </c>
      <c r="X3709" s="25">
        <v>171</v>
      </c>
    </row>
    <row r="3710" spans="1:24" x14ac:dyDescent="0.3">
      <c r="A3710" s="8">
        <v>46077</v>
      </c>
      <c r="B3710" s="3">
        <v>27</v>
      </c>
      <c r="C3710" s="3">
        <v>3.5</v>
      </c>
      <c r="D3710" s="3">
        <v>46.673999999999992</v>
      </c>
      <c r="E3710" s="3">
        <v>41.09</v>
      </c>
      <c r="F3710" s="3">
        <v>11</v>
      </c>
      <c r="G3710" s="3">
        <v>6</v>
      </c>
      <c r="H3710" s="3">
        <v>190.64700000000002</v>
      </c>
      <c r="I3710" s="3">
        <v>77.11</v>
      </c>
      <c r="J3710" s="3">
        <v>237.32100000000003</v>
      </c>
      <c r="K3710" s="3">
        <v>3349.654</v>
      </c>
      <c r="L3710" s="3">
        <v>-8.3185000000000002</v>
      </c>
      <c r="M3710" s="3">
        <v>-3.5051999999999999</v>
      </c>
      <c r="N3710" s="3">
        <v>1085.9134999999999</v>
      </c>
      <c r="O3710" s="3">
        <v>60.022999999999996</v>
      </c>
      <c r="P3710" s="3">
        <v>1163.8788</v>
      </c>
      <c r="Q3710" s="3">
        <v>206.36</v>
      </c>
      <c r="R3710" s="25">
        <v>359.6</v>
      </c>
      <c r="S3710" s="25">
        <v>328</v>
      </c>
      <c r="T3710" s="25">
        <v>1007.054</v>
      </c>
      <c r="U3710" s="25">
        <v>270</v>
      </c>
      <c r="V3710" s="25">
        <v>364</v>
      </c>
      <c r="W3710" s="25">
        <v>860</v>
      </c>
      <c r="X3710" s="25">
        <v>161</v>
      </c>
    </row>
    <row r="3711" spans="1:24" x14ac:dyDescent="0.3">
      <c r="A3711" s="8">
        <v>46078</v>
      </c>
      <c r="B3711" s="3">
        <v>27</v>
      </c>
      <c r="C3711" s="3">
        <v>8</v>
      </c>
      <c r="D3711" s="3">
        <v>45.978999999999999</v>
      </c>
      <c r="E3711" s="3">
        <v>40.479999999999997</v>
      </c>
      <c r="F3711" s="3">
        <v>11</v>
      </c>
      <c r="G3711" s="3">
        <v>9.5</v>
      </c>
      <c r="H3711" s="3">
        <v>189.21099999999998</v>
      </c>
      <c r="I3711" s="3">
        <v>76.52</v>
      </c>
      <c r="J3711" s="3">
        <v>235.19</v>
      </c>
      <c r="K3711" s="3">
        <v>3251.9279999999999</v>
      </c>
      <c r="L3711" s="3">
        <v>-8.4328000000000003</v>
      </c>
      <c r="M3711" s="3">
        <v>-3.5941000000000001</v>
      </c>
      <c r="N3711" s="3">
        <v>1085.7991999999999</v>
      </c>
      <c r="O3711" s="3">
        <v>59.328000000000003</v>
      </c>
      <c r="P3711" s="3">
        <v>1163.7899</v>
      </c>
      <c r="Q3711" s="3">
        <v>204.92399999999998</v>
      </c>
      <c r="R3711" s="25">
        <v>396.3</v>
      </c>
      <c r="S3711" s="25">
        <v>270</v>
      </c>
      <c r="T3711" s="25">
        <v>1056.1279999999999</v>
      </c>
      <c r="U3711" s="25">
        <v>254</v>
      </c>
      <c r="V3711" s="25">
        <v>301</v>
      </c>
      <c r="W3711" s="25">
        <v>810</v>
      </c>
      <c r="X3711" s="25">
        <v>164.5</v>
      </c>
    </row>
    <row r="3712" spans="1:24" x14ac:dyDescent="0.3">
      <c r="A3712" s="8">
        <v>46079</v>
      </c>
      <c r="B3712" s="3">
        <v>28</v>
      </c>
      <c r="C3712" s="3">
        <v>2</v>
      </c>
      <c r="D3712" s="3">
        <v>45.052000000000007</v>
      </c>
      <c r="E3712" s="3">
        <v>39.659999999999997</v>
      </c>
      <c r="F3712" s="3">
        <v>12</v>
      </c>
      <c r="G3712" s="3">
        <v>0.5</v>
      </c>
      <c r="H3712" s="3">
        <v>187.98</v>
      </c>
      <c r="I3712" s="3">
        <v>76.03</v>
      </c>
      <c r="J3712" s="3">
        <v>233.03199999999998</v>
      </c>
      <c r="K3712" s="3">
        <v>3647.6</v>
      </c>
      <c r="L3712" s="3">
        <v>-8.5852000000000004</v>
      </c>
      <c r="M3712" s="3">
        <v>-3.6702999999999997</v>
      </c>
      <c r="N3712" s="3">
        <v>1085.6468</v>
      </c>
      <c r="O3712" s="3">
        <v>58.40100000000001</v>
      </c>
      <c r="P3712" s="3">
        <v>1163.7137</v>
      </c>
      <c r="Q3712" s="3">
        <v>203.69299999999998</v>
      </c>
      <c r="R3712" s="25">
        <v>387.9</v>
      </c>
      <c r="S3712" s="25">
        <v>251</v>
      </c>
      <c r="T3712" s="25">
        <v>1271.7</v>
      </c>
      <c r="U3712" s="25">
        <v>236</v>
      </c>
      <c r="V3712" s="25">
        <v>401</v>
      </c>
      <c r="W3712" s="25">
        <v>920</v>
      </c>
      <c r="X3712" s="25">
        <v>180</v>
      </c>
    </row>
    <row r="3713" spans="1:24" x14ac:dyDescent="0.3">
      <c r="A3713" s="8">
        <v>46080</v>
      </c>
      <c r="B3713" s="3">
        <v>28</v>
      </c>
      <c r="C3713" s="3">
        <v>7</v>
      </c>
      <c r="D3713" s="3">
        <v>44.278999999999996</v>
      </c>
      <c r="E3713" s="3">
        <v>38.979999999999997</v>
      </c>
      <c r="F3713" s="3">
        <v>12</v>
      </c>
      <c r="G3713" s="3">
        <v>4</v>
      </c>
      <c r="H3713" s="3">
        <v>186.54500000000002</v>
      </c>
      <c r="I3713" s="3">
        <v>75.45</v>
      </c>
      <c r="J3713" s="3">
        <v>230.82400000000001</v>
      </c>
      <c r="K3713" s="3">
        <v>3484.6730000000002</v>
      </c>
      <c r="L3713" s="3">
        <v>-8.7121999999999993</v>
      </c>
      <c r="M3713" s="3">
        <v>-3.7591999999999999</v>
      </c>
      <c r="N3713" s="3">
        <v>1085.5198</v>
      </c>
      <c r="O3713" s="3">
        <v>57.628</v>
      </c>
      <c r="P3713" s="3">
        <v>1163.6248000000001</v>
      </c>
      <c r="Q3713" s="3">
        <v>202.25800000000001</v>
      </c>
      <c r="R3713" s="25">
        <v>371.1</v>
      </c>
      <c r="S3713" s="25">
        <v>313</v>
      </c>
      <c r="T3713" s="25">
        <v>1072.0730000000001</v>
      </c>
      <c r="U3713" s="25">
        <v>304</v>
      </c>
      <c r="V3713" s="25">
        <v>440</v>
      </c>
      <c r="W3713" s="25">
        <v>830</v>
      </c>
      <c r="X3713" s="25">
        <v>154.5</v>
      </c>
    </row>
    <row r="3714" spans="1:24" x14ac:dyDescent="0.3">
      <c r="A3714" s="8">
        <v>46081</v>
      </c>
      <c r="B3714" s="3">
        <v>29</v>
      </c>
      <c r="C3714" s="3">
        <v>1.5</v>
      </c>
      <c r="D3714" s="3">
        <v>43.274999999999991</v>
      </c>
      <c r="E3714" s="3">
        <v>38.1</v>
      </c>
      <c r="F3714" s="3">
        <v>12</v>
      </c>
      <c r="G3714" s="3">
        <v>8.5</v>
      </c>
      <c r="H3714" s="3">
        <v>184.69899999999998</v>
      </c>
      <c r="I3714" s="3">
        <v>74.7</v>
      </c>
      <c r="J3714" s="3">
        <v>227.97399999999999</v>
      </c>
      <c r="K3714" s="3">
        <v>3217.4589999999998</v>
      </c>
      <c r="L3714" s="3">
        <v>-8.8773</v>
      </c>
      <c r="M3714" s="3">
        <v>-3.8734999999999999</v>
      </c>
      <c r="N3714" s="3">
        <v>1085.3546999999999</v>
      </c>
      <c r="O3714" s="3">
        <v>56.623999999999995</v>
      </c>
      <c r="P3714" s="3">
        <v>1163.5105000000001</v>
      </c>
      <c r="Q3714" s="3">
        <v>200.41199999999998</v>
      </c>
      <c r="R3714" s="25">
        <v>410.1</v>
      </c>
      <c r="S3714" s="25">
        <v>311</v>
      </c>
      <c r="T3714" s="25">
        <v>992.35900000000004</v>
      </c>
      <c r="U3714" s="25">
        <v>267</v>
      </c>
      <c r="V3714" s="25">
        <v>233</v>
      </c>
      <c r="W3714" s="25">
        <v>830</v>
      </c>
      <c r="X3714" s="25">
        <v>174</v>
      </c>
    </row>
    <row r="3715" spans="1:24" x14ac:dyDescent="0.3">
      <c r="A3715" s="8">
        <v>46082</v>
      </c>
      <c r="B3715" s="3">
        <v>29</v>
      </c>
      <c r="C3715" s="3">
        <v>9</v>
      </c>
      <c r="D3715" s="3">
        <v>42.116</v>
      </c>
      <c r="E3715" s="3">
        <v>37.08</v>
      </c>
      <c r="F3715" s="3">
        <v>12</v>
      </c>
      <c r="G3715" s="3">
        <v>11.5</v>
      </c>
      <c r="H3715" s="3">
        <v>183.46799999999999</v>
      </c>
      <c r="I3715" s="3">
        <v>74.2</v>
      </c>
      <c r="J3715" s="3">
        <v>225.584</v>
      </c>
      <c r="K3715" s="3">
        <v>3325.268</v>
      </c>
      <c r="L3715" s="3">
        <v>-9.0678000000000001</v>
      </c>
      <c r="M3715" s="3">
        <v>-3.9497</v>
      </c>
      <c r="N3715" s="3">
        <v>1085.1641999999999</v>
      </c>
      <c r="O3715" s="3">
        <v>55.465000000000003</v>
      </c>
      <c r="P3715" s="3">
        <v>1163.4343000000001</v>
      </c>
      <c r="Q3715" s="3">
        <v>199.18099999999998</v>
      </c>
      <c r="R3715" s="25">
        <v>412.8</v>
      </c>
      <c r="S3715" s="25">
        <v>279</v>
      </c>
      <c r="T3715" s="25">
        <v>989.96799999999996</v>
      </c>
      <c r="U3715" s="25">
        <v>288</v>
      </c>
      <c r="V3715" s="25">
        <v>392</v>
      </c>
      <c r="W3715" s="25">
        <v>800</v>
      </c>
      <c r="X3715" s="25">
        <v>163.5</v>
      </c>
    </row>
    <row r="3716" spans="1:24" x14ac:dyDescent="0.3">
      <c r="A3716" s="8">
        <v>46083</v>
      </c>
      <c r="B3716" s="3">
        <v>30</v>
      </c>
      <c r="C3716" s="3">
        <v>3</v>
      </c>
      <c r="D3716" s="3">
        <v>41.22</v>
      </c>
      <c r="E3716" s="3">
        <v>36.29</v>
      </c>
      <c r="F3716" s="3">
        <v>13</v>
      </c>
      <c r="G3716" s="3">
        <v>3.5</v>
      </c>
      <c r="H3716" s="3">
        <v>181.82700000000003</v>
      </c>
      <c r="I3716" s="3">
        <v>73.540000000000006</v>
      </c>
      <c r="J3716" s="3">
        <v>223.04700000000003</v>
      </c>
      <c r="K3716" s="3">
        <v>3060.172</v>
      </c>
      <c r="L3716" s="3">
        <v>-9.2202000000000002</v>
      </c>
      <c r="M3716" s="3">
        <v>-4.0512999999999995</v>
      </c>
      <c r="N3716" s="3">
        <v>1085.0118</v>
      </c>
      <c r="O3716" s="3">
        <v>54.569000000000003</v>
      </c>
      <c r="P3716" s="3">
        <v>1163.3326999999999</v>
      </c>
      <c r="Q3716" s="3">
        <v>197.54000000000002</v>
      </c>
      <c r="R3716" s="25">
        <v>274.39999999999998</v>
      </c>
      <c r="S3716" s="25">
        <v>219</v>
      </c>
      <c r="T3716" s="25">
        <v>1178.7719999999999</v>
      </c>
      <c r="U3716" s="25">
        <v>179</v>
      </c>
      <c r="V3716" s="25">
        <v>302</v>
      </c>
      <c r="W3716" s="25">
        <v>760</v>
      </c>
      <c r="X3716" s="25">
        <v>147</v>
      </c>
    </row>
    <row r="3717" spans="1:24" x14ac:dyDescent="0.3">
      <c r="A3717" s="8">
        <v>46084</v>
      </c>
      <c r="B3717" s="3">
        <v>30</v>
      </c>
      <c r="C3717" s="3">
        <v>8</v>
      </c>
      <c r="D3717" s="3">
        <v>40.498999999999995</v>
      </c>
      <c r="E3717" s="3">
        <v>35.65</v>
      </c>
      <c r="F3717" s="3">
        <v>13</v>
      </c>
      <c r="G3717" s="3">
        <v>6.5</v>
      </c>
      <c r="H3717" s="3">
        <v>180.59650000000002</v>
      </c>
      <c r="I3717" s="3">
        <v>73.040000000000006</v>
      </c>
      <c r="J3717" s="3">
        <v>221.09550000000002</v>
      </c>
      <c r="K3717" s="3">
        <v>3274.98</v>
      </c>
      <c r="L3717" s="3">
        <v>-9.3471999999999991</v>
      </c>
      <c r="M3717" s="3">
        <v>-4.1274999999999995</v>
      </c>
      <c r="N3717" s="3">
        <v>1084.8848</v>
      </c>
      <c r="O3717" s="3">
        <v>53.847999999999999</v>
      </c>
      <c r="P3717" s="3">
        <v>1163.2565</v>
      </c>
      <c r="Q3717" s="3">
        <v>196.30950000000001</v>
      </c>
      <c r="R3717" s="25">
        <v>242.3</v>
      </c>
      <c r="S3717" s="25">
        <v>252</v>
      </c>
      <c r="T3717" s="25">
        <v>1227.18</v>
      </c>
      <c r="U3717" s="25">
        <v>184</v>
      </c>
      <c r="V3717" s="25">
        <v>424</v>
      </c>
      <c r="W3717" s="25">
        <v>800</v>
      </c>
      <c r="X3717" s="25">
        <v>145.5</v>
      </c>
    </row>
    <row r="3718" spans="1:24" x14ac:dyDescent="0.3">
      <c r="A3718" s="8">
        <v>46085</v>
      </c>
      <c r="B3718" s="3">
        <v>30</v>
      </c>
      <c r="C3718" s="3">
        <v>11</v>
      </c>
      <c r="D3718" s="3">
        <v>40.066999999999993</v>
      </c>
      <c r="E3718" s="3">
        <v>35.270000000000003</v>
      </c>
      <c r="F3718" s="3">
        <v>13</v>
      </c>
      <c r="G3718" s="3">
        <v>11</v>
      </c>
      <c r="H3718" s="3">
        <v>178.751</v>
      </c>
      <c r="I3718" s="3">
        <v>72.290000000000006</v>
      </c>
      <c r="J3718" s="3">
        <v>218.81799999999998</v>
      </c>
      <c r="K3718" s="3">
        <v>3426.58</v>
      </c>
      <c r="L3718" s="3">
        <v>-9.4233999999999991</v>
      </c>
      <c r="M3718" s="3">
        <v>-4.2417999999999996</v>
      </c>
      <c r="N3718" s="3">
        <v>1084.8086000000001</v>
      </c>
      <c r="O3718" s="3">
        <v>53.415999999999997</v>
      </c>
      <c r="P3718" s="3">
        <v>1163.1422</v>
      </c>
      <c r="Q3718" s="3">
        <v>194.464</v>
      </c>
      <c r="R3718" s="25">
        <v>182.5</v>
      </c>
      <c r="S3718" s="25">
        <v>281</v>
      </c>
      <c r="T3718" s="25">
        <v>1350.08</v>
      </c>
      <c r="U3718" s="25">
        <v>165</v>
      </c>
      <c r="V3718" s="25">
        <v>446</v>
      </c>
      <c r="W3718" s="25">
        <v>840</v>
      </c>
      <c r="X3718" s="25">
        <v>162</v>
      </c>
    </row>
    <row r="3719" spans="1:24" x14ac:dyDescent="0.3">
      <c r="A3719" s="8">
        <v>46086</v>
      </c>
      <c r="B3719" s="3">
        <v>31</v>
      </c>
      <c r="C3719" s="3">
        <v>3</v>
      </c>
      <c r="D3719" s="3">
        <v>39.489999999999995</v>
      </c>
      <c r="E3719" s="3">
        <v>34.770000000000003</v>
      </c>
      <c r="F3719" s="3">
        <v>14</v>
      </c>
      <c r="G3719" s="3">
        <v>4.5</v>
      </c>
      <c r="H3719" s="3">
        <v>176.49450000000002</v>
      </c>
      <c r="I3719" s="3">
        <v>71.38</v>
      </c>
      <c r="J3719" s="3">
        <v>215.98450000000003</v>
      </c>
      <c r="K3719" s="3">
        <v>4092.384</v>
      </c>
      <c r="L3719" s="3">
        <v>-9.5250000000000004</v>
      </c>
      <c r="M3719" s="3">
        <v>-4.3815</v>
      </c>
      <c r="N3719" s="3">
        <v>1084.7069999999999</v>
      </c>
      <c r="O3719" s="3">
        <v>52.838999999999999</v>
      </c>
      <c r="P3719" s="3">
        <v>1163.0025000000001</v>
      </c>
      <c r="Q3719" s="3">
        <v>192.20750000000001</v>
      </c>
      <c r="R3719" s="25">
        <v>202.5</v>
      </c>
      <c r="S3719" s="25">
        <v>342</v>
      </c>
      <c r="T3719" s="25">
        <v>1540.384</v>
      </c>
      <c r="U3719" s="25">
        <v>270</v>
      </c>
      <c r="V3719" s="25">
        <v>582</v>
      </c>
      <c r="W3719" s="25">
        <v>980</v>
      </c>
      <c r="X3719" s="25">
        <v>175.5</v>
      </c>
    </row>
    <row r="3720" spans="1:24" x14ac:dyDescent="0.3">
      <c r="A3720" s="8">
        <v>46087</v>
      </c>
      <c r="B3720" s="3">
        <v>31</v>
      </c>
      <c r="C3720" s="3">
        <v>9.5</v>
      </c>
      <c r="D3720" s="3">
        <v>38.552999999999997</v>
      </c>
      <c r="E3720" s="3">
        <v>33.94</v>
      </c>
      <c r="F3720" s="3">
        <v>14</v>
      </c>
      <c r="G3720" s="3">
        <v>11</v>
      </c>
      <c r="H3720" s="3">
        <v>173.828</v>
      </c>
      <c r="I3720" s="3">
        <v>70.3</v>
      </c>
      <c r="J3720" s="3">
        <v>212.381</v>
      </c>
      <c r="K3720" s="3">
        <v>4395.42</v>
      </c>
      <c r="L3720" s="3">
        <v>-9.6900999999999993</v>
      </c>
      <c r="M3720" s="3">
        <v>-4.5465999999999998</v>
      </c>
      <c r="N3720" s="3">
        <v>1084.5418999999999</v>
      </c>
      <c r="O3720" s="3">
        <v>51.902000000000001</v>
      </c>
      <c r="P3720" s="3">
        <v>1162.8374000000001</v>
      </c>
      <c r="Q3720" s="3">
        <v>189.541</v>
      </c>
      <c r="R3720" s="25">
        <v>191.9</v>
      </c>
      <c r="S3720" s="25">
        <v>332</v>
      </c>
      <c r="T3720" s="25">
        <v>1755.52</v>
      </c>
      <c r="U3720" s="25">
        <v>208</v>
      </c>
      <c r="V3720" s="25">
        <v>561</v>
      </c>
      <c r="W3720" s="25">
        <v>1110</v>
      </c>
      <c r="X3720" s="25">
        <v>237</v>
      </c>
    </row>
    <row r="3721" spans="1:24" x14ac:dyDescent="0.3">
      <c r="A3721" s="8">
        <v>46088</v>
      </c>
      <c r="B3721" s="3">
        <v>32</v>
      </c>
      <c r="C3721" s="3">
        <v>2</v>
      </c>
      <c r="D3721" s="3">
        <v>37.903999999999996</v>
      </c>
      <c r="E3721" s="3">
        <v>33.369999999999997</v>
      </c>
      <c r="F3721" s="3">
        <v>15</v>
      </c>
      <c r="G3721" s="3">
        <v>6</v>
      </c>
      <c r="H3721" s="3">
        <v>170.95699999999999</v>
      </c>
      <c r="I3721" s="3">
        <v>69.14</v>
      </c>
      <c r="J3721" s="3">
        <v>208.86099999999999</v>
      </c>
      <c r="K3721" s="3">
        <v>5000.616</v>
      </c>
      <c r="L3721" s="3">
        <v>-9.8043999999999993</v>
      </c>
      <c r="M3721" s="3">
        <v>-4.7244000000000002</v>
      </c>
      <c r="N3721" s="3">
        <v>1084.4276</v>
      </c>
      <c r="O3721" s="3">
        <v>51.253</v>
      </c>
      <c r="P3721" s="3">
        <v>1162.6596</v>
      </c>
      <c r="Q3721" s="3">
        <v>186.67</v>
      </c>
      <c r="R3721" s="25">
        <v>232.2</v>
      </c>
      <c r="S3721" s="25">
        <v>380</v>
      </c>
      <c r="T3721" s="25">
        <v>1926.4159999999999</v>
      </c>
      <c r="U3721" s="25">
        <v>277</v>
      </c>
      <c r="V3721" s="25">
        <v>714</v>
      </c>
      <c r="W3721" s="25">
        <v>1240</v>
      </c>
      <c r="X3721" s="25">
        <v>231</v>
      </c>
    </row>
    <row r="3722" spans="1:24" x14ac:dyDescent="0.3">
      <c r="A3722" s="8">
        <v>46089</v>
      </c>
      <c r="B3722" s="3">
        <v>32</v>
      </c>
      <c r="C3722" s="3">
        <v>9</v>
      </c>
      <c r="D3722" s="3">
        <v>36.894000000000005</v>
      </c>
      <c r="E3722" s="3">
        <v>32.479999999999997</v>
      </c>
      <c r="F3722" s="3">
        <v>16</v>
      </c>
      <c r="G3722" s="3">
        <v>1</v>
      </c>
      <c r="H3722" s="3">
        <v>168.08500000000001</v>
      </c>
      <c r="I3722" s="3">
        <v>67.98</v>
      </c>
      <c r="J3722" s="3">
        <v>204.97900000000001</v>
      </c>
      <c r="K3722" s="3">
        <v>4470.768</v>
      </c>
      <c r="L3722" s="3">
        <v>-9.9821999999999989</v>
      </c>
      <c r="M3722" s="3">
        <v>-4.9021999999999997</v>
      </c>
      <c r="N3722" s="3">
        <v>1084.2498000000001</v>
      </c>
      <c r="O3722" s="3">
        <v>50.243000000000009</v>
      </c>
      <c r="P3722" s="3">
        <v>1162.4818</v>
      </c>
      <c r="Q3722" s="3">
        <v>183.798</v>
      </c>
      <c r="R3722" s="25">
        <v>194.7</v>
      </c>
      <c r="S3722" s="25">
        <v>339</v>
      </c>
      <c r="T3722" s="25">
        <v>1791.568</v>
      </c>
      <c r="U3722" s="25">
        <v>213</v>
      </c>
      <c r="V3722" s="25">
        <v>582</v>
      </c>
      <c r="W3722" s="25">
        <v>1130</v>
      </c>
      <c r="X3722" s="25">
        <v>220.5</v>
      </c>
    </row>
    <row r="3723" spans="1:24" x14ac:dyDescent="0.3">
      <c r="A3723" s="8">
        <v>46090</v>
      </c>
      <c r="B3723" s="3">
        <v>33</v>
      </c>
      <c r="C3723" s="3">
        <v>2</v>
      </c>
      <c r="D3723" s="3">
        <v>36.173000000000002</v>
      </c>
      <c r="E3723" s="3">
        <v>31.85</v>
      </c>
      <c r="F3723" s="3">
        <v>16</v>
      </c>
      <c r="G3723" s="3">
        <v>9.5</v>
      </c>
      <c r="H3723" s="3">
        <v>164.59799999999998</v>
      </c>
      <c r="I3723" s="3">
        <v>66.569999999999993</v>
      </c>
      <c r="J3723" s="3">
        <v>200.77099999999999</v>
      </c>
      <c r="K3723" s="3">
        <v>4310.2620000000006</v>
      </c>
      <c r="L3723" s="3">
        <v>-10.1092</v>
      </c>
      <c r="M3723" s="3">
        <v>-5.1181000000000001</v>
      </c>
      <c r="N3723" s="3">
        <v>1084.1227999999999</v>
      </c>
      <c r="O3723" s="3">
        <v>49.522000000000006</v>
      </c>
      <c r="P3723" s="3">
        <v>1162.2659000000001</v>
      </c>
      <c r="Q3723" s="3">
        <v>180.31099999999998</v>
      </c>
      <c r="R3723" s="25">
        <v>184.1</v>
      </c>
      <c r="S3723" s="25">
        <v>311</v>
      </c>
      <c r="T3723" s="25">
        <v>1730.162</v>
      </c>
      <c r="U3723" s="25">
        <v>226</v>
      </c>
      <c r="V3723" s="25">
        <v>599</v>
      </c>
      <c r="W3723" s="25">
        <v>1050</v>
      </c>
      <c r="X3723" s="25">
        <v>210</v>
      </c>
    </row>
    <row r="3724" spans="1:24" x14ac:dyDescent="0.3">
      <c r="A3724" s="8">
        <v>46091</v>
      </c>
      <c r="B3724" s="3">
        <v>33</v>
      </c>
      <c r="C3724" s="3">
        <v>6.5</v>
      </c>
      <c r="D3724" s="3">
        <v>35.524500000000003</v>
      </c>
      <c r="E3724" s="3">
        <v>31.27</v>
      </c>
      <c r="F3724" s="3">
        <v>17</v>
      </c>
      <c r="G3724" s="3">
        <v>4</v>
      </c>
      <c r="H3724" s="3">
        <v>161.93200000000002</v>
      </c>
      <c r="I3724" s="3">
        <v>65.489999999999995</v>
      </c>
      <c r="J3724" s="3">
        <v>197.45650000000001</v>
      </c>
      <c r="K3724" s="3">
        <v>3857.0740000000001</v>
      </c>
      <c r="L3724" s="3">
        <v>-10.2235</v>
      </c>
      <c r="M3724" s="3">
        <v>-5.2831999999999999</v>
      </c>
      <c r="N3724" s="3">
        <v>1084.0084999999999</v>
      </c>
      <c r="O3724" s="3">
        <v>48.873500000000007</v>
      </c>
      <c r="P3724" s="3">
        <v>1162.1007999999999</v>
      </c>
      <c r="Q3724" s="3">
        <v>177.64500000000001</v>
      </c>
      <c r="R3724" s="25">
        <v>197.8</v>
      </c>
      <c r="S3724" s="25">
        <v>302</v>
      </c>
      <c r="T3724" s="25">
        <v>1549.7739999999999</v>
      </c>
      <c r="U3724" s="25">
        <v>184</v>
      </c>
      <c r="V3724" s="25">
        <v>440</v>
      </c>
      <c r="W3724" s="25">
        <v>990</v>
      </c>
      <c r="X3724" s="25">
        <v>193.5</v>
      </c>
    </row>
    <row r="3725" spans="1:24" x14ac:dyDescent="0.3">
      <c r="A3725" s="8">
        <v>46092</v>
      </c>
      <c r="B3725" s="3">
        <v>33</v>
      </c>
      <c r="C3725" s="3">
        <v>11</v>
      </c>
      <c r="D3725" s="3">
        <v>34.876000000000005</v>
      </c>
      <c r="E3725" s="3">
        <v>30.7</v>
      </c>
      <c r="F3725" s="3">
        <v>17</v>
      </c>
      <c r="G3725" s="3">
        <v>9.5</v>
      </c>
      <c r="H3725" s="3">
        <v>159.67600000000002</v>
      </c>
      <c r="I3725" s="3">
        <v>64.58</v>
      </c>
      <c r="J3725" s="3">
        <v>194.55200000000002</v>
      </c>
      <c r="K3725" s="3">
        <v>4306.7759999999998</v>
      </c>
      <c r="L3725" s="3">
        <v>-10.3378</v>
      </c>
      <c r="M3725" s="3">
        <v>-5.4228999999999994</v>
      </c>
      <c r="N3725" s="3">
        <v>1083.8942</v>
      </c>
      <c r="O3725" s="3">
        <v>48.225000000000009</v>
      </c>
      <c r="P3725" s="3">
        <v>1161.9611</v>
      </c>
      <c r="Q3725" s="3">
        <v>175.38900000000001</v>
      </c>
      <c r="R3725" s="25">
        <v>195.1</v>
      </c>
      <c r="S3725" s="25">
        <v>298</v>
      </c>
      <c r="T3725" s="25">
        <v>1722.1759999999999</v>
      </c>
      <c r="U3725" s="25">
        <v>204</v>
      </c>
      <c r="V3725" s="25">
        <v>662</v>
      </c>
      <c r="W3725" s="25">
        <v>1020</v>
      </c>
      <c r="X3725" s="25">
        <v>205.5</v>
      </c>
    </row>
    <row r="3726" spans="1:24" x14ac:dyDescent="0.3">
      <c r="A3726" s="8">
        <v>46093</v>
      </c>
      <c r="B3726" s="3">
        <v>34</v>
      </c>
      <c r="C3726" s="3">
        <v>5</v>
      </c>
      <c r="D3726" s="3">
        <v>34.010000000000005</v>
      </c>
      <c r="E3726" s="3">
        <v>29.94</v>
      </c>
      <c r="F3726" s="3">
        <v>18</v>
      </c>
      <c r="G3726" s="3">
        <v>4.5</v>
      </c>
      <c r="H3726" s="3">
        <v>156.804</v>
      </c>
      <c r="I3726" s="3">
        <v>63.42</v>
      </c>
      <c r="J3726" s="3">
        <v>190.81400000000002</v>
      </c>
      <c r="K3726" s="3">
        <v>4281</v>
      </c>
      <c r="L3726" s="3">
        <v>-10.4902</v>
      </c>
      <c r="M3726" s="3">
        <v>-5.6006999999999998</v>
      </c>
      <c r="N3726" s="3">
        <v>1083.7418</v>
      </c>
      <c r="O3726" s="3">
        <v>47.359000000000009</v>
      </c>
      <c r="P3726" s="3">
        <v>1161.7833000000001</v>
      </c>
      <c r="Q3726" s="3">
        <v>172.517</v>
      </c>
      <c r="R3726" s="25">
        <v>205.5</v>
      </c>
      <c r="S3726" s="25">
        <v>336</v>
      </c>
      <c r="T3726" s="25">
        <v>1644</v>
      </c>
      <c r="U3726" s="25">
        <v>233</v>
      </c>
      <c r="V3726" s="25">
        <v>566</v>
      </c>
      <c r="W3726" s="25">
        <v>1070</v>
      </c>
      <c r="X3726" s="25">
        <v>226.5</v>
      </c>
    </row>
    <row r="3727" spans="1:24" x14ac:dyDescent="0.3">
      <c r="A3727" s="8">
        <v>46094</v>
      </c>
      <c r="B3727" s="3">
        <v>34</v>
      </c>
      <c r="C3727" s="3">
        <v>11</v>
      </c>
      <c r="D3727" s="3">
        <v>33.144999999999996</v>
      </c>
      <c r="E3727" s="3">
        <v>29.18</v>
      </c>
      <c r="F3727" s="3">
        <v>18</v>
      </c>
      <c r="G3727" s="3">
        <v>10.5</v>
      </c>
      <c r="H3727" s="3">
        <v>154.34299999999999</v>
      </c>
      <c r="I3727" s="3">
        <v>62.42</v>
      </c>
      <c r="J3727" s="3">
        <v>187.488</v>
      </c>
      <c r="K3727" s="3">
        <v>3938.92</v>
      </c>
      <c r="L3727" s="3">
        <v>-10.6426</v>
      </c>
      <c r="M3727" s="3">
        <v>-5.7530999999999999</v>
      </c>
      <c r="N3727" s="3">
        <v>1083.5894000000001</v>
      </c>
      <c r="O3727" s="3">
        <v>46.494</v>
      </c>
      <c r="P3727" s="3">
        <v>1161.6309000000001</v>
      </c>
      <c r="Q3727" s="3">
        <v>170.05599999999998</v>
      </c>
      <c r="R3727" s="25">
        <v>191.6</v>
      </c>
      <c r="S3727" s="25">
        <v>320</v>
      </c>
      <c r="T3727" s="25">
        <v>1596.32</v>
      </c>
      <c r="U3727" s="25">
        <v>176</v>
      </c>
      <c r="V3727" s="25">
        <v>483</v>
      </c>
      <c r="W3727" s="25">
        <v>980</v>
      </c>
      <c r="X3727" s="25">
        <v>192</v>
      </c>
    </row>
    <row r="3728" spans="1:24" x14ac:dyDescent="0.3">
      <c r="A3728" s="8">
        <v>46095</v>
      </c>
      <c r="B3728" s="3">
        <v>34</v>
      </c>
      <c r="C3728" s="3">
        <v>11</v>
      </c>
      <c r="D3728" s="3">
        <v>33.144999999999996</v>
      </c>
      <c r="E3728" s="3">
        <v>29.18</v>
      </c>
      <c r="F3728" s="3">
        <v>19</v>
      </c>
      <c r="G3728" s="3">
        <v>3</v>
      </c>
      <c r="H3728" s="3">
        <v>152.52500000000001</v>
      </c>
      <c r="I3728" s="3">
        <v>61.69</v>
      </c>
      <c r="J3728" s="3">
        <v>185.67000000000002</v>
      </c>
      <c r="K3728" s="3">
        <v>3553.252</v>
      </c>
      <c r="L3728" s="3">
        <v>-10.6426</v>
      </c>
      <c r="M3728" s="3">
        <v>-5.8673999999999999</v>
      </c>
      <c r="N3728" s="3">
        <v>1083.5894000000001</v>
      </c>
      <c r="O3728" s="3">
        <v>46.494</v>
      </c>
      <c r="P3728" s="3">
        <v>1161.5165999999999</v>
      </c>
      <c r="Q3728" s="3">
        <v>168.238</v>
      </c>
      <c r="R3728" s="25">
        <v>189</v>
      </c>
      <c r="S3728" s="25">
        <v>293</v>
      </c>
      <c r="T3728" s="25">
        <v>1499.252</v>
      </c>
      <c r="U3728" s="25">
        <v>154</v>
      </c>
      <c r="V3728" s="25">
        <v>314</v>
      </c>
      <c r="W3728" s="25">
        <v>930</v>
      </c>
      <c r="X3728" s="25">
        <v>174</v>
      </c>
    </row>
    <row r="3729" spans="1:24" x14ac:dyDescent="0.3">
      <c r="A3729" s="8">
        <v>46096</v>
      </c>
      <c r="B3729" s="3">
        <v>34</v>
      </c>
      <c r="C3729" s="3">
        <v>11</v>
      </c>
      <c r="D3729" s="3">
        <v>33.144999999999996</v>
      </c>
      <c r="E3729" s="3">
        <v>29.18</v>
      </c>
      <c r="F3729" s="3">
        <v>19</v>
      </c>
      <c r="G3729" s="3">
        <v>4</v>
      </c>
      <c r="H3729" s="3">
        <v>152.143</v>
      </c>
      <c r="I3729" s="3">
        <v>61.53</v>
      </c>
      <c r="J3729" s="3">
        <v>185.28800000000001</v>
      </c>
      <c r="K3729" s="3">
        <v>3004.1559999999999</v>
      </c>
      <c r="L3729" s="3">
        <v>-10.6426</v>
      </c>
      <c r="M3729" s="3">
        <v>-5.8927999999999994</v>
      </c>
      <c r="N3729" s="3">
        <v>1083.5894000000001</v>
      </c>
      <c r="O3729" s="3">
        <v>46.494</v>
      </c>
      <c r="P3729" s="3">
        <v>1161.4911999999999</v>
      </c>
      <c r="Q3729" s="3">
        <v>167.85599999999999</v>
      </c>
      <c r="R3729" s="25">
        <v>206.8</v>
      </c>
      <c r="S3729" s="25">
        <v>330</v>
      </c>
      <c r="T3729" s="25">
        <v>1033.356</v>
      </c>
      <c r="U3729" s="25">
        <v>241</v>
      </c>
      <c r="V3729" s="25">
        <v>321</v>
      </c>
      <c r="W3729" s="25">
        <v>730</v>
      </c>
      <c r="X3729" s="25">
        <v>142</v>
      </c>
    </row>
    <row r="3730" spans="1:24" x14ac:dyDescent="0.3">
      <c r="A3730" s="8">
        <v>46097</v>
      </c>
      <c r="B3730" s="3">
        <v>35</v>
      </c>
      <c r="C3730" s="3">
        <v>2.5</v>
      </c>
      <c r="D3730" s="3">
        <v>32.665999999999997</v>
      </c>
      <c r="E3730" s="3">
        <v>28.76</v>
      </c>
      <c r="F3730" s="3">
        <v>19</v>
      </c>
      <c r="G3730" s="3">
        <v>9.5</v>
      </c>
      <c r="H3730" s="3">
        <v>150.04</v>
      </c>
      <c r="I3730" s="3">
        <v>60.68</v>
      </c>
      <c r="J3730" s="3">
        <v>182.70599999999999</v>
      </c>
      <c r="K3730" s="3">
        <v>4223.2080000000005</v>
      </c>
      <c r="L3730" s="3">
        <v>-10.731499999999999</v>
      </c>
      <c r="M3730" s="3">
        <v>-6.0324999999999998</v>
      </c>
      <c r="N3730" s="3">
        <v>1083.5004999999999</v>
      </c>
      <c r="O3730" s="3">
        <v>46.015000000000001</v>
      </c>
      <c r="P3730" s="3">
        <v>1161.3515</v>
      </c>
      <c r="Q3730" s="3">
        <v>165.75299999999999</v>
      </c>
      <c r="R3730" s="25">
        <v>187.4</v>
      </c>
      <c r="S3730" s="25">
        <v>312</v>
      </c>
      <c r="T3730" s="25">
        <v>1679.808</v>
      </c>
      <c r="U3730" s="25">
        <v>188</v>
      </c>
      <c r="V3730" s="25">
        <v>596</v>
      </c>
      <c r="W3730" s="25">
        <v>1050</v>
      </c>
      <c r="X3730" s="25">
        <v>210</v>
      </c>
    </row>
    <row r="3731" spans="1:24" x14ac:dyDescent="0.3">
      <c r="A3731" s="8">
        <v>46098</v>
      </c>
      <c r="B3731" s="3">
        <v>35</v>
      </c>
      <c r="C3731" s="3">
        <v>7</v>
      </c>
      <c r="D3731" s="3">
        <v>32.063999999999993</v>
      </c>
      <c r="E3731" s="3">
        <v>28.23</v>
      </c>
      <c r="F3731" s="3">
        <v>20</v>
      </c>
      <c r="G3731" s="3">
        <v>5</v>
      </c>
      <c r="H3731" s="3">
        <v>147.14500000000001</v>
      </c>
      <c r="I3731" s="3">
        <v>59.51</v>
      </c>
      <c r="J3731" s="3">
        <v>179.209</v>
      </c>
      <c r="K3731" s="3">
        <v>4994.0640000000003</v>
      </c>
      <c r="L3731" s="3">
        <v>-10.845799999999999</v>
      </c>
      <c r="M3731" s="3">
        <v>-6.2229999999999999</v>
      </c>
      <c r="N3731" s="3">
        <v>1083.3861999999999</v>
      </c>
      <c r="O3731" s="3">
        <v>45.412999999999997</v>
      </c>
      <c r="P3731" s="3">
        <v>1161.1610000000001</v>
      </c>
      <c r="Q3731" s="3">
        <v>162.858</v>
      </c>
      <c r="R3731" s="25">
        <v>232.1</v>
      </c>
      <c r="S3731" s="25">
        <v>366</v>
      </c>
      <c r="T3731" s="25">
        <v>1926.4639999999999</v>
      </c>
      <c r="U3731" s="25">
        <v>267</v>
      </c>
      <c r="V3731" s="25">
        <v>711</v>
      </c>
      <c r="W3731" s="25">
        <v>1250</v>
      </c>
      <c r="X3731" s="25">
        <v>241.5</v>
      </c>
    </row>
    <row r="3732" spans="1:24" x14ac:dyDescent="0.3">
      <c r="A3732" s="8">
        <v>46099</v>
      </c>
      <c r="B3732" s="3">
        <v>36</v>
      </c>
      <c r="C3732" s="3">
        <v>2.5</v>
      </c>
      <c r="D3732" s="3">
        <v>31.059500000000003</v>
      </c>
      <c r="E3732" s="3">
        <v>27.34</v>
      </c>
      <c r="F3732" s="3">
        <v>21</v>
      </c>
      <c r="G3732" s="3">
        <v>1.5</v>
      </c>
      <c r="H3732" s="3">
        <v>143.89500000000001</v>
      </c>
      <c r="I3732" s="3">
        <v>58.2</v>
      </c>
      <c r="J3732" s="3">
        <v>174.95450000000002</v>
      </c>
      <c r="K3732" s="3">
        <v>4798.5</v>
      </c>
      <c r="L3732" s="3">
        <v>-11.036299999999999</v>
      </c>
      <c r="M3732" s="3">
        <v>-6.4388999999999994</v>
      </c>
      <c r="N3732" s="3">
        <v>1083.1957</v>
      </c>
      <c r="O3732" s="3">
        <v>44.408500000000004</v>
      </c>
      <c r="P3732" s="3">
        <v>1160.9450999999999</v>
      </c>
      <c r="Q3732" s="3">
        <v>159.608</v>
      </c>
      <c r="R3732" s="25">
        <v>209.2</v>
      </c>
      <c r="S3732" s="25">
        <v>371</v>
      </c>
      <c r="T3732" s="25">
        <v>1908.8</v>
      </c>
      <c r="U3732" s="25">
        <v>235</v>
      </c>
      <c r="V3732" s="25">
        <v>617</v>
      </c>
      <c r="W3732" s="25">
        <v>1210</v>
      </c>
      <c r="X3732" s="25">
        <v>247.5</v>
      </c>
    </row>
    <row r="3733" spans="1:24" x14ac:dyDescent="0.3">
      <c r="A3733" s="8">
        <v>46100</v>
      </c>
      <c r="B3733" s="3">
        <v>36</v>
      </c>
      <c r="C3733" s="3">
        <v>7</v>
      </c>
      <c r="D3733" s="3">
        <v>30.456999999999997</v>
      </c>
      <c r="E3733" s="3">
        <v>26.81</v>
      </c>
      <c r="F3733" s="3">
        <v>21</v>
      </c>
      <c r="G3733" s="3">
        <v>8.5</v>
      </c>
      <c r="H3733" s="3">
        <v>141.21900000000002</v>
      </c>
      <c r="I3733" s="3">
        <v>57.11</v>
      </c>
      <c r="J3733" s="3">
        <v>171.67600000000002</v>
      </c>
      <c r="K3733" s="3">
        <v>4495.1679999999997</v>
      </c>
      <c r="L3733" s="3">
        <v>-11.150599999999999</v>
      </c>
      <c r="M3733" s="3">
        <v>-6.6166999999999998</v>
      </c>
      <c r="N3733" s="3">
        <v>1083.0814</v>
      </c>
      <c r="O3733" s="3">
        <v>43.805999999999997</v>
      </c>
      <c r="P3733" s="3">
        <v>1160.7673</v>
      </c>
      <c r="Q3733" s="3">
        <v>156.93200000000002</v>
      </c>
      <c r="R3733" s="25">
        <v>201.1</v>
      </c>
      <c r="S3733" s="25">
        <v>301</v>
      </c>
      <c r="T3733" s="25">
        <v>1833.568</v>
      </c>
      <c r="U3733" s="25">
        <v>193</v>
      </c>
      <c r="V3733" s="25">
        <v>584</v>
      </c>
      <c r="W3733" s="25">
        <v>1150</v>
      </c>
      <c r="X3733" s="25">
        <v>232.5</v>
      </c>
    </row>
    <row r="3734" spans="1:24" x14ac:dyDescent="0.3">
      <c r="A3734" s="8">
        <v>46101</v>
      </c>
      <c r="B3734" s="3">
        <v>37</v>
      </c>
      <c r="C3734" s="3">
        <v>0.5</v>
      </c>
      <c r="D3734" s="3">
        <v>29.720500000000005</v>
      </c>
      <c r="E3734" s="3">
        <v>26.17</v>
      </c>
      <c r="F3734" s="3">
        <v>21</v>
      </c>
      <c r="G3734" s="3">
        <v>11.5</v>
      </c>
      <c r="H3734" s="3">
        <v>140.072</v>
      </c>
      <c r="I3734" s="3">
        <v>56.65</v>
      </c>
      <c r="J3734" s="3">
        <v>169.79250000000002</v>
      </c>
      <c r="K3734" s="3">
        <v>3886.0479999999998</v>
      </c>
      <c r="L3734" s="3">
        <v>-11.2903</v>
      </c>
      <c r="M3734" s="3">
        <v>-6.6928999999999998</v>
      </c>
      <c r="N3734" s="3">
        <v>1082.9417000000001</v>
      </c>
      <c r="O3734" s="3">
        <v>43.069500000000005</v>
      </c>
      <c r="P3734" s="3">
        <v>1160.6911</v>
      </c>
      <c r="Q3734" s="3">
        <v>155.785</v>
      </c>
      <c r="R3734" s="25">
        <v>302.8</v>
      </c>
      <c r="S3734" s="25">
        <v>221</v>
      </c>
      <c r="T3734" s="25">
        <v>1517.248</v>
      </c>
      <c r="U3734" s="25">
        <v>224</v>
      </c>
      <c r="V3734" s="25">
        <v>456</v>
      </c>
      <c r="W3734" s="25">
        <v>970</v>
      </c>
      <c r="X3734" s="25">
        <v>195</v>
      </c>
    </row>
    <row r="3735" spans="1:24" x14ac:dyDescent="0.3">
      <c r="A3735" s="8">
        <v>46102</v>
      </c>
      <c r="B3735" s="3">
        <v>37</v>
      </c>
      <c r="C3735" s="3">
        <v>4</v>
      </c>
      <c r="D3735" s="3">
        <v>29.251999999999999</v>
      </c>
      <c r="E3735" s="3">
        <v>25.75</v>
      </c>
      <c r="F3735" s="3">
        <v>22</v>
      </c>
      <c r="G3735" s="3">
        <v>4.5</v>
      </c>
      <c r="H3735" s="3">
        <v>138.43550000000002</v>
      </c>
      <c r="I3735" s="3">
        <v>55.99</v>
      </c>
      <c r="J3735" s="3">
        <v>167.68750000000003</v>
      </c>
      <c r="K3735" s="3">
        <v>3684.7719999999999</v>
      </c>
      <c r="L3735" s="3">
        <v>-11.379199999999999</v>
      </c>
      <c r="M3735" s="3">
        <v>-6.8198999999999996</v>
      </c>
      <c r="N3735" s="3">
        <v>1082.8527999999999</v>
      </c>
      <c r="O3735" s="3">
        <v>42.600999999999999</v>
      </c>
      <c r="P3735" s="3">
        <v>1160.5641000000001</v>
      </c>
      <c r="Q3735" s="3">
        <v>154.14850000000001</v>
      </c>
      <c r="R3735" s="25">
        <v>259.10000000000002</v>
      </c>
      <c r="S3735" s="25">
        <v>241</v>
      </c>
      <c r="T3735" s="25">
        <v>1448.672</v>
      </c>
      <c r="U3735" s="25">
        <v>187</v>
      </c>
      <c r="V3735" s="25">
        <v>450</v>
      </c>
      <c r="W3735" s="25">
        <v>910</v>
      </c>
      <c r="X3735" s="25">
        <v>189</v>
      </c>
    </row>
    <row r="3736" spans="1:24" x14ac:dyDescent="0.3">
      <c r="A3736" s="8">
        <v>46103</v>
      </c>
      <c r="B3736" s="3">
        <v>37</v>
      </c>
      <c r="C3736" s="3">
        <v>10</v>
      </c>
      <c r="D3736" s="3">
        <v>28.447999999999997</v>
      </c>
      <c r="E3736" s="3">
        <v>25.04</v>
      </c>
      <c r="F3736" s="3">
        <v>22</v>
      </c>
      <c r="G3736" s="3">
        <v>11.5</v>
      </c>
      <c r="H3736" s="3">
        <v>136.18700000000001</v>
      </c>
      <c r="I3736" s="3">
        <v>55.08</v>
      </c>
      <c r="J3736" s="3">
        <v>164.63500000000002</v>
      </c>
      <c r="K3736" s="3">
        <v>4614.8760000000002</v>
      </c>
      <c r="L3736" s="3">
        <v>-11.531599999999999</v>
      </c>
      <c r="M3736" s="3">
        <v>-6.9977</v>
      </c>
      <c r="N3736" s="3">
        <v>1082.7003999999999</v>
      </c>
      <c r="O3736" s="3">
        <v>41.796999999999997</v>
      </c>
      <c r="P3736" s="3">
        <v>1160.3863000000001</v>
      </c>
      <c r="Q3736" s="3">
        <v>151.9</v>
      </c>
      <c r="R3736" s="25">
        <v>297.8</v>
      </c>
      <c r="S3736" s="25">
        <v>238</v>
      </c>
      <c r="T3736" s="25">
        <v>1812.576</v>
      </c>
      <c r="U3736" s="25">
        <v>246</v>
      </c>
      <c r="V3736" s="25">
        <v>664</v>
      </c>
      <c r="W3736" s="25">
        <v>1130</v>
      </c>
      <c r="X3736" s="25">
        <v>226.5</v>
      </c>
    </row>
    <row r="3737" spans="1:24" x14ac:dyDescent="0.3">
      <c r="A3737" s="8">
        <v>46104</v>
      </c>
      <c r="B3737" s="3">
        <v>38</v>
      </c>
      <c r="C3737" s="3">
        <v>2</v>
      </c>
      <c r="D3737" s="3">
        <v>27.913</v>
      </c>
      <c r="E3737" s="3">
        <v>24.57</v>
      </c>
      <c r="F3737" s="3">
        <v>23</v>
      </c>
      <c r="G3737" s="3">
        <v>6.5</v>
      </c>
      <c r="H3737" s="3">
        <v>133.9385</v>
      </c>
      <c r="I3737" s="3">
        <v>54.17</v>
      </c>
      <c r="J3737" s="3">
        <v>161.85150000000002</v>
      </c>
      <c r="K3737" s="3">
        <v>3839.9320000000002</v>
      </c>
      <c r="L3737" s="3">
        <v>-11.633199999999999</v>
      </c>
      <c r="M3737" s="3">
        <v>-7.1754999999999995</v>
      </c>
      <c r="N3737" s="3">
        <v>1082.5988</v>
      </c>
      <c r="O3737" s="3">
        <v>41.262</v>
      </c>
      <c r="P3737" s="3">
        <v>1160.2085</v>
      </c>
      <c r="Q3737" s="3">
        <v>149.6515</v>
      </c>
      <c r="R3737" s="25">
        <v>226.3</v>
      </c>
      <c r="S3737" s="25">
        <v>283</v>
      </c>
      <c r="T3737" s="25">
        <v>1541.6320000000001</v>
      </c>
      <c r="U3737" s="25">
        <v>197</v>
      </c>
      <c r="V3737" s="25">
        <v>453</v>
      </c>
      <c r="W3737" s="25">
        <v>950</v>
      </c>
      <c r="X3737" s="25">
        <v>189</v>
      </c>
    </row>
    <row r="3738" spans="1:24" x14ac:dyDescent="0.3">
      <c r="A3738" s="8">
        <v>46105</v>
      </c>
      <c r="B3738" s="3">
        <v>38</v>
      </c>
      <c r="C3738" s="3">
        <v>7</v>
      </c>
      <c r="D3738" s="3">
        <v>27.242999999999999</v>
      </c>
      <c r="E3738" s="3">
        <v>23.98</v>
      </c>
      <c r="F3738" s="3">
        <v>24</v>
      </c>
      <c r="G3738" s="3">
        <v>0</v>
      </c>
      <c r="H3738" s="3">
        <v>132.17099999999999</v>
      </c>
      <c r="I3738" s="3">
        <v>53.46</v>
      </c>
      <c r="J3738" s="3">
        <v>159.41399999999999</v>
      </c>
      <c r="K3738" s="3">
        <v>4203.1720000000005</v>
      </c>
      <c r="L3738" s="3">
        <v>-11.760199999999999</v>
      </c>
      <c r="M3738" s="3">
        <v>-7.3151999999999999</v>
      </c>
      <c r="N3738" s="3">
        <v>1082.4718</v>
      </c>
      <c r="O3738" s="3">
        <v>40.591999999999999</v>
      </c>
      <c r="P3738" s="3">
        <v>1160.0688</v>
      </c>
      <c r="Q3738" s="3">
        <v>147.88399999999999</v>
      </c>
      <c r="R3738" s="25">
        <v>188.5</v>
      </c>
      <c r="S3738" s="25">
        <v>318</v>
      </c>
      <c r="T3738" s="25">
        <v>1660.672</v>
      </c>
      <c r="U3738" s="25">
        <v>214</v>
      </c>
      <c r="V3738" s="25">
        <v>520</v>
      </c>
      <c r="W3738" s="25">
        <v>1080</v>
      </c>
      <c r="X3738" s="25">
        <v>222</v>
      </c>
    </row>
    <row r="3739" spans="1:24" x14ac:dyDescent="0.3">
      <c r="A3739" s="8">
        <v>46106</v>
      </c>
      <c r="B3739" s="3">
        <v>38</v>
      </c>
      <c r="C3739" s="3">
        <v>11.5</v>
      </c>
      <c r="D3739" s="3">
        <v>26.641000000000002</v>
      </c>
      <c r="E3739" s="3">
        <v>23.45</v>
      </c>
      <c r="F3739" s="3">
        <v>24</v>
      </c>
      <c r="G3739" s="3">
        <v>6</v>
      </c>
      <c r="H3739" s="3">
        <v>130.244</v>
      </c>
      <c r="I3739" s="3">
        <v>52.68</v>
      </c>
      <c r="J3739" s="3">
        <v>156.88499999999999</v>
      </c>
      <c r="K3739" s="3">
        <v>4353.2119999999995</v>
      </c>
      <c r="L3739" s="3">
        <v>-11.874499999999999</v>
      </c>
      <c r="M3739" s="3">
        <v>-7.4676</v>
      </c>
      <c r="N3739" s="3">
        <v>1082.3575000000001</v>
      </c>
      <c r="O3739" s="3">
        <v>39.99</v>
      </c>
      <c r="P3739" s="3">
        <v>1159.9164000000001</v>
      </c>
      <c r="Q3739" s="3">
        <v>145.95699999999999</v>
      </c>
      <c r="R3739" s="25">
        <v>189.2</v>
      </c>
      <c r="S3739" s="25">
        <v>328</v>
      </c>
      <c r="T3739" s="25">
        <v>1716.5119999999999</v>
      </c>
      <c r="U3739" s="25">
        <v>220</v>
      </c>
      <c r="V3739" s="25">
        <v>608</v>
      </c>
      <c r="W3739" s="25">
        <v>1080</v>
      </c>
      <c r="X3739" s="25">
        <v>211.5</v>
      </c>
    </row>
    <row r="3740" spans="1:24" x14ac:dyDescent="0.3">
      <c r="A3740" s="8">
        <v>46107</v>
      </c>
      <c r="B3740" s="3">
        <v>39</v>
      </c>
      <c r="C3740" s="3">
        <v>4</v>
      </c>
      <c r="D3740" s="3">
        <v>26.038</v>
      </c>
      <c r="E3740" s="3">
        <v>22.92</v>
      </c>
      <c r="F3740" s="3">
        <v>25</v>
      </c>
      <c r="G3740" s="3">
        <v>0.5</v>
      </c>
      <c r="H3740" s="3">
        <v>128.15600000000001</v>
      </c>
      <c r="I3740" s="3">
        <v>51.83</v>
      </c>
      <c r="J3740" s="3">
        <v>154.19400000000002</v>
      </c>
      <c r="K3740" s="3">
        <v>4072.2559999999999</v>
      </c>
      <c r="L3740" s="3">
        <v>-11.988799999999999</v>
      </c>
      <c r="M3740" s="3">
        <v>-7.6326999999999998</v>
      </c>
      <c r="N3740" s="3">
        <v>1082.2431999999999</v>
      </c>
      <c r="O3740" s="3">
        <v>39.387</v>
      </c>
      <c r="P3740" s="3">
        <v>1159.7512999999999</v>
      </c>
      <c r="Q3740" s="3">
        <v>143.869</v>
      </c>
      <c r="R3740" s="25">
        <v>200.1</v>
      </c>
      <c r="S3740" s="25">
        <v>302</v>
      </c>
      <c r="T3740" s="25">
        <v>1622.6559999999999</v>
      </c>
      <c r="U3740" s="25">
        <v>218</v>
      </c>
      <c r="V3740" s="25">
        <v>517</v>
      </c>
      <c r="W3740" s="25">
        <v>1010</v>
      </c>
      <c r="X3740" s="25">
        <v>202.5</v>
      </c>
    </row>
    <row r="3741" spans="1:24" x14ac:dyDescent="0.3">
      <c r="A3741" s="8">
        <v>46108</v>
      </c>
      <c r="B3741" s="3">
        <v>39</v>
      </c>
      <c r="C3741" s="3">
        <v>10</v>
      </c>
      <c r="D3741" s="3">
        <v>25.235000000000003</v>
      </c>
      <c r="E3741" s="3">
        <v>22.22</v>
      </c>
      <c r="F3741" s="3">
        <v>25</v>
      </c>
      <c r="G3741" s="3">
        <v>7</v>
      </c>
      <c r="H3741" s="3">
        <v>126.06800000000001</v>
      </c>
      <c r="I3741" s="3">
        <v>50.99</v>
      </c>
      <c r="J3741" s="3">
        <v>151.30300000000003</v>
      </c>
      <c r="K3741" s="3">
        <v>4143.7960000000003</v>
      </c>
      <c r="L3741" s="3">
        <v>-12.1412</v>
      </c>
      <c r="M3741" s="3">
        <v>-7.7977999999999996</v>
      </c>
      <c r="N3741" s="3">
        <v>1082.0907999999999</v>
      </c>
      <c r="O3741" s="3">
        <v>38.584000000000003</v>
      </c>
      <c r="P3741" s="3">
        <v>1159.5862</v>
      </c>
      <c r="Q3741" s="3">
        <v>141.78100000000001</v>
      </c>
      <c r="R3741" s="25">
        <v>187.2</v>
      </c>
      <c r="S3741" s="25">
        <v>327</v>
      </c>
      <c r="T3741" s="25">
        <v>1644.096</v>
      </c>
      <c r="U3741" s="25">
        <v>208</v>
      </c>
      <c r="V3741" s="25">
        <v>555</v>
      </c>
      <c r="W3741" s="25">
        <v>1020</v>
      </c>
      <c r="X3741" s="25">
        <v>202.5</v>
      </c>
    </row>
    <row r="3742" spans="1:24" x14ac:dyDescent="0.3">
      <c r="A3742" s="8">
        <v>46109</v>
      </c>
      <c r="B3742" s="3">
        <v>40</v>
      </c>
      <c r="C3742" s="3">
        <v>4</v>
      </c>
      <c r="D3742" s="3">
        <v>24.431000000000001</v>
      </c>
      <c r="E3742" s="3">
        <v>21.51</v>
      </c>
      <c r="F3742" s="3">
        <v>26</v>
      </c>
      <c r="G3742" s="3">
        <v>4</v>
      </c>
      <c r="H3742" s="3">
        <v>123.268</v>
      </c>
      <c r="I3742" s="3">
        <v>49.85</v>
      </c>
      <c r="J3742" s="3">
        <v>147.69900000000001</v>
      </c>
      <c r="K3742" s="3">
        <v>4163.9480000000003</v>
      </c>
      <c r="L3742" s="3">
        <v>-12.2936</v>
      </c>
      <c r="M3742" s="3">
        <v>-8.0263999999999989</v>
      </c>
      <c r="N3742" s="3">
        <v>1081.9384</v>
      </c>
      <c r="O3742" s="3">
        <v>37.78</v>
      </c>
      <c r="P3742" s="3">
        <v>1159.3576</v>
      </c>
      <c r="Q3742" s="3">
        <v>138.98099999999999</v>
      </c>
      <c r="R3742" s="25">
        <v>196.2</v>
      </c>
      <c r="S3742" s="25">
        <v>299</v>
      </c>
      <c r="T3742" s="25">
        <v>1665.248</v>
      </c>
      <c r="U3742" s="25">
        <v>213</v>
      </c>
      <c r="V3742" s="25">
        <v>565</v>
      </c>
      <c r="W3742" s="25">
        <v>1020</v>
      </c>
      <c r="X3742" s="25">
        <v>205.5</v>
      </c>
    </row>
    <row r="3743" spans="1:24" x14ac:dyDescent="0.3">
      <c r="A3743" s="8">
        <v>46110</v>
      </c>
      <c r="B3743" s="3">
        <v>40</v>
      </c>
      <c r="C3743" s="3">
        <v>10</v>
      </c>
      <c r="D3743" s="3">
        <v>23.627999999999997</v>
      </c>
      <c r="E3743" s="3">
        <v>20.8</v>
      </c>
      <c r="F3743" s="3">
        <v>26</v>
      </c>
      <c r="G3743" s="3">
        <v>11</v>
      </c>
      <c r="H3743" s="3">
        <v>121.178</v>
      </c>
      <c r="I3743" s="3">
        <v>49.01</v>
      </c>
      <c r="J3743" s="3">
        <v>144.80599999999998</v>
      </c>
      <c r="K3743" s="3">
        <v>4315.1589999999997</v>
      </c>
      <c r="L3743" s="3">
        <v>-12.446</v>
      </c>
      <c r="M3743" s="3">
        <v>-8.2042000000000002</v>
      </c>
      <c r="N3743" s="3">
        <v>1081.7860000000001</v>
      </c>
      <c r="O3743" s="3">
        <v>36.976999999999997</v>
      </c>
      <c r="P3743" s="3">
        <v>1159.1798000000001</v>
      </c>
      <c r="Q3743" s="3">
        <v>136.89099999999999</v>
      </c>
      <c r="R3743" s="25">
        <v>191.3</v>
      </c>
      <c r="S3743" s="25">
        <v>308</v>
      </c>
      <c r="T3743" s="25">
        <v>1786.8589999999999</v>
      </c>
      <c r="U3743" s="25">
        <v>208</v>
      </c>
      <c r="V3743" s="25">
        <v>501</v>
      </c>
      <c r="W3743" s="25">
        <v>1110</v>
      </c>
      <c r="X3743" s="25">
        <v>210</v>
      </c>
    </row>
    <row r="3744" spans="1:24" x14ac:dyDescent="0.3">
      <c r="A3744" s="8">
        <v>46111</v>
      </c>
      <c r="B3744" s="3">
        <v>41</v>
      </c>
      <c r="C3744" s="3">
        <v>1.5</v>
      </c>
      <c r="D3744" s="3">
        <v>23.159000000000002</v>
      </c>
      <c r="E3744" s="3">
        <v>20.39</v>
      </c>
      <c r="F3744" s="3">
        <v>27</v>
      </c>
      <c r="G3744" s="3">
        <v>3.5</v>
      </c>
      <c r="H3744" s="3">
        <v>119.83450000000002</v>
      </c>
      <c r="I3744" s="3">
        <v>48.47</v>
      </c>
      <c r="J3744" s="3">
        <v>142.99350000000001</v>
      </c>
      <c r="K3744" s="3">
        <v>3904.6770000000001</v>
      </c>
      <c r="L3744" s="3">
        <v>-12.5349</v>
      </c>
      <c r="M3744" s="3">
        <v>-8.3185000000000002</v>
      </c>
      <c r="N3744" s="3">
        <v>1081.6970999999999</v>
      </c>
      <c r="O3744" s="3">
        <v>36.508000000000003</v>
      </c>
      <c r="P3744" s="3">
        <v>1159.0654999999999</v>
      </c>
      <c r="Q3744" s="3">
        <v>135.54750000000001</v>
      </c>
      <c r="R3744" s="25">
        <v>183.9</v>
      </c>
      <c r="S3744" s="25">
        <v>313</v>
      </c>
      <c r="T3744" s="25">
        <v>1528.277</v>
      </c>
      <c r="U3744" s="25">
        <v>220</v>
      </c>
      <c r="V3744" s="25">
        <v>519</v>
      </c>
      <c r="W3744" s="25">
        <v>950</v>
      </c>
      <c r="X3744" s="25">
        <v>190.5</v>
      </c>
    </row>
    <row r="3745" spans="1:24" x14ac:dyDescent="0.3">
      <c r="A3745" s="8">
        <v>46112</v>
      </c>
      <c r="B3745" s="3">
        <v>41</v>
      </c>
      <c r="C3745" s="3">
        <v>6</v>
      </c>
      <c r="D3745" s="3">
        <v>22.556999999999999</v>
      </c>
      <c r="E3745" s="3">
        <v>19.86</v>
      </c>
      <c r="F3745" s="3">
        <v>27</v>
      </c>
      <c r="G3745" s="3">
        <v>9.5</v>
      </c>
      <c r="H3745" s="3">
        <v>118.04350000000002</v>
      </c>
      <c r="I3745" s="3">
        <v>47.74</v>
      </c>
      <c r="J3745" s="3">
        <v>140.60050000000001</v>
      </c>
      <c r="K3745" s="3">
        <v>3502.6559999999999</v>
      </c>
      <c r="L3745" s="3">
        <v>-12.649199999999999</v>
      </c>
      <c r="M3745" s="3">
        <v>-8.4709000000000003</v>
      </c>
      <c r="N3745" s="3">
        <v>1081.5827999999999</v>
      </c>
      <c r="O3745" s="3">
        <v>35.905999999999999</v>
      </c>
      <c r="P3745" s="3">
        <v>1158.9131</v>
      </c>
      <c r="Q3745" s="3">
        <v>133.75650000000002</v>
      </c>
      <c r="R3745" s="25">
        <v>178.7</v>
      </c>
      <c r="S3745" s="25">
        <v>300</v>
      </c>
      <c r="T3745" s="25">
        <v>1391.4559999999999</v>
      </c>
      <c r="U3745" s="25">
        <v>171</v>
      </c>
      <c r="V3745" s="25">
        <v>406</v>
      </c>
      <c r="W3745" s="25">
        <v>880</v>
      </c>
      <c r="X3745" s="25">
        <v>175.5</v>
      </c>
    </row>
    <row r="3746" spans="1:24" x14ac:dyDescent="0.3">
      <c r="A3746" s="8">
        <v>46113</v>
      </c>
      <c r="B3746" s="3">
        <v>41</v>
      </c>
      <c r="C3746" s="3">
        <v>8</v>
      </c>
      <c r="D3746" s="3">
        <v>22.288999999999998</v>
      </c>
      <c r="E3746" s="3">
        <v>19.62</v>
      </c>
      <c r="F3746" s="3">
        <v>28</v>
      </c>
      <c r="G3746" s="3">
        <v>2.5</v>
      </c>
      <c r="H3746" s="3">
        <v>116.55100000000002</v>
      </c>
      <c r="I3746" s="3">
        <v>47.14</v>
      </c>
      <c r="J3746" s="3">
        <v>138.84</v>
      </c>
      <c r="K3746" s="3">
        <v>3208.7159999999999</v>
      </c>
      <c r="L3746" s="3">
        <v>-12.7</v>
      </c>
      <c r="M3746" s="3">
        <v>-8.5978999999999992</v>
      </c>
      <c r="N3746" s="3">
        <v>1081.5319999999999</v>
      </c>
      <c r="O3746" s="3">
        <v>35.637999999999998</v>
      </c>
      <c r="P3746" s="3">
        <v>1158.7861</v>
      </c>
      <c r="Q3746" s="3">
        <v>132.26400000000001</v>
      </c>
      <c r="R3746" s="25">
        <v>175.9</v>
      </c>
      <c r="S3746" s="25">
        <v>295</v>
      </c>
      <c r="T3746" s="25">
        <v>1233.816</v>
      </c>
      <c r="U3746" s="25">
        <v>223</v>
      </c>
      <c r="V3746" s="25">
        <v>357</v>
      </c>
      <c r="W3746" s="25">
        <v>780</v>
      </c>
      <c r="X3746" s="25">
        <v>144</v>
      </c>
    </row>
    <row r="3747" spans="1:24" x14ac:dyDescent="0.3">
      <c r="A3747" s="8">
        <v>46114</v>
      </c>
      <c r="B3747" s="3">
        <v>42</v>
      </c>
      <c r="C3747" s="3">
        <v>6</v>
      </c>
      <c r="D3747" s="3">
        <v>20.95</v>
      </c>
      <c r="E3747" s="3">
        <v>18.440000000000001</v>
      </c>
      <c r="F3747" s="3">
        <v>28</v>
      </c>
      <c r="G3747" s="3">
        <v>7</v>
      </c>
      <c r="H3747" s="3">
        <v>115.208</v>
      </c>
      <c r="I3747" s="3">
        <v>46.59</v>
      </c>
      <c r="J3747" s="3">
        <v>136.15799999999999</v>
      </c>
      <c r="K3747" s="3">
        <v>3998.2040000000002</v>
      </c>
      <c r="L3747" s="3">
        <v>-12.953999999999999</v>
      </c>
      <c r="M3747" s="3">
        <v>-8.7121999999999993</v>
      </c>
      <c r="N3747" s="3">
        <v>1081.278</v>
      </c>
      <c r="O3747" s="3">
        <v>34.298999999999999</v>
      </c>
      <c r="P3747" s="3">
        <v>1158.6718000000001</v>
      </c>
      <c r="Q3747" s="3">
        <v>130.92099999999999</v>
      </c>
      <c r="R3747" s="25">
        <v>191.3</v>
      </c>
      <c r="S3747" s="25">
        <v>315</v>
      </c>
      <c r="T3747" s="25">
        <v>1548.904</v>
      </c>
      <c r="U3747" s="25">
        <v>197</v>
      </c>
      <c r="V3747" s="25">
        <v>571</v>
      </c>
      <c r="W3747" s="25">
        <v>980</v>
      </c>
      <c r="X3747" s="25">
        <v>195</v>
      </c>
    </row>
    <row r="3748" spans="1:24" x14ac:dyDescent="0.3">
      <c r="A3748" s="8">
        <v>46115</v>
      </c>
      <c r="B3748" s="3">
        <v>42</v>
      </c>
      <c r="C3748" s="3">
        <v>6.5</v>
      </c>
      <c r="D3748" s="3">
        <v>20.882999999999999</v>
      </c>
      <c r="E3748" s="3">
        <v>18.38</v>
      </c>
      <c r="F3748" s="3">
        <v>29</v>
      </c>
      <c r="G3748" s="3">
        <v>0.5</v>
      </c>
      <c r="H3748" s="3">
        <v>113.56550000000001</v>
      </c>
      <c r="I3748" s="3">
        <v>45.93</v>
      </c>
      <c r="J3748" s="3">
        <v>134.44850000000002</v>
      </c>
      <c r="K3748" s="3">
        <v>3484.9139999999998</v>
      </c>
      <c r="L3748" s="3">
        <v>-12.966699999999999</v>
      </c>
      <c r="M3748" s="3">
        <v>-8.8518999999999988</v>
      </c>
      <c r="N3748" s="3">
        <v>1081.2653</v>
      </c>
      <c r="O3748" s="3">
        <v>34.231999999999999</v>
      </c>
      <c r="P3748" s="3">
        <v>1158.5321000000001</v>
      </c>
      <c r="Q3748" s="3">
        <v>129.27850000000001</v>
      </c>
      <c r="R3748" s="25">
        <v>191.3</v>
      </c>
      <c r="S3748" s="25">
        <v>289</v>
      </c>
      <c r="T3748" s="25">
        <v>1393.114</v>
      </c>
      <c r="U3748" s="25">
        <v>163</v>
      </c>
      <c r="V3748" s="25">
        <v>460</v>
      </c>
      <c r="W3748" s="25">
        <v>840</v>
      </c>
      <c r="X3748" s="25">
        <v>148.5</v>
      </c>
    </row>
    <row r="3749" spans="1:24" x14ac:dyDescent="0.3">
      <c r="A3749" s="8">
        <v>46116</v>
      </c>
      <c r="B3749" s="3">
        <v>42</v>
      </c>
      <c r="C3749" s="3">
        <v>10</v>
      </c>
      <c r="D3749" s="3">
        <v>20.413999999999998</v>
      </c>
      <c r="E3749" s="3">
        <v>17.97</v>
      </c>
      <c r="F3749" s="3">
        <v>29</v>
      </c>
      <c r="G3749" s="3">
        <v>5</v>
      </c>
      <c r="H3749" s="3">
        <v>112.22200000000001</v>
      </c>
      <c r="I3749" s="3">
        <v>45.39</v>
      </c>
      <c r="J3749" s="3">
        <v>132.636</v>
      </c>
      <c r="K3749" s="3">
        <v>3436.73</v>
      </c>
      <c r="L3749" s="3">
        <v>-13.0556</v>
      </c>
      <c r="M3749" s="3">
        <v>-8.9661999999999988</v>
      </c>
      <c r="N3749" s="3">
        <v>1081.1764000000001</v>
      </c>
      <c r="O3749" s="3">
        <v>33.762999999999998</v>
      </c>
      <c r="P3749" s="3">
        <v>1158.4177999999999</v>
      </c>
      <c r="Q3749" s="3">
        <v>127.935</v>
      </c>
      <c r="R3749" s="25">
        <v>172.4</v>
      </c>
      <c r="S3749" s="25">
        <v>251</v>
      </c>
      <c r="T3749" s="25">
        <v>1357.83</v>
      </c>
      <c r="U3749" s="25">
        <v>208</v>
      </c>
      <c r="V3749" s="25">
        <v>402</v>
      </c>
      <c r="W3749" s="25">
        <v>870</v>
      </c>
      <c r="X3749" s="25">
        <v>175.5</v>
      </c>
    </row>
    <row r="3750" spans="1:24" x14ac:dyDescent="0.3">
      <c r="A3750" s="8">
        <v>46117</v>
      </c>
      <c r="B3750" s="3">
        <v>42</v>
      </c>
      <c r="C3750" s="3">
        <v>9</v>
      </c>
      <c r="D3750" s="3">
        <v>20.547999999999998</v>
      </c>
      <c r="E3750" s="3">
        <v>18.09</v>
      </c>
      <c r="F3750" s="3">
        <v>29</v>
      </c>
      <c r="G3750" s="3">
        <v>9</v>
      </c>
      <c r="H3750" s="3">
        <v>111.02800000000001</v>
      </c>
      <c r="I3750" s="3">
        <v>44.9</v>
      </c>
      <c r="J3750" s="3">
        <v>131.57599999999999</v>
      </c>
      <c r="K3750" s="3">
        <v>3276.4960000000001</v>
      </c>
      <c r="L3750" s="3">
        <v>-13.030199999999999</v>
      </c>
      <c r="M3750" s="3">
        <v>-9.0678000000000001</v>
      </c>
      <c r="N3750" s="3">
        <v>1081.2018</v>
      </c>
      <c r="O3750" s="3">
        <v>33.896999999999998</v>
      </c>
      <c r="P3750" s="3">
        <v>1158.3162</v>
      </c>
      <c r="Q3750" s="3">
        <v>126.741</v>
      </c>
      <c r="R3750" s="25">
        <v>193.3</v>
      </c>
      <c r="S3750" s="25">
        <v>265</v>
      </c>
      <c r="T3750" s="25">
        <v>1305.6959999999999</v>
      </c>
      <c r="U3750" s="25">
        <v>166</v>
      </c>
      <c r="V3750" s="25">
        <v>368</v>
      </c>
      <c r="W3750" s="25">
        <v>830</v>
      </c>
      <c r="X3750" s="25">
        <v>148.5</v>
      </c>
    </row>
    <row r="3751" spans="1:24" x14ac:dyDescent="0.3">
      <c r="A3751" s="8">
        <v>46118</v>
      </c>
      <c r="B3751" s="3">
        <v>42</v>
      </c>
      <c r="C3751" s="3">
        <v>11.5</v>
      </c>
      <c r="D3751" s="3">
        <v>20.214000000000002</v>
      </c>
      <c r="E3751" s="3">
        <v>17.8</v>
      </c>
      <c r="F3751" s="3">
        <v>30</v>
      </c>
      <c r="G3751" s="3">
        <v>1</v>
      </c>
      <c r="H3751" s="3">
        <v>109.834</v>
      </c>
      <c r="I3751" s="3">
        <v>44.42</v>
      </c>
      <c r="J3751" s="3">
        <v>130.048</v>
      </c>
      <c r="K3751" s="3">
        <v>3895.8679999999999</v>
      </c>
      <c r="L3751" s="3">
        <v>-13.0937</v>
      </c>
      <c r="M3751" s="3">
        <v>-9.1693999999999996</v>
      </c>
      <c r="N3751" s="3">
        <v>1081.1383000000001</v>
      </c>
      <c r="O3751" s="3">
        <v>33.563000000000002</v>
      </c>
      <c r="P3751" s="3">
        <v>1158.2146</v>
      </c>
      <c r="Q3751" s="3">
        <v>125.547</v>
      </c>
      <c r="R3751" s="25">
        <v>196</v>
      </c>
      <c r="S3751" s="25">
        <v>300</v>
      </c>
      <c r="T3751" s="25">
        <v>1525.8679999999999</v>
      </c>
      <c r="U3751" s="25">
        <v>202</v>
      </c>
      <c r="V3751" s="25">
        <v>542</v>
      </c>
      <c r="W3751" s="25">
        <v>950</v>
      </c>
      <c r="X3751" s="25">
        <v>180</v>
      </c>
    </row>
    <row r="3752" spans="1:24" x14ac:dyDescent="0.3">
      <c r="A3752" s="8">
        <v>46119</v>
      </c>
      <c r="B3752" s="3">
        <v>43</v>
      </c>
      <c r="C3752" s="3">
        <v>4</v>
      </c>
      <c r="D3752" s="3">
        <v>19.611000000000001</v>
      </c>
      <c r="E3752" s="3">
        <v>17.27</v>
      </c>
      <c r="F3752" s="3">
        <v>30</v>
      </c>
      <c r="G3752" s="3">
        <v>8</v>
      </c>
      <c r="H3752" s="3">
        <v>107.744</v>
      </c>
      <c r="I3752" s="3">
        <v>43.58</v>
      </c>
      <c r="J3752" s="3">
        <v>127.355</v>
      </c>
      <c r="K3752" s="3">
        <v>3916.4519999999998</v>
      </c>
      <c r="L3752" s="3">
        <v>-13.208</v>
      </c>
      <c r="M3752" s="3">
        <v>-9.3471999999999991</v>
      </c>
      <c r="N3752" s="3">
        <v>1081.0239999999999</v>
      </c>
      <c r="O3752" s="3">
        <v>32.96</v>
      </c>
      <c r="P3752" s="3">
        <v>1158.0368000000001</v>
      </c>
      <c r="Q3752" s="3">
        <v>123.45699999999999</v>
      </c>
      <c r="R3752" s="25">
        <v>217.4</v>
      </c>
      <c r="S3752" s="25">
        <v>296</v>
      </c>
      <c r="T3752" s="25">
        <v>1524.0519999999999</v>
      </c>
      <c r="U3752" s="25">
        <v>225</v>
      </c>
      <c r="V3752" s="25">
        <v>530</v>
      </c>
      <c r="W3752" s="25">
        <v>950</v>
      </c>
      <c r="X3752" s="25">
        <v>174</v>
      </c>
    </row>
    <row r="3753" spans="1:24" x14ac:dyDescent="0.3">
      <c r="A3753" s="8">
        <v>46120</v>
      </c>
      <c r="B3753" s="3">
        <v>43</v>
      </c>
      <c r="C3753" s="3">
        <v>8</v>
      </c>
      <c r="D3753" s="3">
        <v>19.074999999999999</v>
      </c>
      <c r="E3753" s="3">
        <v>16.79</v>
      </c>
      <c r="F3753" s="3">
        <v>31</v>
      </c>
      <c r="G3753" s="3">
        <v>3.5</v>
      </c>
      <c r="H3753" s="3">
        <v>105.50550000000001</v>
      </c>
      <c r="I3753" s="3">
        <v>42.67</v>
      </c>
      <c r="J3753" s="3">
        <v>124.58050000000001</v>
      </c>
      <c r="K3753" s="3">
        <v>3686.4580000000001</v>
      </c>
      <c r="L3753" s="3">
        <v>-13.3096</v>
      </c>
      <c r="M3753" s="3">
        <v>-9.5376999999999992</v>
      </c>
      <c r="N3753" s="3">
        <v>1080.9223999999999</v>
      </c>
      <c r="O3753" s="3">
        <v>32.423999999999999</v>
      </c>
      <c r="P3753" s="3">
        <v>1157.8462999999999</v>
      </c>
      <c r="Q3753" s="3">
        <v>121.21850000000001</v>
      </c>
      <c r="R3753" s="25">
        <v>275.39999999999998</v>
      </c>
      <c r="S3753" s="25">
        <v>214</v>
      </c>
      <c r="T3753" s="25">
        <v>1495.558</v>
      </c>
      <c r="U3753" s="25">
        <v>161</v>
      </c>
      <c r="V3753" s="25">
        <v>391</v>
      </c>
      <c r="W3753" s="25">
        <v>950</v>
      </c>
      <c r="X3753" s="25">
        <v>199.5</v>
      </c>
    </row>
    <row r="3754" spans="1:24" x14ac:dyDescent="0.3">
      <c r="A3754" s="8">
        <v>46121</v>
      </c>
      <c r="B3754" s="3">
        <v>43</v>
      </c>
      <c r="C3754" s="3">
        <v>11</v>
      </c>
      <c r="D3754" s="3">
        <v>18.674000000000003</v>
      </c>
      <c r="E3754" s="3">
        <v>16.440000000000001</v>
      </c>
      <c r="F3754" s="3">
        <v>31</v>
      </c>
      <c r="G3754" s="3">
        <v>8</v>
      </c>
      <c r="H3754" s="3">
        <v>104.16200000000001</v>
      </c>
      <c r="I3754" s="3">
        <v>42.13</v>
      </c>
      <c r="J3754" s="3">
        <v>122.83600000000001</v>
      </c>
      <c r="K3754" s="3">
        <v>3591.4049999999997</v>
      </c>
      <c r="L3754" s="3">
        <v>-13.3858</v>
      </c>
      <c r="M3754" s="3">
        <v>-9.6519999999999992</v>
      </c>
      <c r="N3754" s="3">
        <v>1080.8462</v>
      </c>
      <c r="O3754" s="3">
        <v>32.023000000000003</v>
      </c>
      <c r="P3754" s="3">
        <v>1157.732</v>
      </c>
      <c r="Q3754" s="3">
        <v>119.875</v>
      </c>
      <c r="R3754" s="25">
        <v>259.8</v>
      </c>
      <c r="S3754" s="25">
        <v>234</v>
      </c>
      <c r="T3754" s="25">
        <v>1345.105</v>
      </c>
      <c r="U3754" s="25">
        <v>229</v>
      </c>
      <c r="V3754" s="25">
        <v>506</v>
      </c>
      <c r="W3754" s="25">
        <v>860</v>
      </c>
      <c r="X3754" s="25">
        <v>157.5</v>
      </c>
    </row>
    <row r="3755" spans="1:24" x14ac:dyDescent="0.3">
      <c r="A3755" s="8">
        <v>46122</v>
      </c>
      <c r="B3755" s="3">
        <v>44</v>
      </c>
      <c r="C3755" s="3">
        <v>5.5</v>
      </c>
      <c r="D3755" s="3">
        <v>17.803000000000001</v>
      </c>
      <c r="E3755" s="3">
        <v>15.67</v>
      </c>
      <c r="F3755" s="3">
        <v>32</v>
      </c>
      <c r="G3755" s="3">
        <v>1.5</v>
      </c>
      <c r="H3755" s="3">
        <v>102.5205</v>
      </c>
      <c r="I3755" s="3">
        <v>41.46</v>
      </c>
      <c r="J3755" s="3">
        <v>120.3235</v>
      </c>
      <c r="K3755" s="3">
        <v>3757.0160000000001</v>
      </c>
      <c r="L3755" s="3">
        <v>-13.550899999999999</v>
      </c>
      <c r="M3755" s="3">
        <v>-9.7916999999999987</v>
      </c>
      <c r="N3755" s="3">
        <v>1080.6811</v>
      </c>
      <c r="O3755" s="3">
        <v>31.152000000000001</v>
      </c>
      <c r="P3755" s="3">
        <v>1157.5923</v>
      </c>
      <c r="Q3755" s="3">
        <v>118.23349999999999</v>
      </c>
      <c r="R3755" s="25">
        <v>252.4</v>
      </c>
      <c r="S3755" s="25">
        <v>217</v>
      </c>
      <c r="T3755" s="25">
        <v>1490.616</v>
      </c>
      <c r="U3755" s="25">
        <v>184</v>
      </c>
      <c r="V3755" s="25">
        <v>526</v>
      </c>
      <c r="W3755" s="25">
        <v>910</v>
      </c>
      <c r="X3755" s="25">
        <v>177</v>
      </c>
    </row>
    <row r="3756" spans="1:24" x14ac:dyDescent="0.3">
      <c r="A3756" s="8">
        <v>46123</v>
      </c>
      <c r="B3756" s="3">
        <v>44</v>
      </c>
      <c r="C3756" s="3">
        <v>11</v>
      </c>
      <c r="D3756" s="3">
        <v>17.067</v>
      </c>
      <c r="E3756" s="3">
        <v>15.03</v>
      </c>
      <c r="F3756" s="3">
        <v>32</v>
      </c>
      <c r="G3756" s="3">
        <v>7.5</v>
      </c>
      <c r="H3756" s="3">
        <v>100.72900000000001</v>
      </c>
      <c r="I3756" s="3">
        <v>40.74</v>
      </c>
      <c r="J3756" s="3">
        <v>117.79600000000002</v>
      </c>
      <c r="K3756" s="3">
        <v>3251.6530000000002</v>
      </c>
      <c r="L3756" s="3">
        <v>-13.6906</v>
      </c>
      <c r="M3756" s="3">
        <v>-9.9440999999999988</v>
      </c>
      <c r="N3756" s="3">
        <v>1080.5414000000001</v>
      </c>
      <c r="O3756" s="3">
        <v>30.416</v>
      </c>
      <c r="P3756" s="3">
        <v>1157.4399000000001</v>
      </c>
      <c r="Q3756" s="3">
        <v>116.44200000000001</v>
      </c>
      <c r="R3756" s="25">
        <v>226.1</v>
      </c>
      <c r="S3756" s="25">
        <v>199</v>
      </c>
      <c r="T3756" s="25">
        <v>1326.0530000000001</v>
      </c>
      <c r="U3756" s="25">
        <v>176</v>
      </c>
      <c r="V3756" s="25">
        <v>375</v>
      </c>
      <c r="W3756" s="25">
        <v>810</v>
      </c>
      <c r="X3756" s="25">
        <v>139.5</v>
      </c>
    </row>
    <row r="3757" spans="1:24" x14ac:dyDescent="0.3">
      <c r="A3757" s="8">
        <v>46124</v>
      </c>
      <c r="B3757" s="3">
        <v>45</v>
      </c>
      <c r="C3757" s="3">
        <v>4</v>
      </c>
      <c r="D3757" s="3">
        <v>16.48</v>
      </c>
      <c r="E3757" s="3">
        <v>14.51</v>
      </c>
      <c r="F3757" s="3">
        <v>32</v>
      </c>
      <c r="G3757" s="3">
        <v>11.5</v>
      </c>
      <c r="H3757" s="3">
        <v>99.535000000000011</v>
      </c>
      <c r="I3757" s="3">
        <v>40.26</v>
      </c>
      <c r="J3757" s="3">
        <v>116.01500000000001</v>
      </c>
      <c r="K3757" s="3">
        <v>3785.8</v>
      </c>
      <c r="L3757" s="3">
        <v>-13.817599999999999</v>
      </c>
      <c r="M3757" s="3">
        <v>-10.0457</v>
      </c>
      <c r="N3757" s="3">
        <v>1080.4143999999999</v>
      </c>
      <c r="O3757" s="3">
        <v>29.829000000000001</v>
      </c>
      <c r="P3757" s="3">
        <v>1157.3383000000001</v>
      </c>
      <c r="Q3757" s="3">
        <v>115.248</v>
      </c>
      <c r="R3757" s="25">
        <v>253.7</v>
      </c>
      <c r="S3757" s="25">
        <v>206</v>
      </c>
      <c r="T3757" s="25">
        <v>1514.1</v>
      </c>
      <c r="U3757" s="25">
        <v>147</v>
      </c>
      <c r="V3757" s="25">
        <v>486</v>
      </c>
      <c r="W3757" s="25">
        <v>990</v>
      </c>
      <c r="X3757" s="25">
        <v>189</v>
      </c>
    </row>
    <row r="3758" spans="1:24" x14ac:dyDescent="0.3">
      <c r="A3758" s="8">
        <v>46125</v>
      </c>
      <c r="B3758" s="3">
        <v>45</v>
      </c>
      <c r="C3758" s="3">
        <v>1</v>
      </c>
      <c r="D3758" s="3">
        <v>16.82</v>
      </c>
      <c r="E3758" s="3">
        <v>14.81</v>
      </c>
      <c r="F3758" s="3">
        <v>33</v>
      </c>
      <c r="G3758" s="3">
        <v>6</v>
      </c>
      <c r="H3758" s="3">
        <v>97.595000000000013</v>
      </c>
      <c r="I3758" s="3">
        <v>39.47</v>
      </c>
      <c r="J3758" s="3">
        <v>114.41500000000002</v>
      </c>
      <c r="K3758" s="3">
        <v>2901.5709999999999</v>
      </c>
      <c r="L3758" s="3">
        <v>-13.741399999999999</v>
      </c>
      <c r="M3758" s="3">
        <v>-10.210799999999999</v>
      </c>
      <c r="N3758" s="3">
        <v>1080.4906000000001</v>
      </c>
      <c r="O3758" s="3">
        <v>30.169</v>
      </c>
      <c r="P3758" s="3">
        <v>1157.1732</v>
      </c>
      <c r="Q3758" s="3">
        <v>113.30800000000001</v>
      </c>
      <c r="R3758" s="25">
        <v>143.1</v>
      </c>
      <c r="S3758" s="25">
        <v>204</v>
      </c>
      <c r="T3758" s="25">
        <v>1180.971</v>
      </c>
      <c r="U3758" s="25">
        <v>104</v>
      </c>
      <c r="V3758" s="25">
        <v>370</v>
      </c>
      <c r="W3758" s="25">
        <v>760</v>
      </c>
      <c r="X3758" s="25">
        <v>139.5</v>
      </c>
    </row>
    <row r="3759" spans="1:24" x14ac:dyDescent="0.3">
      <c r="A3759" s="8">
        <v>46126</v>
      </c>
      <c r="B3759" s="3">
        <v>44</v>
      </c>
      <c r="C3759" s="3">
        <v>0</v>
      </c>
      <c r="D3759" s="3">
        <v>18.54</v>
      </c>
      <c r="E3759" s="3">
        <v>16.32</v>
      </c>
      <c r="F3759" s="3">
        <v>33</v>
      </c>
      <c r="G3759" s="3">
        <v>5.5</v>
      </c>
      <c r="H3759" s="3">
        <v>97.744</v>
      </c>
      <c r="I3759" s="3">
        <v>39.53</v>
      </c>
      <c r="J3759" s="3">
        <v>116.28399999999999</v>
      </c>
      <c r="K3759" s="3">
        <v>2903.0819999999999</v>
      </c>
      <c r="L3759" s="3">
        <v>-13.411199999999999</v>
      </c>
      <c r="M3759" s="3">
        <v>-10.1981</v>
      </c>
      <c r="N3759" s="3">
        <v>1080.8208</v>
      </c>
      <c r="O3759" s="3">
        <v>31.888999999999999</v>
      </c>
      <c r="P3759" s="3">
        <v>1157.1858999999999</v>
      </c>
      <c r="Q3759" s="3">
        <v>113.45699999999999</v>
      </c>
      <c r="R3759" s="25">
        <v>217.3</v>
      </c>
      <c r="S3759" s="25">
        <v>202</v>
      </c>
      <c r="T3759" s="25">
        <v>1217.2819999999999</v>
      </c>
      <c r="U3759" s="25">
        <v>117</v>
      </c>
      <c r="V3759" s="25">
        <v>272</v>
      </c>
      <c r="W3759" s="25">
        <v>750</v>
      </c>
      <c r="X3759" s="25">
        <v>127.5</v>
      </c>
    </row>
    <row r="3760" spans="1:24" x14ac:dyDescent="0.3">
      <c r="A3760" s="8">
        <v>46127</v>
      </c>
      <c r="B3760" s="3">
        <v>44</v>
      </c>
      <c r="C3760" s="3">
        <v>0</v>
      </c>
      <c r="D3760" s="3">
        <v>18.54</v>
      </c>
      <c r="E3760" s="3">
        <v>16.32</v>
      </c>
      <c r="F3760" s="3">
        <v>33</v>
      </c>
      <c r="G3760" s="3">
        <v>8.5</v>
      </c>
      <c r="H3760" s="3">
        <v>96.848500000000001</v>
      </c>
      <c r="I3760" s="3">
        <v>39.17</v>
      </c>
      <c r="J3760" s="3">
        <v>115.38849999999999</v>
      </c>
      <c r="K3760" s="3">
        <v>3648.8609999999999</v>
      </c>
      <c r="L3760" s="3">
        <v>-13.411199999999999</v>
      </c>
      <c r="M3760" s="3">
        <v>-10.2743</v>
      </c>
      <c r="N3760" s="3">
        <v>1080.8208</v>
      </c>
      <c r="O3760" s="3">
        <v>31.888999999999999</v>
      </c>
      <c r="P3760" s="3">
        <v>1157.1097</v>
      </c>
      <c r="Q3760" s="3">
        <v>112.5615</v>
      </c>
      <c r="R3760" s="25">
        <v>247</v>
      </c>
      <c r="S3760" s="25">
        <v>224</v>
      </c>
      <c r="T3760" s="25">
        <v>1387.3610000000001</v>
      </c>
      <c r="U3760" s="25">
        <v>216</v>
      </c>
      <c r="V3760" s="25">
        <v>510</v>
      </c>
      <c r="W3760" s="25">
        <v>880</v>
      </c>
      <c r="X3760" s="25">
        <v>184.5</v>
      </c>
    </row>
    <row r="3761" spans="1:24" x14ac:dyDescent="0.3">
      <c r="A3761" s="8">
        <v>46128</v>
      </c>
      <c r="B3761" s="3">
        <v>43</v>
      </c>
      <c r="C3761" s="3">
        <v>7</v>
      </c>
      <c r="D3761" s="3">
        <v>19.209</v>
      </c>
      <c r="E3761" s="3">
        <v>16.91</v>
      </c>
      <c r="F3761" s="3">
        <v>34</v>
      </c>
      <c r="G3761" s="3">
        <v>1.5</v>
      </c>
      <c r="H3761" s="3">
        <v>95.356000000000009</v>
      </c>
      <c r="I3761" s="3">
        <v>38.57</v>
      </c>
      <c r="J3761" s="3">
        <v>114.56500000000001</v>
      </c>
      <c r="K3761" s="3">
        <v>3118.5839999999998</v>
      </c>
      <c r="L3761" s="3">
        <v>-13.2842</v>
      </c>
      <c r="M3761" s="3">
        <v>-10.401299999999999</v>
      </c>
      <c r="N3761" s="3">
        <v>1080.9477999999999</v>
      </c>
      <c r="O3761" s="3">
        <v>32.558</v>
      </c>
      <c r="P3761" s="3">
        <v>1156.9827</v>
      </c>
      <c r="Q3761" s="3">
        <v>111.069</v>
      </c>
      <c r="R3761" s="25">
        <v>215.7</v>
      </c>
      <c r="S3761" s="25">
        <v>206</v>
      </c>
      <c r="T3761" s="25">
        <v>1276.884</v>
      </c>
      <c r="U3761" s="25">
        <v>139</v>
      </c>
      <c r="V3761" s="25">
        <v>349</v>
      </c>
      <c r="W3761" s="25">
        <v>800</v>
      </c>
      <c r="X3761" s="25">
        <v>132</v>
      </c>
    </row>
    <row r="3762" spans="1:24" x14ac:dyDescent="0.3">
      <c r="A3762" s="8">
        <v>46129</v>
      </c>
      <c r="B3762" s="3">
        <v>43</v>
      </c>
      <c r="C3762" s="3">
        <v>7</v>
      </c>
      <c r="D3762" s="3">
        <v>19.209</v>
      </c>
      <c r="E3762" s="3">
        <v>16.91</v>
      </c>
      <c r="F3762" s="3">
        <v>34</v>
      </c>
      <c r="G3762" s="3">
        <v>4.5</v>
      </c>
      <c r="H3762" s="3">
        <v>94.460000000000008</v>
      </c>
      <c r="I3762" s="3">
        <v>38.200000000000003</v>
      </c>
      <c r="J3762" s="3">
        <v>113.66900000000001</v>
      </c>
      <c r="K3762" s="3">
        <v>3039.2219999999998</v>
      </c>
      <c r="L3762" s="3">
        <v>-13.2842</v>
      </c>
      <c r="M3762" s="3">
        <v>-10.477499999999999</v>
      </c>
      <c r="N3762" s="3">
        <v>1080.9477999999999</v>
      </c>
      <c r="O3762" s="3">
        <v>32.558</v>
      </c>
      <c r="P3762" s="3">
        <v>1156.9065000000001</v>
      </c>
      <c r="Q3762" s="3">
        <v>110.173</v>
      </c>
      <c r="R3762" s="25">
        <v>216.5</v>
      </c>
      <c r="S3762" s="25">
        <v>204</v>
      </c>
      <c r="T3762" s="25">
        <v>1224.722</v>
      </c>
      <c r="U3762" s="25">
        <v>163</v>
      </c>
      <c r="V3762" s="25">
        <v>350</v>
      </c>
      <c r="W3762" s="25">
        <v>740</v>
      </c>
      <c r="X3762" s="25">
        <v>141</v>
      </c>
    </row>
    <row r="3763" spans="1:24" x14ac:dyDescent="0.3">
      <c r="A3763" s="8">
        <v>46130</v>
      </c>
      <c r="B3763" s="3">
        <v>43</v>
      </c>
      <c r="C3763" s="3">
        <v>9</v>
      </c>
      <c r="D3763" s="3">
        <v>18.941999999999997</v>
      </c>
      <c r="E3763" s="3">
        <v>16.68</v>
      </c>
      <c r="F3763" s="3">
        <v>34</v>
      </c>
      <c r="G3763" s="3">
        <v>10.5</v>
      </c>
      <c r="H3763" s="3">
        <v>92.669000000000011</v>
      </c>
      <c r="I3763" s="3">
        <v>37.479999999999997</v>
      </c>
      <c r="J3763" s="3">
        <v>111.611</v>
      </c>
      <c r="K3763" s="3">
        <v>3397.252</v>
      </c>
      <c r="L3763" s="3">
        <v>-13.334999999999999</v>
      </c>
      <c r="M3763" s="3">
        <v>-10.629899999999999</v>
      </c>
      <c r="N3763" s="3">
        <v>1080.8969999999999</v>
      </c>
      <c r="O3763" s="3">
        <v>32.290999999999997</v>
      </c>
      <c r="P3763" s="3">
        <v>1156.7541000000001</v>
      </c>
      <c r="Q3763" s="3">
        <v>108.38200000000001</v>
      </c>
      <c r="R3763" s="25">
        <v>216.1</v>
      </c>
      <c r="S3763" s="25">
        <v>205</v>
      </c>
      <c r="T3763" s="25">
        <v>1391.652</v>
      </c>
      <c r="U3763" s="25">
        <v>164</v>
      </c>
      <c r="V3763" s="25">
        <v>453</v>
      </c>
      <c r="W3763" s="25">
        <v>810</v>
      </c>
      <c r="X3763" s="25">
        <v>157.5</v>
      </c>
    </row>
    <row r="3764" spans="1:24" x14ac:dyDescent="0.3">
      <c r="A3764" s="8">
        <v>46131</v>
      </c>
      <c r="B3764" s="3">
        <v>44</v>
      </c>
      <c r="C3764" s="3">
        <v>1</v>
      </c>
      <c r="D3764" s="3">
        <v>18.405999999999999</v>
      </c>
      <c r="E3764" s="3">
        <v>16.2</v>
      </c>
      <c r="F3764" s="3">
        <v>35</v>
      </c>
      <c r="G3764" s="3">
        <v>5</v>
      </c>
      <c r="H3764" s="3">
        <v>90.75</v>
      </c>
      <c r="I3764" s="3">
        <v>36.700000000000003</v>
      </c>
      <c r="J3764" s="3">
        <v>109.15600000000001</v>
      </c>
      <c r="K3764" s="3">
        <v>3740.7559999999999</v>
      </c>
      <c r="L3764" s="3">
        <v>-13.4366</v>
      </c>
      <c r="M3764" s="3">
        <v>-10.795</v>
      </c>
      <c r="N3764" s="3">
        <v>1080.7954</v>
      </c>
      <c r="O3764" s="3">
        <v>31.754999999999999</v>
      </c>
      <c r="P3764" s="3">
        <v>1156.5889999999999</v>
      </c>
      <c r="Q3764" s="3">
        <v>106.46299999999999</v>
      </c>
      <c r="R3764" s="25">
        <v>234.3</v>
      </c>
      <c r="S3764" s="25">
        <v>204</v>
      </c>
      <c r="T3764" s="25">
        <v>1456.4559999999999</v>
      </c>
      <c r="U3764" s="25">
        <v>173</v>
      </c>
      <c r="V3764" s="25">
        <v>542</v>
      </c>
      <c r="W3764" s="25">
        <v>960</v>
      </c>
      <c r="X3764" s="25">
        <v>171</v>
      </c>
    </row>
    <row r="3765" spans="1:24" x14ac:dyDescent="0.3">
      <c r="A3765" s="8">
        <v>46132</v>
      </c>
      <c r="B3765" s="3">
        <v>44</v>
      </c>
      <c r="C3765" s="3">
        <v>4</v>
      </c>
      <c r="D3765" s="3">
        <v>18.004000000000001</v>
      </c>
      <c r="E3765" s="3">
        <v>15.85</v>
      </c>
      <c r="F3765" s="3">
        <v>35</v>
      </c>
      <c r="G3765" s="3">
        <v>9.5</v>
      </c>
      <c r="H3765" s="3">
        <v>89.426500000000004</v>
      </c>
      <c r="I3765" s="3">
        <v>36.17</v>
      </c>
      <c r="J3765" s="3">
        <v>107.43050000000001</v>
      </c>
      <c r="K3765" s="3">
        <v>2947.4</v>
      </c>
      <c r="L3765" s="3">
        <v>-13.512799999999999</v>
      </c>
      <c r="M3765" s="3">
        <v>-10.9093</v>
      </c>
      <c r="N3765" s="3">
        <v>1080.7192</v>
      </c>
      <c r="O3765" s="3">
        <v>31.353000000000002</v>
      </c>
      <c r="P3765" s="3">
        <v>1156.4747</v>
      </c>
      <c r="Q3765" s="3">
        <v>105.1395</v>
      </c>
      <c r="R3765" s="25">
        <v>218.6</v>
      </c>
      <c r="S3765" s="25">
        <v>196</v>
      </c>
      <c r="T3765" s="25">
        <v>1203.3</v>
      </c>
      <c r="U3765" s="25">
        <v>106</v>
      </c>
      <c r="V3765" s="25">
        <v>360</v>
      </c>
      <c r="W3765" s="25">
        <v>730</v>
      </c>
      <c r="X3765" s="25">
        <v>133.5</v>
      </c>
    </row>
    <row r="3766" spans="1:24" x14ac:dyDescent="0.3">
      <c r="A3766" s="8">
        <v>46133</v>
      </c>
      <c r="B3766" s="3">
        <v>43</v>
      </c>
      <c r="C3766" s="3">
        <v>1.5</v>
      </c>
      <c r="D3766" s="3">
        <v>19.946000000000002</v>
      </c>
      <c r="E3766" s="3">
        <v>17.559999999999999</v>
      </c>
      <c r="F3766" s="3">
        <v>35</v>
      </c>
      <c r="G3766" s="3">
        <v>2.5</v>
      </c>
      <c r="H3766" s="3">
        <v>91.486000000000018</v>
      </c>
      <c r="I3766" s="3">
        <v>37</v>
      </c>
      <c r="J3766" s="3">
        <v>111.43200000000002</v>
      </c>
      <c r="K3766" s="3">
        <v>2798.6800000000003</v>
      </c>
      <c r="L3766" s="3">
        <v>-13.144499999999999</v>
      </c>
      <c r="M3766" s="3">
        <v>-10.731499999999999</v>
      </c>
      <c r="N3766" s="3">
        <v>1081.0874999999999</v>
      </c>
      <c r="O3766" s="3">
        <v>33.295000000000002</v>
      </c>
      <c r="P3766" s="3">
        <v>1156.6524999999999</v>
      </c>
      <c r="Q3766" s="3">
        <v>107.19900000000001</v>
      </c>
      <c r="R3766" s="25">
        <v>216.8</v>
      </c>
      <c r="S3766" s="25">
        <v>124</v>
      </c>
      <c r="T3766" s="25">
        <v>1218.3800000000001</v>
      </c>
      <c r="U3766" s="25">
        <v>92</v>
      </c>
      <c r="V3766" s="25">
        <v>236</v>
      </c>
      <c r="W3766" s="25">
        <v>760</v>
      </c>
      <c r="X3766" s="25">
        <v>151.5</v>
      </c>
    </row>
    <row r="3767" spans="1:24" x14ac:dyDescent="0.3">
      <c r="A3767" s="8">
        <v>46134</v>
      </c>
      <c r="B3767" s="3">
        <v>41</v>
      </c>
      <c r="C3767" s="3">
        <v>10</v>
      </c>
      <c r="D3767" s="3">
        <v>22.020999999999997</v>
      </c>
      <c r="E3767" s="3">
        <v>19.39</v>
      </c>
      <c r="F3767" s="3">
        <v>35</v>
      </c>
      <c r="G3767" s="3">
        <v>3</v>
      </c>
      <c r="H3767" s="3">
        <v>91.339000000000013</v>
      </c>
      <c r="I3767" s="3">
        <v>36.94</v>
      </c>
      <c r="J3767" s="3">
        <v>113.36000000000001</v>
      </c>
      <c r="K3767" s="3">
        <v>2790.1480000000001</v>
      </c>
      <c r="L3767" s="3">
        <v>-12.7508</v>
      </c>
      <c r="M3767" s="3">
        <v>-10.744199999999999</v>
      </c>
      <c r="N3767" s="3">
        <v>1081.4811999999999</v>
      </c>
      <c r="O3767" s="3">
        <v>35.369999999999997</v>
      </c>
      <c r="P3767" s="3">
        <v>1156.6397999999999</v>
      </c>
      <c r="Q3767" s="3">
        <v>107.05200000000001</v>
      </c>
      <c r="R3767" s="25">
        <v>207.2</v>
      </c>
      <c r="S3767" s="25">
        <v>98</v>
      </c>
      <c r="T3767" s="25">
        <v>1174.9480000000001</v>
      </c>
      <c r="U3767" s="25">
        <v>65</v>
      </c>
      <c r="V3767" s="25">
        <v>422</v>
      </c>
      <c r="W3767" s="25">
        <v>660</v>
      </c>
      <c r="X3767" s="25">
        <v>163</v>
      </c>
    </row>
    <row r="3768" spans="1:24" x14ac:dyDescent="0.3">
      <c r="A3768" s="8">
        <v>46135</v>
      </c>
      <c r="B3768" s="3">
        <v>40</v>
      </c>
      <c r="C3768" s="3">
        <v>10</v>
      </c>
      <c r="D3768" s="3">
        <v>23.627999999999997</v>
      </c>
      <c r="E3768" s="3">
        <v>20.8</v>
      </c>
      <c r="F3768" s="3">
        <v>35</v>
      </c>
      <c r="G3768" s="3">
        <v>3</v>
      </c>
      <c r="H3768" s="3">
        <v>91.339000000000013</v>
      </c>
      <c r="I3768" s="3">
        <v>36.94</v>
      </c>
      <c r="J3768" s="3">
        <v>114.96700000000001</v>
      </c>
      <c r="K3768" s="3">
        <v>2731.6750000000002</v>
      </c>
      <c r="L3768" s="3">
        <v>-12.446</v>
      </c>
      <c r="M3768" s="3">
        <v>-10.744199999999999</v>
      </c>
      <c r="N3768" s="3">
        <v>1081.7860000000001</v>
      </c>
      <c r="O3768" s="3">
        <v>36.976999999999997</v>
      </c>
      <c r="P3768" s="3">
        <v>1156.6397999999999</v>
      </c>
      <c r="Q3768" s="3">
        <v>107.05200000000001</v>
      </c>
      <c r="R3768" s="25">
        <v>200</v>
      </c>
      <c r="S3768" s="25">
        <v>98</v>
      </c>
      <c r="T3768" s="25">
        <v>1195.175</v>
      </c>
      <c r="U3768" s="25">
        <v>136</v>
      </c>
      <c r="V3768" s="25">
        <v>357</v>
      </c>
      <c r="W3768" s="25">
        <v>640</v>
      </c>
      <c r="X3768" s="25">
        <v>105.5</v>
      </c>
    </row>
    <row r="3769" spans="1:24" x14ac:dyDescent="0.3">
      <c r="A3769" s="8">
        <v>46136</v>
      </c>
      <c r="B3769" s="3">
        <v>39</v>
      </c>
      <c r="C3769" s="3">
        <v>4</v>
      </c>
      <c r="D3769" s="3">
        <v>26.038</v>
      </c>
      <c r="E3769" s="3">
        <v>22.92</v>
      </c>
      <c r="F3769" s="3">
        <v>35</v>
      </c>
      <c r="G3769" s="3">
        <v>4</v>
      </c>
      <c r="H3769" s="3">
        <v>91.044000000000011</v>
      </c>
      <c r="I3769" s="3">
        <v>36.82</v>
      </c>
      <c r="J3769" s="3">
        <v>117.08200000000001</v>
      </c>
      <c r="K3769" s="3">
        <v>3489.0569999999998</v>
      </c>
      <c r="L3769" s="3">
        <v>-11.988799999999999</v>
      </c>
      <c r="M3769" s="3">
        <v>-10.769599999999999</v>
      </c>
      <c r="N3769" s="3">
        <v>1082.2431999999999</v>
      </c>
      <c r="O3769" s="3">
        <v>39.387</v>
      </c>
      <c r="P3769" s="3">
        <v>1156.6143999999999</v>
      </c>
      <c r="Q3769" s="3">
        <v>106.75700000000001</v>
      </c>
      <c r="R3769" s="25">
        <v>213.8</v>
      </c>
      <c r="S3769" s="25">
        <v>98</v>
      </c>
      <c r="T3769" s="25">
        <v>1513.7570000000001</v>
      </c>
      <c r="U3769" s="25">
        <v>121</v>
      </c>
      <c r="V3769" s="25">
        <v>513</v>
      </c>
      <c r="W3769" s="25">
        <v>860</v>
      </c>
      <c r="X3769" s="25">
        <v>169.5</v>
      </c>
    </row>
    <row r="3770" spans="1:24" x14ac:dyDescent="0.3">
      <c r="A3770" s="8">
        <v>46137</v>
      </c>
      <c r="B3770" s="3">
        <v>38</v>
      </c>
      <c r="C3770" s="3">
        <v>6.5</v>
      </c>
      <c r="D3770" s="3">
        <v>27.31</v>
      </c>
      <c r="E3770" s="3">
        <v>24.04</v>
      </c>
      <c r="F3770" s="3">
        <v>35</v>
      </c>
      <c r="G3770" s="3">
        <v>10</v>
      </c>
      <c r="H3770" s="3">
        <v>89.279000000000011</v>
      </c>
      <c r="I3770" s="3">
        <v>36.11</v>
      </c>
      <c r="J3770" s="3">
        <v>116.58900000000001</v>
      </c>
      <c r="K3770" s="3">
        <v>3476.2759999999998</v>
      </c>
      <c r="L3770" s="3">
        <v>-11.747499999999999</v>
      </c>
      <c r="M3770" s="3">
        <v>-10.921999999999999</v>
      </c>
      <c r="N3770" s="3">
        <v>1082.4845</v>
      </c>
      <c r="O3770" s="3">
        <v>40.658999999999999</v>
      </c>
      <c r="P3770" s="3">
        <v>1156.462</v>
      </c>
      <c r="Q3770" s="3">
        <v>104.992</v>
      </c>
      <c r="R3770" s="25">
        <v>216.7</v>
      </c>
      <c r="S3770" s="25">
        <v>99</v>
      </c>
      <c r="T3770" s="25">
        <v>1567.076</v>
      </c>
      <c r="U3770" s="25">
        <v>100</v>
      </c>
      <c r="V3770" s="25">
        <v>460</v>
      </c>
      <c r="W3770" s="25">
        <v>870</v>
      </c>
      <c r="X3770" s="25">
        <v>163.5</v>
      </c>
    </row>
    <row r="3771" spans="1:24" x14ac:dyDescent="0.3">
      <c r="A3771" s="8">
        <v>46138</v>
      </c>
      <c r="B3771" s="3">
        <v>38</v>
      </c>
      <c r="C3771" s="3">
        <v>1.5</v>
      </c>
      <c r="D3771" s="3">
        <v>27.98</v>
      </c>
      <c r="E3771" s="3">
        <v>24.63</v>
      </c>
      <c r="F3771" s="3">
        <v>36</v>
      </c>
      <c r="G3771" s="3">
        <v>2</v>
      </c>
      <c r="H3771" s="3">
        <v>88.103000000000009</v>
      </c>
      <c r="I3771" s="3">
        <v>35.630000000000003</v>
      </c>
      <c r="J3771" s="3">
        <v>116.08300000000001</v>
      </c>
      <c r="K3771" s="3">
        <v>3455.502</v>
      </c>
      <c r="L3771" s="3">
        <v>-11.6205</v>
      </c>
      <c r="M3771" s="3">
        <v>-11.0236</v>
      </c>
      <c r="N3771" s="3">
        <v>1082.6115</v>
      </c>
      <c r="O3771" s="3">
        <v>41.329000000000001</v>
      </c>
      <c r="P3771" s="3">
        <v>1156.3604</v>
      </c>
      <c r="Q3771" s="3">
        <v>103.816</v>
      </c>
      <c r="R3771" s="25">
        <v>216.2</v>
      </c>
      <c r="S3771" s="25">
        <v>98</v>
      </c>
      <c r="T3771" s="25">
        <v>1507.8019999999999</v>
      </c>
      <c r="U3771" s="25">
        <v>143</v>
      </c>
      <c r="V3771" s="25">
        <v>499</v>
      </c>
      <c r="W3771" s="25">
        <v>840</v>
      </c>
      <c r="X3771" s="25">
        <v>151.5</v>
      </c>
    </row>
    <row r="3772" spans="1:24" x14ac:dyDescent="0.3">
      <c r="A3772" s="8">
        <v>46139</v>
      </c>
      <c r="B3772" s="3">
        <v>37</v>
      </c>
      <c r="C3772" s="3">
        <v>11</v>
      </c>
      <c r="D3772" s="3">
        <v>28.315000000000001</v>
      </c>
      <c r="E3772" s="3">
        <v>24.93</v>
      </c>
      <c r="F3772" s="3">
        <v>36</v>
      </c>
      <c r="G3772" s="3">
        <v>5.5</v>
      </c>
      <c r="H3772" s="3">
        <v>87.073000000000008</v>
      </c>
      <c r="I3772" s="3">
        <v>35.22</v>
      </c>
      <c r="J3772" s="3">
        <v>115.38800000000001</v>
      </c>
      <c r="K3772" s="3">
        <v>2941.2560000000003</v>
      </c>
      <c r="L3772" s="3">
        <v>-11.557</v>
      </c>
      <c r="M3772" s="3">
        <v>-11.112499999999999</v>
      </c>
      <c r="N3772" s="3">
        <v>1082.675</v>
      </c>
      <c r="O3772" s="3">
        <v>41.664000000000001</v>
      </c>
      <c r="P3772" s="3">
        <v>1156.2715000000001</v>
      </c>
      <c r="Q3772" s="3">
        <v>102.786</v>
      </c>
      <c r="R3772" s="25">
        <v>215.5</v>
      </c>
      <c r="S3772" s="25">
        <v>100</v>
      </c>
      <c r="T3772" s="25">
        <v>1242.7560000000001</v>
      </c>
      <c r="U3772" s="25">
        <v>120</v>
      </c>
      <c r="V3772" s="25">
        <v>438</v>
      </c>
      <c r="W3772" s="25">
        <v>690</v>
      </c>
      <c r="X3772" s="25">
        <v>135</v>
      </c>
    </row>
    <row r="3773" spans="1:24" x14ac:dyDescent="0.3">
      <c r="A3773" s="8">
        <v>46140</v>
      </c>
      <c r="B3773" s="3">
        <v>37</v>
      </c>
      <c r="C3773" s="3">
        <v>7.5</v>
      </c>
      <c r="D3773" s="3">
        <v>28.782999999999998</v>
      </c>
      <c r="E3773" s="3">
        <v>25.34</v>
      </c>
      <c r="F3773" s="3">
        <v>36</v>
      </c>
      <c r="G3773" s="3">
        <v>8.5</v>
      </c>
      <c r="H3773" s="3">
        <v>86.19</v>
      </c>
      <c r="I3773" s="3">
        <v>34.86</v>
      </c>
      <c r="J3773" s="3">
        <v>114.973</v>
      </c>
      <c r="K3773" s="3">
        <v>2863.88</v>
      </c>
      <c r="L3773" s="3">
        <v>-11.4681</v>
      </c>
      <c r="M3773" s="3">
        <v>-11.188699999999999</v>
      </c>
      <c r="N3773" s="3">
        <v>1082.7638999999999</v>
      </c>
      <c r="O3773" s="3">
        <v>42.131999999999998</v>
      </c>
      <c r="P3773" s="3">
        <v>1156.1953000000001</v>
      </c>
      <c r="Q3773" s="3">
        <v>101.90299999999999</v>
      </c>
      <c r="R3773" s="25">
        <v>218.7</v>
      </c>
      <c r="S3773" s="25">
        <v>103</v>
      </c>
      <c r="T3773" s="25">
        <v>1272.68</v>
      </c>
      <c r="U3773" s="25">
        <v>93</v>
      </c>
      <c r="V3773" s="25">
        <v>313</v>
      </c>
      <c r="W3773" s="25">
        <v>730</v>
      </c>
      <c r="X3773" s="25">
        <v>133.5</v>
      </c>
    </row>
    <row r="3774" spans="1:24" x14ac:dyDescent="0.3">
      <c r="A3774" s="8">
        <v>46141</v>
      </c>
      <c r="B3774" s="3">
        <v>37</v>
      </c>
      <c r="C3774" s="3">
        <v>3.5</v>
      </c>
      <c r="D3774" s="3">
        <v>29.318999999999999</v>
      </c>
      <c r="E3774" s="3">
        <v>25.81</v>
      </c>
      <c r="F3774" s="3">
        <v>36</v>
      </c>
      <c r="G3774" s="3">
        <v>11.5</v>
      </c>
      <c r="H3774" s="3">
        <v>85.308000000000007</v>
      </c>
      <c r="I3774" s="3">
        <v>34.5</v>
      </c>
      <c r="J3774" s="3">
        <v>114.62700000000001</v>
      </c>
      <c r="K3774" s="3">
        <v>2729.5429999999997</v>
      </c>
      <c r="L3774" s="3">
        <v>-11.3665</v>
      </c>
      <c r="M3774" s="3">
        <v>-11.264899999999999</v>
      </c>
      <c r="N3774" s="3">
        <v>1082.8654999999999</v>
      </c>
      <c r="O3774" s="3">
        <v>42.667999999999999</v>
      </c>
      <c r="P3774" s="3">
        <v>1156.1191000000001</v>
      </c>
      <c r="Q3774" s="3">
        <v>101.021</v>
      </c>
      <c r="R3774" s="25">
        <v>215.8</v>
      </c>
      <c r="S3774" s="25">
        <v>100</v>
      </c>
      <c r="T3774" s="25">
        <v>1139.7429999999999</v>
      </c>
      <c r="U3774" s="25">
        <v>124</v>
      </c>
      <c r="V3774" s="25">
        <v>323</v>
      </c>
      <c r="W3774" s="25">
        <v>680</v>
      </c>
      <c r="X3774" s="25">
        <v>147</v>
      </c>
    </row>
    <row r="3775" spans="1:24" x14ac:dyDescent="0.3">
      <c r="A3775" s="8">
        <v>46142</v>
      </c>
      <c r="B3775" s="3">
        <v>37</v>
      </c>
      <c r="C3775" s="3">
        <v>1</v>
      </c>
      <c r="D3775" s="3">
        <v>29.654</v>
      </c>
      <c r="E3775" s="3">
        <v>26.11</v>
      </c>
      <c r="F3775" s="3">
        <v>36</v>
      </c>
      <c r="G3775" s="3">
        <v>6.5</v>
      </c>
      <c r="H3775" s="3">
        <v>86.778999999999996</v>
      </c>
      <c r="I3775" s="3">
        <v>35.1</v>
      </c>
      <c r="J3775" s="3">
        <v>116.43299999999999</v>
      </c>
      <c r="K3775" s="3">
        <v>2653.415</v>
      </c>
      <c r="L3775" s="3">
        <v>-11.302999999999999</v>
      </c>
      <c r="M3775" s="3">
        <v>-11.1379</v>
      </c>
      <c r="N3775" s="3">
        <v>1082.9289999999999</v>
      </c>
      <c r="O3775" s="3">
        <v>43.003</v>
      </c>
      <c r="P3775" s="3">
        <v>1156.2461000000001</v>
      </c>
      <c r="Q3775" s="3">
        <v>102.49199999999999</v>
      </c>
      <c r="R3775" s="25">
        <v>223</v>
      </c>
      <c r="S3775" s="25">
        <v>101</v>
      </c>
      <c r="T3775" s="25">
        <v>1116.415</v>
      </c>
      <c r="U3775" s="25">
        <v>90</v>
      </c>
      <c r="V3775" s="25">
        <v>366</v>
      </c>
      <c r="W3775" s="25">
        <v>640</v>
      </c>
      <c r="X3775" s="25">
        <v>117</v>
      </c>
    </row>
    <row r="3776" spans="1:24" x14ac:dyDescent="0.3">
      <c r="A3776" s="8">
        <v>46143</v>
      </c>
      <c r="B3776" s="3">
        <v>36</v>
      </c>
      <c r="C3776" s="3">
        <v>7.5</v>
      </c>
      <c r="D3776" s="3">
        <v>30.389999999999997</v>
      </c>
      <c r="E3776" s="3">
        <v>26.75</v>
      </c>
      <c r="F3776" s="3">
        <v>37</v>
      </c>
      <c r="G3776" s="3">
        <v>2</v>
      </c>
      <c r="H3776" s="3">
        <v>84.572000000000003</v>
      </c>
      <c r="I3776" s="3">
        <v>34.200000000000003</v>
      </c>
      <c r="J3776" s="3">
        <v>114.962</v>
      </c>
      <c r="K3776" s="3">
        <v>2603.5219999999999</v>
      </c>
      <c r="L3776" s="3">
        <v>-11.1633</v>
      </c>
      <c r="M3776" s="3">
        <v>-11.3284</v>
      </c>
      <c r="N3776" s="3">
        <v>1083.0687</v>
      </c>
      <c r="O3776" s="3">
        <v>43.738999999999997</v>
      </c>
      <c r="P3776" s="3">
        <v>1156.0555999999999</v>
      </c>
      <c r="Q3776" s="3">
        <v>100.285</v>
      </c>
      <c r="R3776" s="25">
        <v>218.5</v>
      </c>
      <c r="S3776" s="25">
        <v>102</v>
      </c>
      <c r="T3776" s="25">
        <v>1083.5219999999999</v>
      </c>
      <c r="U3776" s="25">
        <v>89</v>
      </c>
      <c r="V3776" s="25">
        <v>323</v>
      </c>
      <c r="W3776" s="25">
        <v>720</v>
      </c>
      <c r="X3776" s="25">
        <v>67.5</v>
      </c>
    </row>
    <row r="3777" spans="1:24" x14ac:dyDescent="0.3">
      <c r="A3777" s="8">
        <v>46144</v>
      </c>
      <c r="B3777" s="3">
        <v>36</v>
      </c>
      <c r="C3777" s="3">
        <v>2.5</v>
      </c>
      <c r="D3777" s="3">
        <v>31.059500000000003</v>
      </c>
      <c r="E3777" s="3">
        <v>27.34</v>
      </c>
      <c r="F3777" s="3">
        <v>37</v>
      </c>
      <c r="G3777" s="3">
        <v>3.5</v>
      </c>
      <c r="H3777" s="3">
        <v>84.131</v>
      </c>
      <c r="I3777" s="3">
        <v>34.03</v>
      </c>
      <c r="J3777" s="3">
        <v>115.1905</v>
      </c>
      <c r="K3777" s="3">
        <v>2644.5340000000001</v>
      </c>
      <c r="L3777" s="3">
        <v>-11.036299999999999</v>
      </c>
      <c r="M3777" s="3">
        <v>-11.3665</v>
      </c>
      <c r="N3777" s="3">
        <v>1083.1957</v>
      </c>
      <c r="O3777" s="3">
        <v>44.408500000000004</v>
      </c>
      <c r="P3777" s="3">
        <v>1156.0174999999999</v>
      </c>
      <c r="Q3777" s="3">
        <v>99.843999999999994</v>
      </c>
      <c r="R3777" s="25">
        <v>214</v>
      </c>
      <c r="S3777" s="25">
        <v>100</v>
      </c>
      <c r="T3777" s="25">
        <v>1081.0340000000001</v>
      </c>
      <c r="U3777" s="25">
        <v>129</v>
      </c>
      <c r="V3777" s="25">
        <v>290</v>
      </c>
      <c r="W3777" s="25">
        <v>700</v>
      </c>
      <c r="X3777" s="25">
        <v>130.5</v>
      </c>
    </row>
    <row r="3778" spans="1:24" x14ac:dyDescent="0.3">
      <c r="A3778" s="8">
        <v>46145</v>
      </c>
      <c r="B3778" s="3">
        <v>35</v>
      </c>
      <c r="C3778" s="3">
        <v>5</v>
      </c>
      <c r="D3778" s="3">
        <v>32.331999999999994</v>
      </c>
      <c r="E3778" s="3">
        <v>28.46</v>
      </c>
      <c r="F3778" s="3">
        <v>37</v>
      </c>
      <c r="G3778" s="3">
        <v>5.5</v>
      </c>
      <c r="H3778" s="3">
        <v>83.542500000000018</v>
      </c>
      <c r="I3778" s="3">
        <v>33.79</v>
      </c>
      <c r="J3778" s="3">
        <v>115.87450000000001</v>
      </c>
      <c r="K3778" s="3">
        <v>2958.89</v>
      </c>
      <c r="L3778" s="3">
        <v>-10.795</v>
      </c>
      <c r="M3778" s="3">
        <v>-11.417299999999999</v>
      </c>
      <c r="N3778" s="3">
        <v>1083.4369999999999</v>
      </c>
      <c r="O3778" s="3">
        <v>45.680999999999997</v>
      </c>
      <c r="P3778" s="3">
        <v>1155.9666999999999</v>
      </c>
      <c r="Q3778" s="3">
        <v>99.255500000000012</v>
      </c>
      <c r="R3778" s="25">
        <v>216.3</v>
      </c>
      <c r="S3778" s="25">
        <v>100</v>
      </c>
      <c r="T3778" s="25">
        <v>1193.0899999999999</v>
      </c>
      <c r="U3778" s="25">
        <v>122</v>
      </c>
      <c r="V3778" s="25">
        <v>463</v>
      </c>
      <c r="W3778" s="25">
        <v>740</v>
      </c>
      <c r="X3778" s="25">
        <v>124.5</v>
      </c>
    </row>
    <row r="3779" spans="1:24" x14ac:dyDescent="0.3">
      <c r="A3779" s="8">
        <v>46146</v>
      </c>
      <c r="B3779" s="3">
        <v>35</v>
      </c>
      <c r="C3779" s="3">
        <v>5.5</v>
      </c>
      <c r="D3779" s="3">
        <v>32.265000000000001</v>
      </c>
      <c r="E3779" s="3">
        <v>28.41</v>
      </c>
      <c r="F3779" s="3">
        <v>37</v>
      </c>
      <c r="G3779" s="3">
        <v>10.5</v>
      </c>
      <c r="H3779" s="3">
        <v>82.071500000000015</v>
      </c>
      <c r="I3779" s="3">
        <v>33.19</v>
      </c>
      <c r="J3779" s="3">
        <v>114.33650000000002</v>
      </c>
      <c r="K3779" s="3">
        <v>2564.4079999999999</v>
      </c>
      <c r="L3779" s="3">
        <v>-10.807699999999999</v>
      </c>
      <c r="M3779" s="3">
        <v>-11.5443</v>
      </c>
      <c r="N3779" s="3">
        <v>1083.4242999999999</v>
      </c>
      <c r="O3779" s="3">
        <v>45.614000000000004</v>
      </c>
      <c r="P3779" s="3">
        <v>1155.8397</v>
      </c>
      <c r="Q3779" s="3">
        <v>97.784500000000008</v>
      </c>
      <c r="R3779" s="25">
        <v>216.4</v>
      </c>
      <c r="S3779" s="25">
        <v>101</v>
      </c>
      <c r="T3779" s="25">
        <v>1091.008</v>
      </c>
      <c r="U3779" s="25">
        <v>120</v>
      </c>
      <c r="V3779" s="25">
        <v>286</v>
      </c>
      <c r="W3779" s="25">
        <v>630</v>
      </c>
      <c r="X3779" s="25">
        <v>120</v>
      </c>
    </row>
    <row r="3780" spans="1:24" x14ac:dyDescent="0.3">
      <c r="A3780" s="8">
        <v>46147</v>
      </c>
      <c r="B3780" s="3">
        <v>34</v>
      </c>
      <c r="C3780" s="3">
        <v>4</v>
      </c>
      <c r="D3780" s="3">
        <v>34.155000000000001</v>
      </c>
      <c r="E3780" s="3">
        <v>30.07</v>
      </c>
      <c r="F3780" s="3">
        <v>38</v>
      </c>
      <c r="G3780" s="3">
        <v>0</v>
      </c>
      <c r="H3780" s="3">
        <v>81.63000000000001</v>
      </c>
      <c r="I3780" s="3">
        <v>33.01</v>
      </c>
      <c r="J3780" s="3">
        <v>115.78500000000001</v>
      </c>
      <c r="K3780" s="3">
        <v>2808.2460000000001</v>
      </c>
      <c r="L3780" s="3">
        <v>-10.4648</v>
      </c>
      <c r="M3780" s="3">
        <v>-11.5824</v>
      </c>
      <c r="N3780" s="3">
        <v>1083.7672</v>
      </c>
      <c r="O3780" s="3">
        <v>47.504000000000005</v>
      </c>
      <c r="P3780" s="3">
        <v>1155.8016</v>
      </c>
      <c r="Q3780" s="3">
        <v>97.343000000000004</v>
      </c>
      <c r="R3780" s="25">
        <v>216.6</v>
      </c>
      <c r="S3780" s="25">
        <v>101</v>
      </c>
      <c r="T3780" s="25">
        <v>1196.646</v>
      </c>
      <c r="U3780" s="25">
        <v>102</v>
      </c>
      <c r="V3780" s="25">
        <v>368</v>
      </c>
      <c r="W3780" s="25">
        <v>680</v>
      </c>
      <c r="X3780" s="25">
        <v>144</v>
      </c>
    </row>
    <row r="3781" spans="1:24" x14ac:dyDescent="0.3">
      <c r="A3781" s="8">
        <v>46148</v>
      </c>
      <c r="B3781" s="3">
        <v>34</v>
      </c>
      <c r="C3781" s="3">
        <v>4.5</v>
      </c>
      <c r="D3781" s="3">
        <v>34.082499999999996</v>
      </c>
      <c r="E3781" s="3">
        <v>30.01</v>
      </c>
      <c r="F3781" s="3">
        <v>38</v>
      </c>
      <c r="G3781" s="3">
        <v>4</v>
      </c>
      <c r="H3781" s="3">
        <v>80.453000000000003</v>
      </c>
      <c r="I3781" s="3">
        <v>32.54</v>
      </c>
      <c r="J3781" s="3">
        <v>114.5355</v>
      </c>
      <c r="K3781" s="3">
        <v>3009.5940000000001</v>
      </c>
      <c r="L3781" s="3">
        <v>-10.477499999999999</v>
      </c>
      <c r="M3781" s="3">
        <v>-11.683999999999999</v>
      </c>
      <c r="N3781" s="3">
        <v>1083.7545</v>
      </c>
      <c r="O3781" s="3">
        <v>47.4315</v>
      </c>
      <c r="P3781" s="3">
        <v>1155.7</v>
      </c>
      <c r="Q3781" s="3">
        <v>96.165999999999997</v>
      </c>
      <c r="R3781" s="25">
        <v>222.1</v>
      </c>
      <c r="S3781" s="25">
        <v>108</v>
      </c>
      <c r="T3781" s="25">
        <v>1234.9939999999999</v>
      </c>
      <c r="U3781" s="25">
        <v>133</v>
      </c>
      <c r="V3781" s="25">
        <v>445</v>
      </c>
      <c r="W3781" s="25">
        <v>700</v>
      </c>
      <c r="X3781" s="25">
        <v>166.5</v>
      </c>
    </row>
    <row r="3782" spans="1:24" x14ac:dyDescent="0.3">
      <c r="A3782" s="8">
        <v>46149</v>
      </c>
      <c r="B3782" s="3">
        <v>34</v>
      </c>
      <c r="C3782" s="3">
        <v>1.5</v>
      </c>
      <c r="D3782" s="3">
        <v>34.515000000000001</v>
      </c>
      <c r="E3782" s="3">
        <v>30.39</v>
      </c>
      <c r="F3782" s="3">
        <v>38</v>
      </c>
      <c r="G3782" s="3">
        <v>8.5</v>
      </c>
      <c r="H3782" s="3">
        <v>79.129500000000007</v>
      </c>
      <c r="I3782" s="3">
        <v>32</v>
      </c>
      <c r="J3782" s="3">
        <v>113.64450000000001</v>
      </c>
      <c r="K3782" s="3">
        <v>2744.9300000000003</v>
      </c>
      <c r="L3782" s="3">
        <v>-10.401299999999999</v>
      </c>
      <c r="M3782" s="3">
        <v>-11.798299999999999</v>
      </c>
      <c r="N3782" s="3">
        <v>1083.8307</v>
      </c>
      <c r="O3782" s="3">
        <v>47.864000000000004</v>
      </c>
      <c r="P3782" s="3">
        <v>1155.5857000000001</v>
      </c>
      <c r="Q3782" s="3">
        <v>94.842500000000001</v>
      </c>
      <c r="R3782" s="25">
        <v>228.2</v>
      </c>
      <c r="S3782" s="25">
        <v>89</v>
      </c>
      <c r="T3782" s="25">
        <v>1170.23</v>
      </c>
      <c r="U3782" s="25">
        <v>63</v>
      </c>
      <c r="V3782" s="25">
        <v>299</v>
      </c>
      <c r="W3782" s="25">
        <v>720</v>
      </c>
      <c r="X3782" s="25">
        <v>175.5</v>
      </c>
    </row>
    <row r="3783" spans="1:24" x14ac:dyDescent="0.3">
      <c r="A3783" s="8">
        <v>46150</v>
      </c>
      <c r="B3783" s="3">
        <v>33</v>
      </c>
      <c r="C3783" s="3">
        <v>0.5</v>
      </c>
      <c r="D3783" s="3">
        <v>36.39</v>
      </c>
      <c r="E3783" s="3">
        <v>32.04</v>
      </c>
      <c r="F3783" s="3">
        <v>38</v>
      </c>
      <c r="G3783" s="3">
        <v>8</v>
      </c>
      <c r="H3783" s="3">
        <v>79.277000000000001</v>
      </c>
      <c r="I3783" s="3">
        <v>32.06</v>
      </c>
      <c r="J3783" s="3">
        <v>115.667</v>
      </c>
      <c r="K3783" s="3">
        <v>2502.94</v>
      </c>
      <c r="L3783" s="3">
        <v>-10.071099999999999</v>
      </c>
      <c r="M3783" s="3">
        <v>-11.785599999999999</v>
      </c>
      <c r="N3783" s="3">
        <v>1084.1609000000001</v>
      </c>
      <c r="O3783" s="3">
        <v>49.739000000000004</v>
      </c>
      <c r="P3783" s="3">
        <v>1155.5984000000001</v>
      </c>
      <c r="Q3783" s="3">
        <v>94.99</v>
      </c>
      <c r="R3783" s="25">
        <v>216.5</v>
      </c>
      <c r="S3783" s="25">
        <v>202</v>
      </c>
      <c r="T3783" s="25">
        <v>883.44</v>
      </c>
      <c r="U3783" s="25">
        <v>103</v>
      </c>
      <c r="V3783" s="25">
        <v>222</v>
      </c>
      <c r="W3783" s="25">
        <v>720</v>
      </c>
      <c r="X3783" s="25">
        <v>156</v>
      </c>
    </row>
    <row r="3784" spans="1:24" x14ac:dyDescent="0.3">
      <c r="A3784" s="8">
        <v>46151</v>
      </c>
      <c r="B3784" s="3">
        <v>31</v>
      </c>
      <c r="C3784" s="3">
        <v>3.5</v>
      </c>
      <c r="D3784" s="3">
        <v>39.417999999999992</v>
      </c>
      <c r="E3784" s="3">
        <v>34.700000000000003</v>
      </c>
      <c r="F3784" s="3">
        <v>38</v>
      </c>
      <c r="G3784" s="3">
        <v>0.5</v>
      </c>
      <c r="H3784" s="3">
        <v>81.483000000000004</v>
      </c>
      <c r="I3784" s="3">
        <v>32.950000000000003</v>
      </c>
      <c r="J3784" s="3">
        <v>120.901</v>
      </c>
      <c r="K3784" s="3">
        <v>2160.5920000000001</v>
      </c>
      <c r="L3784" s="3">
        <v>-9.5376999999999992</v>
      </c>
      <c r="M3784" s="3">
        <v>-11.5951</v>
      </c>
      <c r="N3784" s="3">
        <v>1084.6942999999999</v>
      </c>
      <c r="O3784" s="3">
        <v>52.766999999999996</v>
      </c>
      <c r="P3784" s="3">
        <v>1155.7889</v>
      </c>
      <c r="Q3784" s="3">
        <v>97.195999999999998</v>
      </c>
      <c r="R3784" s="25">
        <v>216.1</v>
      </c>
      <c r="S3784" s="25">
        <v>155</v>
      </c>
      <c r="T3784" s="25">
        <v>719.49199999999996</v>
      </c>
      <c r="U3784" s="25">
        <v>103</v>
      </c>
      <c r="V3784" s="25">
        <v>236</v>
      </c>
      <c r="W3784" s="25">
        <v>560</v>
      </c>
      <c r="X3784" s="25">
        <v>171</v>
      </c>
    </row>
    <row r="3785" spans="1:24" x14ac:dyDescent="0.3">
      <c r="A3785" s="8">
        <v>46152</v>
      </c>
      <c r="B3785" s="3">
        <v>30</v>
      </c>
      <c r="C3785" s="3">
        <v>4.5</v>
      </c>
      <c r="D3785" s="3">
        <v>41.003999999999991</v>
      </c>
      <c r="E3785" s="3">
        <v>36.1</v>
      </c>
      <c r="F3785" s="3">
        <v>38</v>
      </c>
      <c r="G3785" s="3">
        <v>0.5</v>
      </c>
      <c r="H3785" s="3">
        <v>81.483000000000004</v>
      </c>
      <c r="I3785" s="3">
        <v>32.950000000000003</v>
      </c>
      <c r="J3785" s="3">
        <v>122.48699999999999</v>
      </c>
      <c r="K3785" s="3">
        <v>2251.078</v>
      </c>
      <c r="L3785" s="3">
        <v>-9.2583000000000002</v>
      </c>
      <c r="M3785" s="3">
        <v>-11.5951</v>
      </c>
      <c r="N3785" s="3">
        <v>1084.9737</v>
      </c>
      <c r="O3785" s="3">
        <v>54.352999999999994</v>
      </c>
      <c r="P3785" s="3">
        <v>1155.7889</v>
      </c>
      <c r="Q3785" s="3">
        <v>97.195999999999998</v>
      </c>
      <c r="R3785" s="25">
        <v>216.9</v>
      </c>
      <c r="S3785" s="25">
        <v>189</v>
      </c>
      <c r="T3785" s="25">
        <v>736.178</v>
      </c>
      <c r="U3785" s="25">
        <v>129</v>
      </c>
      <c r="V3785" s="25">
        <v>245</v>
      </c>
      <c r="W3785" s="25">
        <v>570</v>
      </c>
      <c r="X3785" s="25">
        <v>165</v>
      </c>
    </row>
    <row r="3786" spans="1:24" x14ac:dyDescent="0.3">
      <c r="A3786" s="8">
        <v>46153</v>
      </c>
      <c r="B3786" s="3">
        <v>29</v>
      </c>
      <c r="C3786" s="3">
        <v>10.5</v>
      </c>
      <c r="D3786" s="3">
        <v>41.884500000000003</v>
      </c>
      <c r="E3786" s="3">
        <v>36.869999999999997</v>
      </c>
      <c r="F3786" s="3">
        <v>38</v>
      </c>
      <c r="G3786" s="3">
        <v>1</v>
      </c>
      <c r="H3786" s="3">
        <v>81.336000000000013</v>
      </c>
      <c r="I3786" s="3">
        <v>32.9</v>
      </c>
      <c r="J3786" s="3">
        <v>123.22050000000002</v>
      </c>
      <c r="K3786" s="3">
        <v>3458.3020000000001</v>
      </c>
      <c r="L3786" s="3">
        <v>-9.1059000000000001</v>
      </c>
      <c r="M3786" s="3">
        <v>-11.607799999999999</v>
      </c>
      <c r="N3786" s="3">
        <v>1085.1261</v>
      </c>
      <c r="O3786" s="3">
        <v>55.233500000000006</v>
      </c>
      <c r="P3786" s="3">
        <v>1155.7762</v>
      </c>
      <c r="Q3786" s="3">
        <v>97.049000000000007</v>
      </c>
      <c r="R3786" s="25">
        <v>260.7</v>
      </c>
      <c r="S3786" s="25">
        <v>232</v>
      </c>
      <c r="T3786" s="25">
        <v>1281.1020000000001</v>
      </c>
      <c r="U3786" s="25">
        <v>153</v>
      </c>
      <c r="V3786" s="25">
        <v>336</v>
      </c>
      <c r="W3786" s="25">
        <v>960</v>
      </c>
      <c r="X3786" s="25">
        <v>235.5</v>
      </c>
    </row>
    <row r="3787" spans="1:24" x14ac:dyDescent="0.3">
      <c r="A3787" s="8">
        <v>46154</v>
      </c>
      <c r="B3787" s="3">
        <v>29</v>
      </c>
      <c r="C3787" s="3">
        <v>4.5</v>
      </c>
      <c r="D3787" s="3">
        <v>42.811499999999995</v>
      </c>
      <c r="E3787" s="3">
        <v>37.69</v>
      </c>
      <c r="F3787" s="3">
        <v>38</v>
      </c>
      <c r="G3787" s="3">
        <v>0.5</v>
      </c>
      <c r="H3787" s="3">
        <v>81.483000000000004</v>
      </c>
      <c r="I3787" s="3">
        <v>32.950000000000003</v>
      </c>
      <c r="J3787" s="3">
        <v>124.2945</v>
      </c>
      <c r="K3787" s="3">
        <v>3598.1680000000001</v>
      </c>
      <c r="L3787" s="3">
        <v>-8.9535</v>
      </c>
      <c r="M3787" s="3">
        <v>-11.5951</v>
      </c>
      <c r="N3787" s="3">
        <v>1085.2784999999999</v>
      </c>
      <c r="O3787" s="3">
        <v>56.160499999999999</v>
      </c>
      <c r="P3787" s="3">
        <v>1155.7889</v>
      </c>
      <c r="Q3787" s="3">
        <v>97.195999999999998</v>
      </c>
      <c r="R3787" s="25">
        <v>216.4</v>
      </c>
      <c r="S3787" s="25">
        <v>218</v>
      </c>
      <c r="T3787" s="25">
        <v>1419.268</v>
      </c>
      <c r="U3787" s="25">
        <v>122</v>
      </c>
      <c r="V3787" s="25">
        <v>440</v>
      </c>
      <c r="W3787" s="25">
        <v>950</v>
      </c>
      <c r="X3787" s="25">
        <v>232.5</v>
      </c>
    </row>
    <row r="3788" spans="1:24" x14ac:dyDescent="0.3">
      <c r="A3788" s="8">
        <v>46155</v>
      </c>
      <c r="B3788" s="3">
        <v>29</v>
      </c>
      <c r="C3788" s="3">
        <v>1</v>
      </c>
      <c r="D3788" s="3">
        <v>43.352000000000004</v>
      </c>
      <c r="E3788" s="3">
        <v>38.17</v>
      </c>
      <c r="F3788" s="3">
        <v>38</v>
      </c>
      <c r="G3788" s="3">
        <v>0.5</v>
      </c>
      <c r="H3788" s="3">
        <v>81.483000000000004</v>
      </c>
      <c r="I3788" s="3">
        <v>32.950000000000003</v>
      </c>
      <c r="J3788" s="3">
        <v>124.83500000000001</v>
      </c>
      <c r="K3788" s="3">
        <v>2814.0659999999998</v>
      </c>
      <c r="L3788" s="3">
        <v>-8.8645999999999994</v>
      </c>
      <c r="M3788" s="3">
        <v>-11.5951</v>
      </c>
      <c r="N3788" s="3">
        <v>1085.3673999999999</v>
      </c>
      <c r="O3788" s="3">
        <v>56.701000000000008</v>
      </c>
      <c r="P3788" s="3">
        <v>1155.7889</v>
      </c>
      <c r="Q3788" s="3">
        <v>97.195999999999998</v>
      </c>
      <c r="R3788" s="25">
        <v>216.4</v>
      </c>
      <c r="S3788" s="25">
        <v>212</v>
      </c>
      <c r="T3788" s="25">
        <v>1091.1659999999999</v>
      </c>
      <c r="U3788" s="25">
        <v>98</v>
      </c>
      <c r="V3788" s="25">
        <v>131</v>
      </c>
      <c r="W3788" s="25">
        <v>830</v>
      </c>
      <c r="X3788" s="25">
        <v>235.5</v>
      </c>
    </row>
    <row r="3789" spans="1:24" x14ac:dyDescent="0.3">
      <c r="A3789" s="8">
        <v>46156</v>
      </c>
      <c r="B3789" s="3">
        <v>27</v>
      </c>
      <c r="C3789" s="3">
        <v>11</v>
      </c>
      <c r="D3789" s="3">
        <v>45.515000000000001</v>
      </c>
      <c r="E3789" s="3">
        <v>40.07</v>
      </c>
      <c r="F3789" s="3">
        <v>37</v>
      </c>
      <c r="G3789" s="3">
        <v>0</v>
      </c>
      <c r="H3789" s="3">
        <v>85.161000000000001</v>
      </c>
      <c r="I3789" s="3">
        <v>34.44</v>
      </c>
      <c r="J3789" s="3">
        <v>130.67599999999999</v>
      </c>
      <c r="K3789" s="3">
        <v>3857.8440000000001</v>
      </c>
      <c r="L3789" s="3">
        <v>-8.5090000000000003</v>
      </c>
      <c r="M3789" s="3">
        <v>-11.2776</v>
      </c>
      <c r="N3789" s="3">
        <v>1085.723</v>
      </c>
      <c r="O3789" s="3">
        <v>58.864000000000004</v>
      </c>
      <c r="P3789" s="3">
        <v>1156.1064000000001</v>
      </c>
      <c r="Q3789" s="3">
        <v>100.874</v>
      </c>
      <c r="R3789" s="25">
        <v>419.7</v>
      </c>
      <c r="S3789" s="25">
        <v>355</v>
      </c>
      <c r="T3789" s="25">
        <v>1248.644</v>
      </c>
      <c r="U3789" s="25">
        <v>52</v>
      </c>
      <c r="V3789" s="25">
        <v>155</v>
      </c>
      <c r="W3789" s="25">
        <v>1230</v>
      </c>
      <c r="X3789" s="25">
        <v>397.5</v>
      </c>
    </row>
    <row r="3790" spans="1:24" x14ac:dyDescent="0.3">
      <c r="A3790" s="8">
        <v>46157</v>
      </c>
      <c r="B3790" s="3">
        <v>26</v>
      </c>
      <c r="C3790" s="3">
        <v>0</v>
      </c>
      <c r="D3790" s="3">
        <v>49.069000000000003</v>
      </c>
      <c r="E3790" s="3">
        <v>43.2</v>
      </c>
      <c r="F3790" s="3">
        <v>34</v>
      </c>
      <c r="G3790" s="3">
        <v>5.5</v>
      </c>
      <c r="H3790" s="3">
        <v>94.161500000000004</v>
      </c>
      <c r="I3790" s="3">
        <v>38.08</v>
      </c>
      <c r="J3790" s="3">
        <v>143.23050000000001</v>
      </c>
      <c r="K3790" s="3">
        <v>3879.442</v>
      </c>
      <c r="L3790" s="3">
        <v>-7.9247999999999994</v>
      </c>
      <c r="M3790" s="3">
        <v>-10.5029</v>
      </c>
      <c r="N3790" s="3">
        <v>1086.3072</v>
      </c>
      <c r="O3790" s="3">
        <v>62.418000000000006</v>
      </c>
      <c r="P3790" s="3">
        <v>1156.8811000000001</v>
      </c>
      <c r="Q3790" s="3">
        <v>109.8745</v>
      </c>
      <c r="R3790" s="25">
        <v>348.5</v>
      </c>
      <c r="S3790" s="25">
        <v>233</v>
      </c>
      <c r="T3790" s="25">
        <v>1445.942</v>
      </c>
      <c r="U3790" s="25">
        <v>57</v>
      </c>
      <c r="V3790" s="25">
        <v>107</v>
      </c>
      <c r="W3790" s="25">
        <v>1280</v>
      </c>
      <c r="X3790" s="25">
        <v>408</v>
      </c>
    </row>
    <row r="3791" spans="1:24" x14ac:dyDescent="0.3">
      <c r="A3791" s="8">
        <v>46158</v>
      </c>
      <c r="B3791" s="3">
        <v>25</v>
      </c>
      <c r="C3791" s="3">
        <v>0.5</v>
      </c>
      <c r="D3791" s="3">
        <v>50.845500000000001</v>
      </c>
      <c r="E3791" s="3">
        <v>44.76</v>
      </c>
      <c r="F3791" s="3">
        <v>33</v>
      </c>
      <c r="G3791" s="3">
        <v>7.5</v>
      </c>
      <c r="H3791" s="3">
        <v>97.147000000000006</v>
      </c>
      <c r="I3791" s="3">
        <v>39.29</v>
      </c>
      <c r="J3791" s="3">
        <v>147.99250000000001</v>
      </c>
      <c r="K3791" s="3">
        <v>2879.4679999999998</v>
      </c>
      <c r="L3791" s="3">
        <v>-7.6326999999999998</v>
      </c>
      <c r="M3791" s="3">
        <v>-10.248899999999999</v>
      </c>
      <c r="N3791" s="3">
        <v>1086.5992999999999</v>
      </c>
      <c r="O3791" s="3">
        <v>64.194500000000005</v>
      </c>
      <c r="P3791" s="3">
        <v>1157.1351</v>
      </c>
      <c r="Q3791" s="3">
        <v>112.86</v>
      </c>
      <c r="R3791" s="25">
        <v>215.5</v>
      </c>
      <c r="S3791" s="25">
        <v>231</v>
      </c>
      <c r="T3791" s="25">
        <v>960.46799999999996</v>
      </c>
      <c r="U3791" s="25">
        <v>137</v>
      </c>
      <c r="V3791" s="25">
        <v>278</v>
      </c>
      <c r="W3791" s="25">
        <v>810</v>
      </c>
      <c r="X3791" s="25">
        <v>247.5</v>
      </c>
    </row>
    <row r="3792" spans="1:24" x14ac:dyDescent="0.3">
      <c r="A3792" s="8">
        <v>46159</v>
      </c>
      <c r="B3792" s="3">
        <v>24</v>
      </c>
      <c r="C3792" s="3">
        <v>5</v>
      </c>
      <c r="D3792" s="3">
        <v>52.076999999999998</v>
      </c>
      <c r="E3792" s="3">
        <v>45.85</v>
      </c>
      <c r="F3792" s="3">
        <v>32</v>
      </c>
      <c r="G3792" s="3">
        <v>11.5</v>
      </c>
      <c r="H3792" s="3">
        <v>99.535000000000011</v>
      </c>
      <c r="I3792" s="3">
        <v>40.26</v>
      </c>
      <c r="J3792" s="3">
        <v>151.61200000000002</v>
      </c>
      <c r="K3792" s="3">
        <v>3206.8140000000003</v>
      </c>
      <c r="L3792" s="3">
        <v>-7.4421999999999997</v>
      </c>
      <c r="M3792" s="3">
        <v>-10.0457</v>
      </c>
      <c r="N3792" s="3">
        <v>1086.7898</v>
      </c>
      <c r="O3792" s="3">
        <v>65.426000000000002</v>
      </c>
      <c r="P3792" s="3">
        <v>1157.3383000000001</v>
      </c>
      <c r="Q3792" s="3">
        <v>115.248</v>
      </c>
      <c r="R3792" s="25">
        <v>215.5</v>
      </c>
      <c r="S3792" s="25">
        <v>223</v>
      </c>
      <c r="T3792" s="25">
        <v>1237.3140000000001</v>
      </c>
      <c r="U3792" s="25">
        <v>117</v>
      </c>
      <c r="V3792" s="25">
        <v>287</v>
      </c>
      <c r="W3792" s="25">
        <v>890</v>
      </c>
      <c r="X3792" s="25">
        <v>237</v>
      </c>
    </row>
    <row r="3793" spans="1:24" x14ac:dyDescent="0.3">
      <c r="A3793" s="8">
        <v>46160</v>
      </c>
      <c r="B3793" s="3">
        <v>23</v>
      </c>
      <c r="C3793" s="3">
        <v>10.5</v>
      </c>
      <c r="D3793" s="3">
        <v>53.147499999999994</v>
      </c>
      <c r="E3793" s="3">
        <v>46.79</v>
      </c>
      <c r="F3793" s="3">
        <v>32</v>
      </c>
      <c r="G3793" s="3">
        <v>7.5</v>
      </c>
      <c r="H3793" s="3">
        <v>100.72900000000001</v>
      </c>
      <c r="I3793" s="3">
        <v>40.74</v>
      </c>
      <c r="J3793" s="3">
        <v>153.87650000000002</v>
      </c>
      <c r="K3793" s="3">
        <v>3839.723</v>
      </c>
      <c r="L3793" s="3">
        <v>-7.2770999999999999</v>
      </c>
      <c r="M3793" s="3">
        <v>-9.9440999999999988</v>
      </c>
      <c r="N3793" s="3">
        <v>1086.9549</v>
      </c>
      <c r="O3793" s="3">
        <v>66.496499999999997</v>
      </c>
      <c r="P3793" s="3">
        <v>1157.4399000000001</v>
      </c>
      <c r="Q3793" s="3">
        <v>116.44200000000001</v>
      </c>
      <c r="R3793" s="25">
        <v>289.5</v>
      </c>
      <c r="S3793" s="25">
        <v>245</v>
      </c>
      <c r="T3793" s="25">
        <v>1432.723</v>
      </c>
      <c r="U3793" s="25">
        <v>159</v>
      </c>
      <c r="V3793" s="25">
        <v>452</v>
      </c>
      <c r="W3793" s="25">
        <v>1020</v>
      </c>
      <c r="X3793" s="25">
        <v>241.5</v>
      </c>
    </row>
    <row r="3794" spans="1:24" x14ac:dyDescent="0.3">
      <c r="A3794" s="8">
        <v>46161</v>
      </c>
      <c r="B3794" s="3">
        <v>23</v>
      </c>
      <c r="C3794" s="3">
        <v>7.5</v>
      </c>
      <c r="D3794" s="3">
        <v>53.642499999999998</v>
      </c>
      <c r="E3794" s="3">
        <v>47.23</v>
      </c>
      <c r="F3794" s="3">
        <v>32</v>
      </c>
      <c r="G3794" s="3">
        <v>7.5</v>
      </c>
      <c r="H3794" s="3">
        <v>100.72900000000001</v>
      </c>
      <c r="I3794" s="3">
        <v>40.74</v>
      </c>
      <c r="J3794" s="3">
        <v>154.37150000000003</v>
      </c>
      <c r="K3794" s="3">
        <v>3673.3910000000001</v>
      </c>
      <c r="L3794" s="3">
        <v>-7.2008999999999999</v>
      </c>
      <c r="M3794" s="3">
        <v>-9.9440999999999988</v>
      </c>
      <c r="N3794" s="3">
        <v>1087.0310999999999</v>
      </c>
      <c r="O3794" s="3">
        <v>66.991500000000002</v>
      </c>
      <c r="P3794" s="3">
        <v>1157.4399000000001</v>
      </c>
      <c r="Q3794" s="3">
        <v>116.44200000000001</v>
      </c>
      <c r="R3794" s="25">
        <v>290.5</v>
      </c>
      <c r="S3794" s="25">
        <v>238</v>
      </c>
      <c r="T3794" s="25">
        <v>1364.3910000000001</v>
      </c>
      <c r="U3794" s="25">
        <v>185</v>
      </c>
      <c r="V3794" s="25">
        <v>380</v>
      </c>
      <c r="W3794" s="25">
        <v>980</v>
      </c>
      <c r="X3794" s="25">
        <v>235.5</v>
      </c>
    </row>
    <row r="3795" spans="1:24" x14ac:dyDescent="0.3">
      <c r="A3795" s="8">
        <v>46162</v>
      </c>
      <c r="B3795" s="3">
        <v>23</v>
      </c>
      <c r="C3795" s="3">
        <v>6.5</v>
      </c>
      <c r="D3795" s="3">
        <v>53.807000000000002</v>
      </c>
      <c r="E3795" s="3">
        <v>47.37</v>
      </c>
      <c r="F3795" s="3">
        <v>32</v>
      </c>
      <c r="G3795" s="3">
        <v>9</v>
      </c>
      <c r="H3795" s="3">
        <v>100.28100000000001</v>
      </c>
      <c r="I3795" s="3">
        <v>40.56</v>
      </c>
      <c r="J3795" s="3">
        <v>154.08800000000002</v>
      </c>
      <c r="K3795" s="3">
        <v>4264.57</v>
      </c>
      <c r="L3795" s="3">
        <v>-7.1754999999999995</v>
      </c>
      <c r="M3795" s="3">
        <v>-9.9821999999999989</v>
      </c>
      <c r="N3795" s="3">
        <v>1087.0564999999999</v>
      </c>
      <c r="O3795" s="3">
        <v>67.156000000000006</v>
      </c>
      <c r="P3795" s="3">
        <v>1157.4018000000001</v>
      </c>
      <c r="Q3795" s="3">
        <v>115.994</v>
      </c>
      <c r="R3795" s="25">
        <v>446.3</v>
      </c>
      <c r="S3795" s="25">
        <v>298</v>
      </c>
      <c r="T3795" s="25">
        <v>1423.27</v>
      </c>
      <c r="U3795" s="25">
        <v>277</v>
      </c>
      <c r="V3795" s="25">
        <v>452</v>
      </c>
      <c r="W3795" s="25">
        <v>1110</v>
      </c>
      <c r="X3795" s="25">
        <v>258</v>
      </c>
    </row>
    <row r="3796" spans="1:24" x14ac:dyDescent="0.3">
      <c r="A3796" s="8">
        <v>46163</v>
      </c>
      <c r="B3796" s="3">
        <v>23</v>
      </c>
      <c r="C3796" s="3">
        <v>7</v>
      </c>
      <c r="D3796" s="3">
        <v>53.724999999999994</v>
      </c>
      <c r="E3796" s="3">
        <v>47.3</v>
      </c>
      <c r="F3796" s="3">
        <v>32</v>
      </c>
      <c r="G3796" s="3">
        <v>9</v>
      </c>
      <c r="H3796" s="3">
        <v>100.28100000000001</v>
      </c>
      <c r="I3796" s="3">
        <v>40.56</v>
      </c>
      <c r="J3796" s="3">
        <v>154.006</v>
      </c>
      <c r="K3796" s="3">
        <v>3787.884</v>
      </c>
      <c r="L3796" s="3">
        <v>-7.1882000000000001</v>
      </c>
      <c r="M3796" s="3">
        <v>-9.9821999999999989</v>
      </c>
      <c r="N3796" s="3">
        <v>1087.0437999999999</v>
      </c>
      <c r="O3796" s="3">
        <v>67.073999999999998</v>
      </c>
      <c r="P3796" s="3">
        <v>1157.4018000000001</v>
      </c>
      <c r="Q3796" s="3">
        <v>115.994</v>
      </c>
      <c r="R3796" s="25">
        <v>430.3</v>
      </c>
      <c r="S3796" s="25">
        <v>293</v>
      </c>
      <c r="T3796" s="25">
        <v>1211.5840000000001</v>
      </c>
      <c r="U3796" s="25">
        <v>239</v>
      </c>
      <c r="V3796" s="25">
        <v>270</v>
      </c>
      <c r="W3796" s="25">
        <v>1050</v>
      </c>
      <c r="X3796" s="25">
        <v>294</v>
      </c>
    </row>
    <row r="3797" spans="1:24" x14ac:dyDescent="0.3">
      <c r="A3797" s="8">
        <v>46164</v>
      </c>
      <c r="B3797" s="3">
        <v>23</v>
      </c>
      <c r="C3797" s="3">
        <v>6</v>
      </c>
      <c r="D3797" s="3">
        <v>53.888999999999996</v>
      </c>
      <c r="E3797" s="3">
        <v>47.44</v>
      </c>
      <c r="F3797" s="3">
        <v>32</v>
      </c>
      <c r="G3797" s="3">
        <v>0.5</v>
      </c>
      <c r="H3797" s="3">
        <v>102.819</v>
      </c>
      <c r="I3797" s="3">
        <v>41.58</v>
      </c>
      <c r="J3797" s="3">
        <v>156.708</v>
      </c>
      <c r="K3797" s="3">
        <v>4359.42</v>
      </c>
      <c r="L3797" s="3">
        <v>-7.1627999999999998</v>
      </c>
      <c r="M3797" s="3">
        <v>-9.7662999999999993</v>
      </c>
      <c r="N3797" s="3">
        <v>1087.0691999999999</v>
      </c>
      <c r="O3797" s="3">
        <v>67.238</v>
      </c>
      <c r="P3797" s="3">
        <v>1157.6177</v>
      </c>
      <c r="Q3797" s="3">
        <v>118.532</v>
      </c>
      <c r="R3797" s="25">
        <v>488</v>
      </c>
      <c r="S3797" s="25">
        <v>275</v>
      </c>
      <c r="T3797" s="25">
        <v>1456.92</v>
      </c>
      <c r="U3797" s="25">
        <v>169</v>
      </c>
      <c r="V3797" s="25">
        <v>202</v>
      </c>
      <c r="W3797" s="25">
        <v>1320</v>
      </c>
      <c r="X3797" s="25">
        <v>448.5</v>
      </c>
    </row>
    <row r="3798" spans="1:24" x14ac:dyDescent="0.3">
      <c r="A3798" s="8">
        <v>46165</v>
      </c>
      <c r="B3798" s="3">
        <v>22</v>
      </c>
      <c r="C3798" s="3">
        <v>11.5</v>
      </c>
      <c r="D3798" s="3">
        <v>54.960499999999996</v>
      </c>
      <c r="E3798" s="3">
        <v>48.39</v>
      </c>
      <c r="F3798" s="3">
        <v>30</v>
      </c>
      <c r="G3798" s="3">
        <v>10</v>
      </c>
      <c r="H3798" s="3">
        <v>107.14700000000001</v>
      </c>
      <c r="I3798" s="3">
        <v>43.33</v>
      </c>
      <c r="J3798" s="3">
        <v>162.10750000000002</v>
      </c>
      <c r="K3798" s="3">
        <v>4351.2979999999998</v>
      </c>
      <c r="L3798" s="3">
        <v>-6.9977</v>
      </c>
      <c r="M3798" s="3">
        <v>-9.3979999999999997</v>
      </c>
      <c r="N3798" s="3">
        <v>1087.2343000000001</v>
      </c>
      <c r="O3798" s="3">
        <v>68.3095</v>
      </c>
      <c r="P3798" s="3">
        <v>1157.9860000000001</v>
      </c>
      <c r="Q3798" s="3">
        <v>122.86</v>
      </c>
      <c r="R3798" s="25">
        <v>456.8</v>
      </c>
      <c r="S3798" s="25">
        <v>238</v>
      </c>
      <c r="T3798" s="25">
        <v>1397.498</v>
      </c>
      <c r="U3798" s="25">
        <v>245</v>
      </c>
      <c r="V3798" s="25">
        <v>340</v>
      </c>
      <c r="W3798" s="25">
        <v>1290</v>
      </c>
      <c r="X3798" s="25">
        <v>384</v>
      </c>
    </row>
    <row r="3799" spans="1:24" x14ac:dyDescent="0.3">
      <c r="A3799" s="8">
        <v>46166</v>
      </c>
      <c r="B3799" s="3">
        <v>22</v>
      </c>
      <c r="C3799" s="3">
        <v>9</v>
      </c>
      <c r="D3799" s="3">
        <v>55.37299999999999</v>
      </c>
      <c r="E3799" s="3">
        <v>48.75</v>
      </c>
      <c r="F3799" s="3">
        <v>30</v>
      </c>
      <c r="G3799" s="3">
        <v>5.5</v>
      </c>
      <c r="H3799" s="3">
        <v>108.49100000000001</v>
      </c>
      <c r="I3799" s="3">
        <v>43.88</v>
      </c>
      <c r="J3799" s="3">
        <v>163.864</v>
      </c>
      <c r="K3799" s="3">
        <v>3935.4340000000002</v>
      </c>
      <c r="L3799" s="3">
        <v>-6.9341999999999997</v>
      </c>
      <c r="M3799" s="3">
        <v>-9.2836999999999996</v>
      </c>
      <c r="N3799" s="3">
        <v>1087.2978000000001</v>
      </c>
      <c r="O3799" s="3">
        <v>68.721999999999994</v>
      </c>
      <c r="P3799" s="3">
        <v>1158.1003000000001</v>
      </c>
      <c r="Q3799" s="3">
        <v>124.20400000000001</v>
      </c>
      <c r="R3799" s="25">
        <v>382.1</v>
      </c>
      <c r="S3799" s="25">
        <v>281</v>
      </c>
      <c r="T3799" s="25">
        <v>1282.8340000000001</v>
      </c>
      <c r="U3799" s="25">
        <v>57</v>
      </c>
      <c r="V3799" s="25">
        <v>268</v>
      </c>
      <c r="W3799" s="25">
        <v>1240</v>
      </c>
      <c r="X3799" s="25">
        <v>424.5</v>
      </c>
    </row>
    <row r="3800" spans="1:24" x14ac:dyDescent="0.3">
      <c r="A3800" s="8">
        <v>46167</v>
      </c>
      <c r="B3800" s="3">
        <v>22</v>
      </c>
      <c r="C3800" s="3">
        <v>4</v>
      </c>
      <c r="D3800" s="3">
        <v>56.197000000000003</v>
      </c>
      <c r="E3800" s="3">
        <v>49.47</v>
      </c>
      <c r="F3800" s="3">
        <v>29</v>
      </c>
      <c r="G3800" s="3">
        <v>10</v>
      </c>
      <c r="H3800" s="3">
        <v>110.73</v>
      </c>
      <c r="I3800" s="3">
        <v>44.78</v>
      </c>
      <c r="J3800" s="3">
        <v>166.92700000000002</v>
      </c>
      <c r="K3800" s="3">
        <v>4496.3459999999995</v>
      </c>
      <c r="L3800" s="3">
        <v>-6.8071999999999999</v>
      </c>
      <c r="M3800" s="3">
        <v>-9.0931999999999995</v>
      </c>
      <c r="N3800" s="3">
        <v>1087.4248</v>
      </c>
      <c r="O3800" s="3">
        <v>69.546000000000006</v>
      </c>
      <c r="P3800" s="3">
        <v>1158.2908</v>
      </c>
      <c r="Q3800" s="3">
        <v>126.443</v>
      </c>
      <c r="R3800" s="25">
        <v>468.6</v>
      </c>
      <c r="S3800" s="25">
        <v>266</v>
      </c>
      <c r="T3800" s="25">
        <v>1340.2460000000001</v>
      </c>
      <c r="U3800" s="25">
        <v>126</v>
      </c>
      <c r="V3800" s="25">
        <v>275</v>
      </c>
      <c r="W3800" s="25">
        <v>1470</v>
      </c>
      <c r="X3800" s="25">
        <v>550.5</v>
      </c>
    </row>
    <row r="3801" spans="1:24" x14ac:dyDescent="0.3">
      <c r="A3801" s="8">
        <v>46168</v>
      </c>
      <c r="B3801" s="3">
        <v>22</v>
      </c>
      <c r="C3801" s="3">
        <v>1</v>
      </c>
      <c r="D3801" s="3">
        <v>56.691000000000003</v>
      </c>
      <c r="E3801" s="3">
        <v>49.91</v>
      </c>
      <c r="F3801" s="3">
        <v>29</v>
      </c>
      <c r="G3801" s="3">
        <v>5</v>
      </c>
      <c r="H3801" s="3">
        <v>112.22200000000001</v>
      </c>
      <c r="I3801" s="3">
        <v>45.39</v>
      </c>
      <c r="J3801" s="3">
        <v>168.91300000000001</v>
      </c>
      <c r="K3801" s="3">
        <v>4453.8999999999996</v>
      </c>
      <c r="L3801" s="3">
        <v>-6.7309999999999999</v>
      </c>
      <c r="M3801" s="3">
        <v>-8.9661999999999988</v>
      </c>
      <c r="N3801" s="3">
        <v>1087.501</v>
      </c>
      <c r="O3801" s="3">
        <v>70.040000000000006</v>
      </c>
      <c r="P3801" s="3">
        <v>1158.4177999999999</v>
      </c>
      <c r="Q3801" s="3">
        <v>127.935</v>
      </c>
      <c r="R3801" s="25">
        <v>433.2</v>
      </c>
      <c r="S3801" s="25">
        <v>326</v>
      </c>
      <c r="T3801" s="25">
        <v>1349.7</v>
      </c>
      <c r="U3801" s="25">
        <v>196</v>
      </c>
      <c r="V3801" s="25">
        <v>257</v>
      </c>
      <c r="W3801" s="25">
        <v>1340</v>
      </c>
      <c r="X3801" s="25">
        <v>552</v>
      </c>
    </row>
    <row r="3802" spans="1:24" x14ac:dyDescent="0.3">
      <c r="A3802" s="8">
        <v>46169</v>
      </c>
      <c r="B3802" s="3">
        <v>22</v>
      </c>
      <c r="C3802" s="3">
        <v>0.5</v>
      </c>
      <c r="D3802" s="3">
        <v>56.773499999999999</v>
      </c>
      <c r="E3802" s="3">
        <v>49.98</v>
      </c>
      <c r="F3802" s="3">
        <v>28</v>
      </c>
      <c r="G3802" s="3">
        <v>10.5</v>
      </c>
      <c r="H3802" s="3">
        <v>114.16249999999999</v>
      </c>
      <c r="I3802" s="3">
        <v>46.17</v>
      </c>
      <c r="J3802" s="3">
        <v>170.93599999999998</v>
      </c>
      <c r="K3802" s="3">
        <v>4530.3819999999996</v>
      </c>
      <c r="L3802" s="3">
        <v>-6.7183000000000002</v>
      </c>
      <c r="M3802" s="3">
        <v>-8.8010999999999999</v>
      </c>
      <c r="N3802" s="3">
        <v>1087.5137</v>
      </c>
      <c r="O3802" s="3">
        <v>70.122500000000002</v>
      </c>
      <c r="P3802" s="3">
        <v>1158.5829000000001</v>
      </c>
      <c r="Q3802" s="3">
        <v>129.87549999999999</v>
      </c>
      <c r="R3802" s="25">
        <v>470.7</v>
      </c>
      <c r="S3802" s="25">
        <v>447</v>
      </c>
      <c r="T3802" s="25">
        <v>1285.682</v>
      </c>
      <c r="U3802" s="25">
        <v>219</v>
      </c>
      <c r="V3802" s="25">
        <v>248</v>
      </c>
      <c r="W3802" s="25">
        <v>1350</v>
      </c>
      <c r="X3802" s="25">
        <v>510</v>
      </c>
    </row>
    <row r="3803" spans="1:24" x14ac:dyDescent="0.3">
      <c r="A3803" s="8">
        <v>46170</v>
      </c>
      <c r="B3803" s="3">
        <v>22</v>
      </c>
      <c r="C3803" s="3">
        <v>4.5</v>
      </c>
      <c r="D3803" s="3">
        <v>56.114500000000007</v>
      </c>
      <c r="E3803" s="3">
        <v>49.4</v>
      </c>
      <c r="F3803" s="3">
        <v>28</v>
      </c>
      <c r="G3803" s="3">
        <v>5.5</v>
      </c>
      <c r="H3803" s="3">
        <v>115.65549999999999</v>
      </c>
      <c r="I3803" s="3">
        <v>46.78</v>
      </c>
      <c r="J3803" s="3">
        <v>171.76999999999998</v>
      </c>
      <c r="K3803" s="3">
        <v>5770.5159999999996</v>
      </c>
      <c r="L3803" s="3">
        <v>-6.8198999999999996</v>
      </c>
      <c r="M3803" s="3">
        <v>-8.6740999999999993</v>
      </c>
      <c r="N3803" s="3">
        <v>1087.4121</v>
      </c>
      <c r="O3803" s="3">
        <v>69.46350000000001</v>
      </c>
      <c r="P3803" s="3">
        <v>1158.7099000000001</v>
      </c>
      <c r="Q3803" s="3">
        <v>131.36849999999998</v>
      </c>
      <c r="R3803" s="25">
        <v>636.20000000000005</v>
      </c>
      <c r="S3803" s="25">
        <v>545</v>
      </c>
      <c r="T3803" s="25">
        <v>1579.316</v>
      </c>
      <c r="U3803" s="25">
        <v>388</v>
      </c>
      <c r="V3803" s="25">
        <v>370</v>
      </c>
      <c r="W3803" s="25">
        <v>1670</v>
      </c>
      <c r="X3803" s="25">
        <v>582</v>
      </c>
    </row>
    <row r="3804" spans="1:24" x14ac:dyDescent="0.3">
      <c r="A3804" s="8">
        <v>46171</v>
      </c>
      <c r="B3804" s="3">
        <v>22</v>
      </c>
      <c r="C3804" s="3">
        <v>6.5</v>
      </c>
      <c r="D3804" s="3">
        <v>55.784499999999994</v>
      </c>
      <c r="E3804" s="3">
        <v>49.11</v>
      </c>
      <c r="F3804" s="3">
        <v>27</v>
      </c>
      <c r="G3804" s="3">
        <v>3</v>
      </c>
      <c r="H3804" s="3">
        <v>119.98400000000001</v>
      </c>
      <c r="I3804" s="3">
        <v>48.53</v>
      </c>
      <c r="J3804" s="3">
        <v>175.76850000000002</v>
      </c>
      <c r="K3804" s="3">
        <v>4523.46</v>
      </c>
      <c r="L3804" s="3">
        <v>-6.8706999999999994</v>
      </c>
      <c r="M3804" s="3">
        <v>-8.3057999999999996</v>
      </c>
      <c r="N3804" s="3">
        <v>1087.3613</v>
      </c>
      <c r="O3804" s="3">
        <v>69.133499999999998</v>
      </c>
      <c r="P3804" s="3">
        <v>1159.0781999999999</v>
      </c>
      <c r="Q3804" s="3">
        <v>135.697</v>
      </c>
      <c r="R3804" s="25">
        <v>612</v>
      </c>
      <c r="S3804" s="25">
        <v>439</v>
      </c>
      <c r="T3804" s="25">
        <v>1173.46</v>
      </c>
      <c r="U3804" s="25">
        <v>310</v>
      </c>
      <c r="V3804" s="25">
        <v>59</v>
      </c>
      <c r="W3804" s="25">
        <v>1420</v>
      </c>
      <c r="X3804" s="25">
        <v>510</v>
      </c>
    </row>
    <row r="3805" spans="1:24" x14ac:dyDescent="0.3">
      <c r="A3805" s="8">
        <v>46172</v>
      </c>
      <c r="B3805" s="3">
        <v>23</v>
      </c>
      <c r="C3805" s="3">
        <v>0</v>
      </c>
      <c r="D3805" s="3">
        <v>54.878</v>
      </c>
      <c r="E3805" s="3">
        <v>48.31</v>
      </c>
      <c r="F3805" s="3">
        <v>26</v>
      </c>
      <c r="G3805" s="3">
        <v>8.5</v>
      </c>
      <c r="H3805" s="3">
        <v>121.92449999999999</v>
      </c>
      <c r="I3805" s="3">
        <v>49.31</v>
      </c>
      <c r="J3805" s="3">
        <v>176.80250000000001</v>
      </c>
      <c r="K3805" s="3">
        <v>4769.0640000000003</v>
      </c>
      <c r="L3805" s="3">
        <v>-7.0103999999999997</v>
      </c>
      <c r="M3805" s="3">
        <v>-8.1406999999999989</v>
      </c>
      <c r="N3805" s="3">
        <v>1087.2216000000001</v>
      </c>
      <c r="O3805" s="3">
        <v>68.227000000000004</v>
      </c>
      <c r="P3805" s="3">
        <v>1159.2433000000001</v>
      </c>
      <c r="Q3805" s="3">
        <v>137.63749999999999</v>
      </c>
      <c r="R3805" s="25">
        <v>555.79999999999995</v>
      </c>
      <c r="S3805" s="25">
        <v>449</v>
      </c>
      <c r="T3805" s="25">
        <v>1261.2639999999999</v>
      </c>
      <c r="U3805" s="25">
        <v>356</v>
      </c>
      <c r="V3805" s="25">
        <v>418</v>
      </c>
      <c r="W3805" s="25">
        <v>1300</v>
      </c>
      <c r="X3805" s="25">
        <v>429</v>
      </c>
    </row>
    <row r="3806" spans="1:24" x14ac:dyDescent="0.3">
      <c r="A3806" s="8">
        <v>46173</v>
      </c>
      <c r="B3806" s="3">
        <v>23</v>
      </c>
      <c r="C3806" s="3">
        <v>3</v>
      </c>
      <c r="D3806" s="3">
        <v>54.384</v>
      </c>
      <c r="E3806" s="3">
        <v>47.88</v>
      </c>
      <c r="F3806" s="3">
        <v>26</v>
      </c>
      <c r="G3806" s="3">
        <v>6.5</v>
      </c>
      <c r="H3806" s="3">
        <v>122.5215</v>
      </c>
      <c r="I3806" s="3">
        <v>49.55</v>
      </c>
      <c r="J3806" s="3">
        <v>176.90550000000002</v>
      </c>
      <c r="K3806" s="3">
        <v>4701.0280000000002</v>
      </c>
      <c r="L3806" s="3">
        <v>-7.0865999999999998</v>
      </c>
      <c r="M3806" s="3">
        <v>-8.0899000000000001</v>
      </c>
      <c r="N3806" s="3">
        <v>1087.1453999999999</v>
      </c>
      <c r="O3806" s="3">
        <v>67.733000000000004</v>
      </c>
      <c r="P3806" s="3">
        <v>1159.2941000000001</v>
      </c>
      <c r="Q3806" s="3">
        <v>138.2345</v>
      </c>
      <c r="R3806" s="25">
        <v>565.1</v>
      </c>
      <c r="S3806" s="25">
        <v>409</v>
      </c>
      <c r="T3806" s="25">
        <v>1337.9280000000001</v>
      </c>
      <c r="U3806" s="25">
        <v>337</v>
      </c>
      <c r="V3806" s="25">
        <v>342</v>
      </c>
      <c r="W3806" s="25">
        <v>1320</v>
      </c>
      <c r="X3806" s="25">
        <v>390</v>
      </c>
    </row>
    <row r="3807" spans="1:24" x14ac:dyDescent="0.3">
      <c r="A3807" s="8">
        <v>46174</v>
      </c>
      <c r="B3807" s="3">
        <v>23</v>
      </c>
      <c r="C3807" s="3">
        <v>10</v>
      </c>
      <c r="D3807" s="3">
        <v>53.22999999999999</v>
      </c>
      <c r="E3807" s="3">
        <v>46.86</v>
      </c>
      <c r="F3807" s="3">
        <v>26</v>
      </c>
      <c r="G3807" s="3">
        <v>7.5</v>
      </c>
      <c r="H3807" s="3">
        <v>122.22300000000001</v>
      </c>
      <c r="I3807" s="3">
        <v>49.43</v>
      </c>
      <c r="J3807" s="3">
        <v>175.453</v>
      </c>
      <c r="K3807" s="3">
        <v>5290.4</v>
      </c>
      <c r="L3807" s="3">
        <v>-7.2643999999999993</v>
      </c>
      <c r="M3807" s="3">
        <v>-8.1152999999999995</v>
      </c>
      <c r="N3807" s="3">
        <v>1086.9675999999999</v>
      </c>
      <c r="O3807" s="3">
        <v>66.578999999999994</v>
      </c>
      <c r="P3807" s="3">
        <v>1159.2687000000001</v>
      </c>
      <c r="Q3807" s="3">
        <v>137.93600000000001</v>
      </c>
      <c r="R3807" s="25">
        <v>652.20000000000005</v>
      </c>
      <c r="S3807" s="25">
        <v>516</v>
      </c>
      <c r="T3807" s="25">
        <v>1401.2</v>
      </c>
      <c r="U3807" s="25">
        <v>442</v>
      </c>
      <c r="V3807" s="25">
        <v>458</v>
      </c>
      <c r="W3807" s="25">
        <v>1440</v>
      </c>
      <c r="X3807" s="25">
        <v>381</v>
      </c>
    </row>
    <row r="3808" spans="1:24" x14ac:dyDescent="0.3">
      <c r="A3808" s="8">
        <v>46175</v>
      </c>
      <c r="B3808" s="3">
        <v>24</v>
      </c>
      <c r="C3808" s="3">
        <v>7</v>
      </c>
      <c r="D3808" s="3">
        <v>51.747</v>
      </c>
      <c r="E3808" s="3">
        <v>45.56</v>
      </c>
      <c r="F3808" s="3">
        <v>26</v>
      </c>
      <c r="G3808" s="3">
        <v>10</v>
      </c>
      <c r="H3808" s="3">
        <v>121.477</v>
      </c>
      <c r="I3808" s="3">
        <v>49.13</v>
      </c>
      <c r="J3808" s="3">
        <v>173.22399999999999</v>
      </c>
      <c r="K3808" s="3">
        <v>5651.9309999999996</v>
      </c>
      <c r="L3808" s="3">
        <v>-7.4929999999999994</v>
      </c>
      <c r="M3808" s="3">
        <v>-8.178799999999999</v>
      </c>
      <c r="N3808" s="3">
        <v>1086.739</v>
      </c>
      <c r="O3808" s="3">
        <v>65.096000000000004</v>
      </c>
      <c r="P3808" s="3">
        <v>1159.2052000000001</v>
      </c>
      <c r="Q3808" s="3">
        <v>137.19</v>
      </c>
      <c r="R3808" s="25">
        <v>686.1</v>
      </c>
      <c r="S3808" s="25">
        <v>558</v>
      </c>
      <c r="T3808" s="25">
        <v>1526.8309999999999</v>
      </c>
      <c r="U3808" s="25">
        <v>485</v>
      </c>
      <c r="V3808" s="25">
        <v>450</v>
      </c>
      <c r="W3808" s="25">
        <v>1550</v>
      </c>
      <c r="X3808" s="25">
        <v>396</v>
      </c>
    </row>
    <row r="3809" spans="1:24" x14ac:dyDescent="0.3">
      <c r="A3809" s="8">
        <v>46176</v>
      </c>
      <c r="B3809" s="3">
        <v>25</v>
      </c>
      <c r="C3809" s="3">
        <v>3</v>
      </c>
      <c r="D3809" s="3">
        <v>50.459000000000003</v>
      </c>
      <c r="E3809" s="3">
        <v>44.42</v>
      </c>
      <c r="F3809" s="3">
        <v>26</v>
      </c>
      <c r="G3809" s="3">
        <v>10.5</v>
      </c>
      <c r="H3809" s="3">
        <v>121.32750000000001</v>
      </c>
      <c r="I3809" s="3">
        <v>49.07</v>
      </c>
      <c r="J3809" s="3">
        <v>171.78650000000002</v>
      </c>
      <c r="K3809" s="3">
        <v>4688.7</v>
      </c>
      <c r="L3809" s="3">
        <v>-7.6961999999999993</v>
      </c>
      <c r="M3809" s="3">
        <v>-8.1914999999999996</v>
      </c>
      <c r="N3809" s="3">
        <v>1086.5357999999999</v>
      </c>
      <c r="O3809" s="3">
        <v>63.808000000000007</v>
      </c>
      <c r="P3809" s="3">
        <v>1159.1925000000001</v>
      </c>
      <c r="Q3809" s="3">
        <v>137.04050000000001</v>
      </c>
      <c r="R3809" s="25">
        <v>656</v>
      </c>
      <c r="S3809" s="25">
        <v>424</v>
      </c>
      <c r="T3809" s="25">
        <v>1225.2</v>
      </c>
      <c r="U3809" s="25">
        <v>377</v>
      </c>
      <c r="V3809" s="25">
        <v>303</v>
      </c>
      <c r="W3809" s="25">
        <v>1330</v>
      </c>
      <c r="X3809" s="25">
        <v>373.5</v>
      </c>
    </row>
    <row r="3810" spans="1:24" x14ac:dyDescent="0.3">
      <c r="A3810" s="8">
        <v>46177</v>
      </c>
      <c r="B3810" s="3">
        <v>25</v>
      </c>
      <c r="C3810" s="3">
        <v>7</v>
      </c>
      <c r="D3810" s="3">
        <v>49.840999999999994</v>
      </c>
      <c r="E3810" s="3">
        <v>43.88</v>
      </c>
      <c r="F3810" s="3">
        <v>26</v>
      </c>
      <c r="G3810" s="3">
        <v>0</v>
      </c>
      <c r="H3810" s="3">
        <v>124.46200000000002</v>
      </c>
      <c r="I3810" s="3">
        <v>50.34</v>
      </c>
      <c r="J3810" s="3">
        <v>174.303</v>
      </c>
      <c r="K3810" s="3">
        <v>4115.1080000000002</v>
      </c>
      <c r="L3810" s="3">
        <v>-7.7977999999999996</v>
      </c>
      <c r="M3810" s="3">
        <v>-7.9247999999999994</v>
      </c>
      <c r="N3810" s="3">
        <v>1086.4341999999999</v>
      </c>
      <c r="O3810" s="3">
        <v>63.19</v>
      </c>
      <c r="P3810" s="3">
        <v>1159.4592</v>
      </c>
      <c r="Q3810" s="3">
        <v>140.17500000000001</v>
      </c>
      <c r="R3810" s="25">
        <v>403</v>
      </c>
      <c r="S3810" s="25">
        <v>247</v>
      </c>
      <c r="T3810" s="25">
        <v>1435.6079999999999</v>
      </c>
      <c r="U3810" s="25">
        <v>35</v>
      </c>
      <c r="V3810" s="25">
        <v>1</v>
      </c>
      <c r="W3810" s="25">
        <v>1470</v>
      </c>
      <c r="X3810" s="25">
        <v>523.5</v>
      </c>
    </row>
    <row r="3811" spans="1:24" x14ac:dyDescent="0.3">
      <c r="A3811" s="8">
        <v>46178</v>
      </c>
      <c r="B3811" s="3">
        <v>24</v>
      </c>
      <c r="C3811" s="3">
        <v>9</v>
      </c>
      <c r="D3811" s="3">
        <v>51.417000000000002</v>
      </c>
      <c r="E3811" s="3">
        <v>45.27</v>
      </c>
      <c r="F3811" s="3">
        <v>24</v>
      </c>
      <c r="G3811" s="3">
        <v>2.5</v>
      </c>
      <c r="H3811" s="3">
        <v>131.36850000000001</v>
      </c>
      <c r="I3811" s="3">
        <v>53.13</v>
      </c>
      <c r="J3811" s="3">
        <v>182.78550000000001</v>
      </c>
      <c r="K3811" s="3">
        <v>4376.308</v>
      </c>
      <c r="L3811" s="3">
        <v>-7.5438000000000001</v>
      </c>
      <c r="M3811" s="3">
        <v>-7.3786999999999994</v>
      </c>
      <c r="N3811" s="3">
        <v>1086.6882000000001</v>
      </c>
      <c r="O3811" s="3">
        <v>64.766000000000005</v>
      </c>
      <c r="P3811" s="3">
        <v>1160.0053</v>
      </c>
      <c r="Q3811" s="3">
        <v>147.08150000000001</v>
      </c>
      <c r="R3811" s="25">
        <v>562.5</v>
      </c>
      <c r="S3811" s="25">
        <v>400</v>
      </c>
      <c r="T3811" s="25">
        <v>1082.808</v>
      </c>
      <c r="U3811" s="25">
        <v>210</v>
      </c>
      <c r="V3811" s="25">
        <v>162</v>
      </c>
      <c r="W3811" s="25">
        <v>1470</v>
      </c>
      <c r="X3811" s="25">
        <v>489</v>
      </c>
    </row>
    <row r="3812" spans="1:24" x14ac:dyDescent="0.3">
      <c r="A3812" s="8">
        <v>46179</v>
      </c>
      <c r="B3812" s="3">
        <v>24</v>
      </c>
      <c r="C3812" s="3">
        <v>4.5</v>
      </c>
      <c r="D3812" s="3">
        <v>52.159000000000006</v>
      </c>
      <c r="E3812" s="3">
        <v>45.92</v>
      </c>
      <c r="F3812" s="3">
        <v>23</v>
      </c>
      <c r="G3812" s="3">
        <v>1.5</v>
      </c>
      <c r="H3812" s="3">
        <v>135.5445</v>
      </c>
      <c r="I3812" s="3">
        <v>54.82</v>
      </c>
      <c r="J3812" s="3">
        <v>187.70350000000002</v>
      </c>
      <c r="K3812" s="3">
        <v>4423.32</v>
      </c>
      <c r="L3812" s="3">
        <v>-7.4295</v>
      </c>
      <c r="M3812" s="3">
        <v>-7.0484999999999998</v>
      </c>
      <c r="N3812" s="3">
        <v>1086.8025</v>
      </c>
      <c r="O3812" s="3">
        <v>65.50800000000001</v>
      </c>
      <c r="P3812" s="3">
        <v>1160.3354999999999</v>
      </c>
      <c r="Q3812" s="3">
        <v>151.25749999999999</v>
      </c>
      <c r="R3812" s="25">
        <v>607.79999999999995</v>
      </c>
      <c r="S3812" s="25">
        <v>448</v>
      </c>
      <c r="T3812" s="25">
        <v>1042.52</v>
      </c>
      <c r="U3812" s="25">
        <v>255</v>
      </c>
      <c r="V3812" s="25">
        <v>114</v>
      </c>
      <c r="W3812" s="25">
        <v>1470</v>
      </c>
      <c r="X3812" s="25">
        <v>486</v>
      </c>
    </row>
    <row r="3813" spans="1:24" x14ac:dyDescent="0.3">
      <c r="A3813" s="8">
        <v>46180</v>
      </c>
      <c r="B3813" s="3">
        <v>24</v>
      </c>
      <c r="C3813" s="3">
        <v>2</v>
      </c>
      <c r="D3813" s="3">
        <v>52.570999999999998</v>
      </c>
      <c r="E3813" s="3">
        <v>46.28</v>
      </c>
      <c r="F3813" s="3">
        <v>21</v>
      </c>
      <c r="G3813" s="3">
        <v>11.5</v>
      </c>
      <c r="H3813" s="3">
        <v>140.072</v>
      </c>
      <c r="I3813" s="3">
        <v>56.65</v>
      </c>
      <c r="J3813" s="3">
        <v>192.643</v>
      </c>
      <c r="K3813" s="3">
        <v>4609.8639999999996</v>
      </c>
      <c r="L3813" s="3">
        <v>-7.3659999999999997</v>
      </c>
      <c r="M3813" s="3">
        <v>-6.6928999999999998</v>
      </c>
      <c r="N3813" s="3">
        <v>1086.866</v>
      </c>
      <c r="O3813" s="3">
        <v>65.92</v>
      </c>
      <c r="P3813" s="3">
        <v>1160.6911</v>
      </c>
      <c r="Q3813" s="3">
        <v>155.785</v>
      </c>
      <c r="R3813" s="25">
        <v>662.8</v>
      </c>
      <c r="S3813" s="25">
        <v>398</v>
      </c>
      <c r="T3813" s="25">
        <v>1125.5640000000001</v>
      </c>
      <c r="U3813" s="25">
        <v>102</v>
      </c>
      <c r="V3813" s="25">
        <v>0</v>
      </c>
      <c r="W3813" s="25">
        <v>1690</v>
      </c>
      <c r="X3813" s="25">
        <v>631.5</v>
      </c>
    </row>
    <row r="3814" spans="1:24" x14ac:dyDescent="0.3">
      <c r="A3814" s="8">
        <v>46181</v>
      </c>
      <c r="B3814" s="3">
        <v>23</v>
      </c>
      <c r="C3814" s="3">
        <v>3.5</v>
      </c>
      <c r="D3814" s="3">
        <v>54.30149999999999</v>
      </c>
      <c r="E3814" s="3">
        <v>47.81</v>
      </c>
      <c r="F3814" s="3">
        <v>20</v>
      </c>
      <c r="G3814" s="3">
        <v>8.5</v>
      </c>
      <c r="H3814" s="3">
        <v>145.80700000000002</v>
      </c>
      <c r="I3814" s="3">
        <v>58.97</v>
      </c>
      <c r="J3814" s="3">
        <v>200.10849999999999</v>
      </c>
      <c r="K3814" s="3">
        <v>4624.3620000000001</v>
      </c>
      <c r="L3814" s="3">
        <v>-7.0992999999999995</v>
      </c>
      <c r="M3814" s="3">
        <v>-6.3118999999999996</v>
      </c>
      <c r="N3814" s="3">
        <v>1087.1326999999999</v>
      </c>
      <c r="O3814" s="3">
        <v>67.650499999999994</v>
      </c>
      <c r="P3814" s="3">
        <v>1161.0721000000001</v>
      </c>
      <c r="Q3814" s="3">
        <v>161.52000000000001</v>
      </c>
      <c r="R3814" s="25">
        <v>574.79999999999995</v>
      </c>
      <c r="S3814" s="25">
        <v>371</v>
      </c>
      <c r="T3814" s="25">
        <v>1278.5619999999999</v>
      </c>
      <c r="U3814" s="25">
        <v>224</v>
      </c>
      <c r="V3814" s="25">
        <v>148</v>
      </c>
      <c r="W3814" s="25">
        <v>1500</v>
      </c>
      <c r="X3814" s="25">
        <v>528</v>
      </c>
    </row>
    <row r="3815" spans="1:24" x14ac:dyDescent="0.3">
      <c r="A3815" s="8">
        <v>46182</v>
      </c>
      <c r="B3815" s="3">
        <v>23</v>
      </c>
      <c r="C3815" s="3">
        <v>1</v>
      </c>
      <c r="D3815" s="3">
        <v>54.73599999999999</v>
      </c>
      <c r="E3815" s="3">
        <v>48.19</v>
      </c>
      <c r="F3815" s="3">
        <v>20</v>
      </c>
      <c r="G3815" s="3">
        <v>0.5</v>
      </c>
      <c r="H3815" s="3">
        <v>148.86500000000001</v>
      </c>
      <c r="I3815" s="3">
        <v>60.21</v>
      </c>
      <c r="J3815" s="3">
        <v>203.601</v>
      </c>
      <c r="K3815" s="3">
        <v>4358.6000000000004</v>
      </c>
      <c r="L3815" s="3">
        <v>-7.0358000000000001</v>
      </c>
      <c r="M3815" s="3">
        <v>-6.1086999999999998</v>
      </c>
      <c r="N3815" s="3">
        <v>1087.1961999999999</v>
      </c>
      <c r="O3815" s="3">
        <v>68.084999999999994</v>
      </c>
      <c r="P3815" s="3">
        <v>1161.2753</v>
      </c>
      <c r="Q3815" s="3">
        <v>164.578</v>
      </c>
      <c r="R3815" s="25">
        <v>564</v>
      </c>
      <c r="S3815" s="25">
        <v>364</v>
      </c>
      <c r="T3815" s="25">
        <v>1162.0999999999999</v>
      </c>
      <c r="U3815" s="25">
        <v>199</v>
      </c>
      <c r="V3815" s="25">
        <v>127</v>
      </c>
      <c r="W3815" s="25">
        <v>1440</v>
      </c>
      <c r="X3815" s="25">
        <v>502.5</v>
      </c>
    </row>
    <row r="3816" spans="1:24" x14ac:dyDescent="0.3">
      <c r="A3816" s="8">
        <v>46183</v>
      </c>
      <c r="B3816" s="3">
        <v>22</v>
      </c>
      <c r="C3816" s="3">
        <v>10</v>
      </c>
      <c r="D3816" s="3">
        <v>55.207999999999998</v>
      </c>
      <c r="E3816" s="3">
        <v>48.6</v>
      </c>
      <c r="F3816" s="3">
        <v>19</v>
      </c>
      <c r="G3816" s="3">
        <v>7</v>
      </c>
      <c r="H3816" s="3">
        <v>150.99600000000001</v>
      </c>
      <c r="I3816" s="3">
        <v>61.07</v>
      </c>
      <c r="J3816" s="3">
        <v>206.20400000000001</v>
      </c>
      <c r="K3816" s="3">
        <v>5287.326</v>
      </c>
      <c r="L3816" s="3">
        <v>-6.9596</v>
      </c>
      <c r="M3816" s="3">
        <v>-5.9689999999999994</v>
      </c>
      <c r="N3816" s="3">
        <v>1087.2724000000001</v>
      </c>
      <c r="O3816" s="3">
        <v>68.557000000000002</v>
      </c>
      <c r="P3816" s="3">
        <v>1161.415</v>
      </c>
      <c r="Q3816" s="3">
        <v>166.709</v>
      </c>
      <c r="R3816" s="25">
        <v>580</v>
      </c>
      <c r="S3816" s="25">
        <v>472</v>
      </c>
      <c r="T3816" s="25">
        <v>1453.826</v>
      </c>
      <c r="U3816" s="25">
        <v>297</v>
      </c>
      <c r="V3816" s="25">
        <v>413</v>
      </c>
      <c r="W3816" s="25">
        <v>1590</v>
      </c>
      <c r="X3816" s="25">
        <v>481.5</v>
      </c>
    </row>
    <row r="3817" spans="1:24" x14ac:dyDescent="0.3">
      <c r="A3817" s="8">
        <v>46184</v>
      </c>
      <c r="B3817" s="3">
        <v>22</v>
      </c>
      <c r="C3817" s="3">
        <v>10</v>
      </c>
      <c r="D3817" s="3">
        <v>55.207999999999998</v>
      </c>
      <c r="E3817" s="3">
        <v>48.6</v>
      </c>
      <c r="F3817" s="3">
        <v>19</v>
      </c>
      <c r="G3817" s="3">
        <v>3</v>
      </c>
      <c r="H3817" s="3">
        <v>152.52500000000001</v>
      </c>
      <c r="I3817" s="3">
        <v>61.69</v>
      </c>
      <c r="J3817" s="3">
        <v>207.733</v>
      </c>
      <c r="K3817" s="3">
        <v>5126.1540000000005</v>
      </c>
      <c r="L3817" s="3">
        <v>-6.9596</v>
      </c>
      <c r="M3817" s="3">
        <v>-5.8673999999999999</v>
      </c>
      <c r="N3817" s="3">
        <v>1087.2724000000001</v>
      </c>
      <c r="O3817" s="3">
        <v>68.557000000000002</v>
      </c>
      <c r="P3817" s="3">
        <v>1161.5165999999999</v>
      </c>
      <c r="Q3817" s="3">
        <v>168.238</v>
      </c>
      <c r="R3817" s="25">
        <v>551.79999999999995</v>
      </c>
      <c r="S3817" s="25">
        <v>498</v>
      </c>
      <c r="T3817" s="25">
        <v>1465.354</v>
      </c>
      <c r="U3817" s="25">
        <v>181</v>
      </c>
      <c r="V3817" s="25">
        <v>137</v>
      </c>
      <c r="W3817" s="25">
        <v>1720</v>
      </c>
      <c r="X3817" s="25">
        <v>573</v>
      </c>
    </row>
    <row r="3818" spans="1:24" x14ac:dyDescent="0.3">
      <c r="A3818" s="8">
        <v>46185</v>
      </c>
      <c r="B3818" s="3">
        <v>21</v>
      </c>
      <c r="C3818" s="3">
        <v>7.5</v>
      </c>
      <c r="D3818" s="3">
        <v>57.597499999999997</v>
      </c>
      <c r="E3818" s="3">
        <v>50.71</v>
      </c>
      <c r="F3818" s="3">
        <v>16</v>
      </c>
      <c r="G3818" s="3">
        <v>11</v>
      </c>
      <c r="H3818" s="3">
        <v>163.983</v>
      </c>
      <c r="I3818" s="3">
        <v>66.319999999999993</v>
      </c>
      <c r="J3818" s="3">
        <v>221.5805</v>
      </c>
      <c r="K3818" s="3">
        <v>4013.7719999999999</v>
      </c>
      <c r="L3818" s="3">
        <v>-6.5912999999999995</v>
      </c>
      <c r="M3818" s="3">
        <v>-5.1562000000000001</v>
      </c>
      <c r="N3818" s="3">
        <v>1087.6406999999999</v>
      </c>
      <c r="O3818" s="3">
        <v>70.9465</v>
      </c>
      <c r="P3818" s="3">
        <v>1162.2278000000001</v>
      </c>
      <c r="Q3818" s="3">
        <v>179.696</v>
      </c>
      <c r="R3818" s="25">
        <v>481.5</v>
      </c>
      <c r="S3818" s="25">
        <v>346</v>
      </c>
      <c r="T3818" s="25">
        <v>1112.7719999999999</v>
      </c>
      <c r="U3818" s="25">
        <v>14</v>
      </c>
      <c r="V3818" s="25">
        <v>0</v>
      </c>
      <c r="W3818" s="25">
        <v>1500</v>
      </c>
      <c r="X3818" s="25">
        <v>559.5</v>
      </c>
    </row>
    <row r="3819" spans="1:24" x14ac:dyDescent="0.3">
      <c r="A3819" s="8">
        <v>46186</v>
      </c>
      <c r="B3819" s="3">
        <v>19</v>
      </c>
      <c r="C3819" s="3">
        <v>2.5</v>
      </c>
      <c r="D3819" s="3">
        <v>62.474499999999992</v>
      </c>
      <c r="E3819" s="3">
        <v>55</v>
      </c>
      <c r="F3819" s="3">
        <v>14</v>
      </c>
      <c r="G3819" s="3">
        <v>3.5</v>
      </c>
      <c r="H3819" s="3">
        <v>176.905</v>
      </c>
      <c r="I3819" s="3">
        <v>71.55</v>
      </c>
      <c r="J3819" s="3">
        <v>239.37950000000001</v>
      </c>
      <c r="K3819" s="3">
        <v>4760.424</v>
      </c>
      <c r="L3819" s="3">
        <v>-5.8546999999999993</v>
      </c>
      <c r="M3819" s="3">
        <v>-4.3560999999999996</v>
      </c>
      <c r="N3819" s="3">
        <v>1088.3772999999999</v>
      </c>
      <c r="O3819" s="3">
        <v>75.823499999999996</v>
      </c>
      <c r="P3819" s="3">
        <v>1163.0279</v>
      </c>
      <c r="Q3819" s="3">
        <v>192.61799999999999</v>
      </c>
      <c r="R3819" s="25">
        <v>369.4</v>
      </c>
      <c r="S3819" s="25">
        <v>254</v>
      </c>
      <c r="T3819" s="25">
        <v>1747.5239999999999</v>
      </c>
      <c r="U3819" s="25">
        <v>25</v>
      </c>
      <c r="V3819" s="25">
        <v>217</v>
      </c>
      <c r="W3819" s="25">
        <v>1570</v>
      </c>
      <c r="X3819" s="25">
        <v>577.5</v>
      </c>
    </row>
    <row r="3820" spans="1:24" x14ac:dyDescent="0.3">
      <c r="A3820" s="8">
        <v>46187</v>
      </c>
      <c r="B3820" s="3">
        <v>17</v>
      </c>
      <c r="C3820" s="3">
        <v>8</v>
      </c>
      <c r="D3820" s="3">
        <v>65.713999999999999</v>
      </c>
      <c r="E3820" s="3">
        <v>57.85</v>
      </c>
      <c r="F3820" s="3">
        <v>13</v>
      </c>
      <c r="G3820" s="3">
        <v>6</v>
      </c>
      <c r="H3820" s="3">
        <v>180.80199999999999</v>
      </c>
      <c r="I3820" s="3">
        <v>73.12</v>
      </c>
      <c r="J3820" s="3">
        <v>246.51599999999999</v>
      </c>
      <c r="K3820" s="3">
        <v>4810.0879999999997</v>
      </c>
      <c r="L3820" s="3">
        <v>-5.3847999999999994</v>
      </c>
      <c r="M3820" s="3">
        <v>-4.1147999999999998</v>
      </c>
      <c r="N3820" s="3">
        <v>1088.8471999999999</v>
      </c>
      <c r="O3820" s="3">
        <v>79.063000000000002</v>
      </c>
      <c r="P3820" s="3">
        <v>1163.2692</v>
      </c>
      <c r="Q3820" s="3">
        <v>196.51499999999999</v>
      </c>
      <c r="R3820" s="25">
        <v>362.6</v>
      </c>
      <c r="S3820" s="25">
        <v>227</v>
      </c>
      <c r="T3820" s="25">
        <v>1759.9880000000001</v>
      </c>
      <c r="U3820" s="25">
        <v>97</v>
      </c>
      <c r="V3820" s="25">
        <v>443</v>
      </c>
      <c r="W3820" s="25">
        <v>1430</v>
      </c>
      <c r="X3820" s="25">
        <v>490.5</v>
      </c>
    </row>
    <row r="3821" spans="1:24" x14ac:dyDescent="0.3">
      <c r="A3821" s="8">
        <v>46188</v>
      </c>
      <c r="B3821" s="3">
        <v>17</v>
      </c>
      <c r="C3821" s="3">
        <v>0</v>
      </c>
      <c r="D3821" s="3">
        <v>67.114999999999995</v>
      </c>
      <c r="E3821" s="3">
        <v>59.09</v>
      </c>
      <c r="F3821" s="3">
        <v>13</v>
      </c>
      <c r="G3821" s="3">
        <v>2</v>
      </c>
      <c r="H3821" s="3">
        <v>182.44300000000001</v>
      </c>
      <c r="I3821" s="3">
        <v>73.790000000000006</v>
      </c>
      <c r="J3821" s="3">
        <v>249.55799999999999</v>
      </c>
      <c r="K3821" s="3">
        <v>5112.9279999999999</v>
      </c>
      <c r="L3821" s="3">
        <v>-5.1815999999999995</v>
      </c>
      <c r="M3821" s="3">
        <v>-4.0131999999999994</v>
      </c>
      <c r="N3821" s="3">
        <v>1089.0504000000001</v>
      </c>
      <c r="O3821" s="3">
        <v>80.463999999999999</v>
      </c>
      <c r="P3821" s="3">
        <v>1163.3707999999999</v>
      </c>
      <c r="Q3821" s="3">
        <v>198.15600000000001</v>
      </c>
      <c r="R3821" s="25">
        <v>363</v>
      </c>
      <c r="S3821" s="25">
        <v>231</v>
      </c>
      <c r="T3821" s="25">
        <v>1919.4280000000001</v>
      </c>
      <c r="U3821" s="25">
        <v>89</v>
      </c>
      <c r="V3821" s="25">
        <v>576</v>
      </c>
      <c r="W3821" s="25">
        <v>1480</v>
      </c>
      <c r="X3821" s="25">
        <v>454.5</v>
      </c>
    </row>
    <row r="3822" spans="1:24" x14ac:dyDescent="0.3">
      <c r="A3822" s="8">
        <v>46189</v>
      </c>
      <c r="B3822" s="3">
        <v>16</v>
      </c>
      <c r="C3822" s="3">
        <v>5</v>
      </c>
      <c r="D3822" s="3">
        <v>68.339999999999989</v>
      </c>
      <c r="E3822" s="3">
        <v>60.16</v>
      </c>
      <c r="F3822" s="3">
        <v>13</v>
      </c>
      <c r="G3822" s="3">
        <v>2.5</v>
      </c>
      <c r="H3822" s="3">
        <v>182.23750000000001</v>
      </c>
      <c r="I3822" s="3">
        <v>73.7</v>
      </c>
      <c r="J3822" s="3">
        <v>250.57749999999999</v>
      </c>
      <c r="K3822" s="3">
        <v>5222.7119999999995</v>
      </c>
      <c r="L3822" s="3">
        <v>-5.0038</v>
      </c>
      <c r="M3822" s="3">
        <v>-4.0259</v>
      </c>
      <c r="N3822" s="3">
        <v>1089.2282</v>
      </c>
      <c r="O3822" s="3">
        <v>81.688999999999993</v>
      </c>
      <c r="P3822" s="3">
        <v>1163.3580999999999</v>
      </c>
      <c r="Q3822" s="3">
        <v>197.95050000000001</v>
      </c>
      <c r="R3822" s="25">
        <v>440.6</v>
      </c>
      <c r="S3822" s="25">
        <v>274</v>
      </c>
      <c r="T3822" s="25">
        <v>1907.6120000000001</v>
      </c>
      <c r="U3822" s="25">
        <v>177</v>
      </c>
      <c r="V3822" s="25">
        <v>515</v>
      </c>
      <c r="W3822" s="25">
        <v>1490</v>
      </c>
      <c r="X3822" s="25">
        <v>418.5</v>
      </c>
    </row>
    <row r="3823" spans="1:24" x14ac:dyDescent="0.3">
      <c r="A3823" s="8">
        <v>46190</v>
      </c>
      <c r="B3823" s="3">
        <v>16</v>
      </c>
      <c r="C3823" s="3">
        <v>1.5</v>
      </c>
      <c r="D3823" s="3">
        <v>68.953500000000005</v>
      </c>
      <c r="E3823" s="3">
        <v>60.7</v>
      </c>
      <c r="F3823" s="3">
        <v>13</v>
      </c>
      <c r="G3823" s="3">
        <v>2.5</v>
      </c>
      <c r="H3823" s="3">
        <v>182.23750000000001</v>
      </c>
      <c r="I3823" s="3">
        <v>73.7</v>
      </c>
      <c r="J3823" s="3">
        <v>251.19100000000003</v>
      </c>
      <c r="K3823" s="3">
        <v>5464.9879999999994</v>
      </c>
      <c r="L3823" s="3">
        <v>-4.9148999999999994</v>
      </c>
      <c r="M3823" s="3">
        <v>-4.0259</v>
      </c>
      <c r="N3823" s="3">
        <v>1089.3171</v>
      </c>
      <c r="O3823" s="3">
        <v>82.302500000000009</v>
      </c>
      <c r="P3823" s="3">
        <v>1163.3580999999999</v>
      </c>
      <c r="Q3823" s="3">
        <v>197.95050000000001</v>
      </c>
      <c r="R3823" s="25">
        <v>509.1</v>
      </c>
      <c r="S3823" s="25">
        <v>240</v>
      </c>
      <c r="T3823" s="25">
        <v>1956.8879999999999</v>
      </c>
      <c r="U3823" s="25">
        <v>180</v>
      </c>
      <c r="V3823" s="25">
        <v>548</v>
      </c>
      <c r="W3823" s="25">
        <v>1560</v>
      </c>
      <c r="X3823" s="25">
        <v>471</v>
      </c>
    </row>
    <row r="3824" spans="1:24" x14ac:dyDescent="0.3">
      <c r="A3824" s="8">
        <v>46191</v>
      </c>
      <c r="B3824" s="3">
        <v>16</v>
      </c>
      <c r="C3824" s="3">
        <v>0</v>
      </c>
      <c r="D3824" s="3">
        <v>69.215999999999994</v>
      </c>
      <c r="E3824" s="3">
        <v>60.94</v>
      </c>
      <c r="F3824" s="3">
        <v>13</v>
      </c>
      <c r="G3824" s="3">
        <v>1.5</v>
      </c>
      <c r="H3824" s="3">
        <v>182.648</v>
      </c>
      <c r="I3824" s="3">
        <v>73.87</v>
      </c>
      <c r="J3824" s="3">
        <v>251.86399999999998</v>
      </c>
      <c r="K3824" s="3">
        <v>5221.12</v>
      </c>
      <c r="L3824" s="3">
        <v>-4.8767999999999994</v>
      </c>
      <c r="M3824" s="3">
        <v>-4.0004999999999997</v>
      </c>
      <c r="N3824" s="3">
        <v>1089.3552</v>
      </c>
      <c r="O3824" s="3">
        <v>82.564999999999998</v>
      </c>
      <c r="P3824" s="3">
        <v>1163.3834999999999</v>
      </c>
      <c r="Q3824" s="3">
        <v>198.36099999999999</v>
      </c>
      <c r="R3824" s="25">
        <v>368.4</v>
      </c>
      <c r="S3824" s="25">
        <v>229</v>
      </c>
      <c r="T3824" s="25">
        <v>1984.72</v>
      </c>
      <c r="U3824" s="25">
        <v>124</v>
      </c>
      <c r="V3824" s="25">
        <v>568</v>
      </c>
      <c r="W3824" s="25">
        <v>1500</v>
      </c>
      <c r="X3824" s="25">
        <v>447</v>
      </c>
    </row>
    <row r="3825" spans="1:24" x14ac:dyDescent="0.3">
      <c r="A3825" s="8">
        <v>46192</v>
      </c>
      <c r="B3825" s="3">
        <v>15</v>
      </c>
      <c r="C3825" s="3">
        <v>7</v>
      </c>
      <c r="D3825" s="3">
        <v>70.090999999999994</v>
      </c>
      <c r="E3825" s="3">
        <v>61.71</v>
      </c>
      <c r="F3825" s="3">
        <v>13</v>
      </c>
      <c r="G3825" s="3">
        <v>0</v>
      </c>
      <c r="H3825" s="3">
        <v>183.26300000000001</v>
      </c>
      <c r="I3825" s="3">
        <v>74.12</v>
      </c>
      <c r="J3825" s="3">
        <v>253.35399999999998</v>
      </c>
      <c r="K3825" s="3">
        <v>4562.616</v>
      </c>
      <c r="L3825" s="3">
        <v>-4.7497999999999996</v>
      </c>
      <c r="M3825" s="3">
        <v>-3.9623999999999997</v>
      </c>
      <c r="N3825" s="3">
        <v>1089.4821999999999</v>
      </c>
      <c r="O3825" s="3">
        <v>83.44</v>
      </c>
      <c r="P3825" s="3">
        <v>1163.4216000000001</v>
      </c>
      <c r="Q3825" s="3">
        <v>198.976</v>
      </c>
      <c r="R3825" s="25">
        <v>363.8</v>
      </c>
      <c r="S3825" s="25">
        <v>250</v>
      </c>
      <c r="T3825" s="25">
        <v>1669.816</v>
      </c>
      <c r="U3825" s="25">
        <v>144</v>
      </c>
      <c r="V3825" s="25">
        <v>421</v>
      </c>
      <c r="W3825" s="25">
        <v>1300</v>
      </c>
      <c r="X3825" s="25">
        <v>414</v>
      </c>
    </row>
    <row r="3826" spans="1:24" x14ac:dyDescent="0.3">
      <c r="A3826" s="8">
        <v>46193</v>
      </c>
      <c r="B3826" s="3">
        <v>15</v>
      </c>
      <c r="C3826" s="3">
        <v>3.5</v>
      </c>
      <c r="D3826" s="3">
        <v>70.704499999999996</v>
      </c>
      <c r="E3826" s="3">
        <v>62.25</v>
      </c>
      <c r="F3826" s="3">
        <v>13</v>
      </c>
      <c r="G3826" s="3">
        <v>1</v>
      </c>
      <c r="H3826" s="3">
        <v>182.85300000000001</v>
      </c>
      <c r="I3826" s="3">
        <v>73.95</v>
      </c>
      <c r="J3826" s="3">
        <v>253.5575</v>
      </c>
      <c r="K3826" s="3">
        <v>5438.8240000000005</v>
      </c>
      <c r="L3826" s="3">
        <v>-4.6608999999999998</v>
      </c>
      <c r="M3826" s="3">
        <v>-3.9878</v>
      </c>
      <c r="N3826" s="3">
        <v>1089.5710999999999</v>
      </c>
      <c r="O3826" s="3">
        <v>84.0535</v>
      </c>
      <c r="P3826" s="3">
        <v>1163.3961999999999</v>
      </c>
      <c r="Q3826" s="3">
        <v>198.566</v>
      </c>
      <c r="R3826" s="25">
        <v>389.4</v>
      </c>
      <c r="S3826" s="25">
        <v>257</v>
      </c>
      <c r="T3826" s="25">
        <v>2047.424</v>
      </c>
      <c r="U3826" s="25">
        <v>200</v>
      </c>
      <c r="V3826" s="25">
        <v>689</v>
      </c>
      <c r="W3826" s="25">
        <v>1460</v>
      </c>
      <c r="X3826" s="25">
        <v>396</v>
      </c>
    </row>
    <row r="3827" spans="1:24" x14ac:dyDescent="0.3">
      <c r="A3827" s="8">
        <v>46194</v>
      </c>
      <c r="B3827" s="3">
        <v>15</v>
      </c>
      <c r="C3827" s="3">
        <v>2</v>
      </c>
      <c r="D3827" s="3">
        <v>70.966999999999999</v>
      </c>
      <c r="E3827" s="3">
        <v>62.48</v>
      </c>
      <c r="F3827" s="3">
        <v>13</v>
      </c>
      <c r="G3827" s="3">
        <v>4.5</v>
      </c>
      <c r="H3827" s="3">
        <v>181.417</v>
      </c>
      <c r="I3827" s="3">
        <v>73.37</v>
      </c>
      <c r="J3827" s="3">
        <v>252.38400000000001</v>
      </c>
      <c r="K3827" s="3">
        <v>5127.2839999999997</v>
      </c>
      <c r="L3827" s="3">
        <v>-4.6227999999999998</v>
      </c>
      <c r="M3827" s="3">
        <v>-4.0766999999999998</v>
      </c>
      <c r="N3827" s="3">
        <v>1089.6091999999999</v>
      </c>
      <c r="O3827" s="3">
        <v>84.316000000000003</v>
      </c>
      <c r="P3827" s="3">
        <v>1163.3072999999999</v>
      </c>
      <c r="Q3827" s="3">
        <v>197.13</v>
      </c>
      <c r="R3827" s="25">
        <v>406.9</v>
      </c>
      <c r="S3827" s="25">
        <v>243</v>
      </c>
      <c r="T3827" s="25">
        <v>1958.384</v>
      </c>
      <c r="U3827" s="25">
        <v>174</v>
      </c>
      <c r="V3827" s="25">
        <v>538</v>
      </c>
      <c r="W3827" s="25">
        <v>1420</v>
      </c>
      <c r="X3827" s="25">
        <v>387</v>
      </c>
    </row>
    <row r="3828" spans="1:24" x14ac:dyDescent="0.3">
      <c r="A3828" s="8">
        <v>46195</v>
      </c>
      <c r="B3828" s="3">
        <v>15</v>
      </c>
      <c r="C3828" s="3">
        <v>1</v>
      </c>
      <c r="D3828" s="3">
        <v>71.141999999999996</v>
      </c>
      <c r="E3828" s="3">
        <v>62.63</v>
      </c>
      <c r="F3828" s="3">
        <v>13</v>
      </c>
      <c r="G3828" s="3">
        <v>6.5</v>
      </c>
      <c r="H3828" s="3">
        <v>180.59650000000002</v>
      </c>
      <c r="I3828" s="3">
        <v>73.040000000000006</v>
      </c>
      <c r="J3828" s="3">
        <v>251.73850000000002</v>
      </c>
      <c r="K3828" s="3">
        <v>5465.2759999999998</v>
      </c>
      <c r="L3828" s="3">
        <v>-4.5973999999999995</v>
      </c>
      <c r="M3828" s="3">
        <v>-4.1274999999999995</v>
      </c>
      <c r="N3828" s="3">
        <v>1089.6345999999999</v>
      </c>
      <c r="O3828" s="3">
        <v>84.491</v>
      </c>
      <c r="P3828" s="3">
        <v>1163.2565</v>
      </c>
      <c r="Q3828" s="3">
        <v>196.30950000000001</v>
      </c>
      <c r="R3828" s="25">
        <v>430.2</v>
      </c>
      <c r="S3828" s="25">
        <v>256</v>
      </c>
      <c r="T3828" s="25">
        <v>2088.576</v>
      </c>
      <c r="U3828" s="25">
        <v>188</v>
      </c>
      <c r="V3828" s="25">
        <v>536</v>
      </c>
      <c r="W3828" s="25">
        <v>1530</v>
      </c>
      <c r="X3828" s="25">
        <v>436.5</v>
      </c>
    </row>
    <row r="3829" spans="1:24" x14ac:dyDescent="0.3">
      <c r="A3829" s="8">
        <v>46196</v>
      </c>
      <c r="B3829" s="3">
        <v>14</v>
      </c>
      <c r="C3829" s="3">
        <v>11</v>
      </c>
      <c r="D3829" s="3">
        <v>71.501999999999995</v>
      </c>
      <c r="E3829" s="3">
        <v>62.95</v>
      </c>
      <c r="F3829" s="3">
        <v>13</v>
      </c>
      <c r="G3829" s="3">
        <v>6.5</v>
      </c>
      <c r="H3829" s="3">
        <v>180.59650000000002</v>
      </c>
      <c r="I3829" s="3">
        <v>73.040000000000006</v>
      </c>
      <c r="J3829" s="3">
        <v>252.0985</v>
      </c>
      <c r="K3829" s="3">
        <v>4942.9840000000004</v>
      </c>
      <c r="L3829" s="3">
        <v>-4.5465999999999998</v>
      </c>
      <c r="M3829" s="3">
        <v>-4.1274999999999995</v>
      </c>
      <c r="N3829" s="3">
        <v>1089.6854000000001</v>
      </c>
      <c r="O3829" s="3">
        <v>84.850999999999999</v>
      </c>
      <c r="P3829" s="3">
        <v>1163.2565</v>
      </c>
      <c r="Q3829" s="3">
        <v>196.30950000000001</v>
      </c>
      <c r="R3829" s="25">
        <v>318.89999999999998</v>
      </c>
      <c r="S3829" s="25">
        <v>238</v>
      </c>
      <c r="T3829" s="25">
        <v>1891.0840000000001</v>
      </c>
      <c r="U3829" s="25">
        <v>138</v>
      </c>
      <c r="V3829" s="25">
        <v>531</v>
      </c>
      <c r="W3829" s="25">
        <v>1400</v>
      </c>
      <c r="X3829" s="25">
        <v>426</v>
      </c>
    </row>
    <row r="3830" spans="1:24" x14ac:dyDescent="0.3">
      <c r="A3830" s="8">
        <v>46197</v>
      </c>
      <c r="B3830" s="3">
        <v>14</v>
      </c>
      <c r="C3830" s="3">
        <v>10.5</v>
      </c>
      <c r="D3830" s="3">
        <v>71.594999999999999</v>
      </c>
      <c r="E3830" s="3">
        <v>63.03</v>
      </c>
      <c r="F3830" s="3">
        <v>13</v>
      </c>
      <c r="G3830" s="3">
        <v>7.5</v>
      </c>
      <c r="H3830" s="3">
        <v>180.18600000000001</v>
      </c>
      <c r="I3830" s="3">
        <v>72.87</v>
      </c>
      <c r="J3830" s="3">
        <v>251.78100000000001</v>
      </c>
      <c r="K3830" s="3">
        <v>4157.0079999999998</v>
      </c>
      <c r="L3830" s="3">
        <v>-4.5339</v>
      </c>
      <c r="M3830" s="3">
        <v>-4.1528999999999998</v>
      </c>
      <c r="N3830" s="3">
        <v>1089.6981000000001</v>
      </c>
      <c r="O3830" s="3">
        <v>84.944000000000003</v>
      </c>
      <c r="P3830" s="3">
        <v>1163.2311</v>
      </c>
      <c r="Q3830" s="3">
        <v>195.899</v>
      </c>
      <c r="R3830" s="25">
        <v>340</v>
      </c>
      <c r="S3830" s="25">
        <v>270</v>
      </c>
      <c r="T3830" s="25">
        <v>1451.008</v>
      </c>
      <c r="U3830" s="25">
        <v>190</v>
      </c>
      <c r="V3830" s="25">
        <v>425</v>
      </c>
      <c r="W3830" s="25">
        <v>1160</v>
      </c>
      <c r="X3830" s="25">
        <v>321</v>
      </c>
    </row>
    <row r="3831" spans="1:24" x14ac:dyDescent="0.3">
      <c r="A3831" s="8">
        <v>46198</v>
      </c>
      <c r="B3831" s="3">
        <v>14</v>
      </c>
      <c r="C3831" s="3">
        <v>9.5</v>
      </c>
      <c r="D3831" s="3">
        <v>71.780500000000004</v>
      </c>
      <c r="E3831" s="3">
        <v>63.19</v>
      </c>
      <c r="F3831" s="3">
        <v>13</v>
      </c>
      <c r="G3831" s="3">
        <v>9</v>
      </c>
      <c r="H3831" s="3">
        <v>179.571</v>
      </c>
      <c r="I3831" s="3">
        <v>72.63</v>
      </c>
      <c r="J3831" s="3">
        <v>251.35149999999999</v>
      </c>
      <c r="K3831" s="3">
        <v>3960.9879999999998</v>
      </c>
      <c r="L3831" s="3">
        <v>-4.5084999999999997</v>
      </c>
      <c r="M3831" s="3">
        <v>-4.1909999999999998</v>
      </c>
      <c r="N3831" s="3">
        <v>1089.7235000000001</v>
      </c>
      <c r="O3831" s="3">
        <v>85.129500000000007</v>
      </c>
      <c r="P3831" s="3">
        <v>1163.193</v>
      </c>
      <c r="Q3831" s="3">
        <v>195.28399999999999</v>
      </c>
      <c r="R3831" s="25">
        <v>424.6</v>
      </c>
      <c r="S3831" s="25">
        <v>272</v>
      </c>
      <c r="T3831" s="25">
        <v>1288.3879999999999</v>
      </c>
      <c r="U3831" s="25">
        <v>228</v>
      </c>
      <c r="V3831" s="25">
        <v>375</v>
      </c>
      <c r="W3831" s="25">
        <v>1070</v>
      </c>
      <c r="X3831" s="25">
        <v>303</v>
      </c>
    </row>
    <row r="3832" spans="1:24" x14ac:dyDescent="0.3">
      <c r="A3832" s="8">
        <v>46199</v>
      </c>
      <c r="B3832" s="3">
        <v>14</v>
      </c>
      <c r="C3832" s="3">
        <v>11</v>
      </c>
      <c r="D3832" s="3">
        <v>71.501999999999995</v>
      </c>
      <c r="E3832" s="3">
        <v>62.95</v>
      </c>
      <c r="F3832" s="3">
        <v>13</v>
      </c>
      <c r="G3832" s="3">
        <v>10.5</v>
      </c>
      <c r="H3832" s="3">
        <v>178.95599999999999</v>
      </c>
      <c r="I3832" s="3">
        <v>72.38</v>
      </c>
      <c r="J3832" s="3">
        <v>250.45799999999997</v>
      </c>
      <c r="K3832" s="3">
        <v>4013.3559999999998</v>
      </c>
      <c r="L3832" s="3">
        <v>-4.5465999999999998</v>
      </c>
      <c r="M3832" s="3">
        <v>-4.2290999999999999</v>
      </c>
      <c r="N3832" s="3">
        <v>1089.6854000000001</v>
      </c>
      <c r="O3832" s="3">
        <v>84.850999999999999</v>
      </c>
      <c r="P3832" s="3">
        <v>1163.1549</v>
      </c>
      <c r="Q3832" s="3">
        <v>194.66899999999998</v>
      </c>
      <c r="R3832" s="25">
        <v>314.89999999999998</v>
      </c>
      <c r="S3832" s="25">
        <v>222</v>
      </c>
      <c r="T3832" s="25">
        <v>1504.4559999999999</v>
      </c>
      <c r="U3832" s="25">
        <v>158</v>
      </c>
      <c r="V3832" s="25">
        <v>447</v>
      </c>
      <c r="W3832" s="25">
        <v>1070</v>
      </c>
      <c r="X3832" s="25">
        <v>297</v>
      </c>
    </row>
    <row r="3833" spans="1:24" x14ac:dyDescent="0.3">
      <c r="A3833" s="8">
        <v>46200</v>
      </c>
      <c r="B3833" s="3">
        <v>14</v>
      </c>
      <c r="C3833" s="3">
        <v>10</v>
      </c>
      <c r="D3833" s="3">
        <v>71.688000000000002</v>
      </c>
      <c r="E3833" s="3">
        <v>63.11</v>
      </c>
      <c r="F3833" s="3">
        <v>14</v>
      </c>
      <c r="G3833" s="3">
        <v>0.5</v>
      </c>
      <c r="H3833" s="3">
        <v>178.13500000000002</v>
      </c>
      <c r="I3833" s="3">
        <v>72.040000000000006</v>
      </c>
      <c r="J3833" s="3">
        <v>249.82300000000004</v>
      </c>
      <c r="K3833" s="3">
        <v>3398.2640000000001</v>
      </c>
      <c r="L3833" s="3">
        <v>-4.5211999999999994</v>
      </c>
      <c r="M3833" s="3">
        <v>-4.2798999999999996</v>
      </c>
      <c r="N3833" s="3">
        <v>1089.7108000000001</v>
      </c>
      <c r="O3833" s="3">
        <v>85.037000000000006</v>
      </c>
      <c r="P3833" s="3">
        <v>1163.1041</v>
      </c>
      <c r="Q3833" s="3">
        <v>193.84800000000001</v>
      </c>
      <c r="R3833" s="25">
        <v>280.7</v>
      </c>
      <c r="S3833" s="25">
        <v>218</v>
      </c>
      <c r="T3833" s="25">
        <v>1216.5640000000001</v>
      </c>
      <c r="U3833" s="25">
        <v>119</v>
      </c>
      <c r="V3833" s="25">
        <v>351</v>
      </c>
      <c r="W3833" s="25">
        <v>940</v>
      </c>
      <c r="X3833" s="25">
        <v>273</v>
      </c>
    </row>
    <row r="3834" spans="1:24" x14ac:dyDescent="0.3">
      <c r="A3834" s="8">
        <v>46201</v>
      </c>
      <c r="B3834" s="3">
        <v>14</v>
      </c>
      <c r="C3834" s="3">
        <v>9.5</v>
      </c>
      <c r="D3834" s="3">
        <v>71.780500000000004</v>
      </c>
      <c r="E3834" s="3">
        <v>63.19</v>
      </c>
      <c r="F3834" s="3">
        <v>14</v>
      </c>
      <c r="G3834" s="3">
        <v>2</v>
      </c>
      <c r="H3834" s="3">
        <v>177.52</v>
      </c>
      <c r="I3834" s="3">
        <v>71.8</v>
      </c>
      <c r="J3834" s="3">
        <v>249.3005</v>
      </c>
      <c r="K3834" s="3">
        <v>3449.748</v>
      </c>
      <c r="L3834" s="3">
        <v>-4.5084999999999997</v>
      </c>
      <c r="M3834" s="3">
        <v>-4.3179999999999996</v>
      </c>
      <c r="N3834" s="3">
        <v>1089.7235000000001</v>
      </c>
      <c r="O3834" s="3">
        <v>85.129500000000007</v>
      </c>
      <c r="P3834" s="3">
        <v>1163.066</v>
      </c>
      <c r="Q3834" s="3">
        <v>193.233</v>
      </c>
      <c r="R3834" s="25">
        <v>276.2</v>
      </c>
      <c r="S3834" s="25">
        <v>214</v>
      </c>
      <c r="T3834" s="25">
        <v>1228.048</v>
      </c>
      <c r="U3834" s="25">
        <v>131</v>
      </c>
      <c r="V3834" s="25">
        <v>375</v>
      </c>
      <c r="W3834" s="25">
        <v>930</v>
      </c>
      <c r="X3834" s="25">
        <v>295.5</v>
      </c>
    </row>
    <row r="3835" spans="1:24" x14ac:dyDescent="0.3">
      <c r="A3835" s="8">
        <v>46202</v>
      </c>
      <c r="B3835" s="3">
        <v>14</v>
      </c>
      <c r="C3835" s="3">
        <v>7</v>
      </c>
      <c r="D3835" s="3">
        <v>72.244</v>
      </c>
      <c r="E3835" s="3">
        <v>63.6</v>
      </c>
      <c r="F3835" s="3">
        <v>14</v>
      </c>
      <c r="G3835" s="3">
        <v>2</v>
      </c>
      <c r="H3835" s="3">
        <v>177.52</v>
      </c>
      <c r="I3835" s="3">
        <v>71.8</v>
      </c>
      <c r="J3835" s="3">
        <v>249.76400000000001</v>
      </c>
      <c r="K3835" s="3">
        <v>3934.56</v>
      </c>
      <c r="L3835" s="3">
        <v>-4.4449999999999994</v>
      </c>
      <c r="M3835" s="3">
        <v>-4.3179999999999996</v>
      </c>
      <c r="N3835" s="3">
        <v>1089.787</v>
      </c>
      <c r="O3835" s="3">
        <v>85.593000000000004</v>
      </c>
      <c r="P3835" s="3">
        <v>1163.066</v>
      </c>
      <c r="Q3835" s="3">
        <v>193.233</v>
      </c>
      <c r="R3835" s="25">
        <v>463.3</v>
      </c>
      <c r="S3835" s="25">
        <v>298</v>
      </c>
      <c r="T3835" s="25">
        <v>1246.76</v>
      </c>
      <c r="U3835" s="25">
        <v>24</v>
      </c>
      <c r="V3835" s="25">
        <v>74</v>
      </c>
      <c r="W3835" s="25">
        <v>1350</v>
      </c>
      <c r="X3835" s="25">
        <v>478.5</v>
      </c>
    </row>
    <row r="3836" spans="1:24" x14ac:dyDescent="0.3">
      <c r="A3836" s="8">
        <v>46203</v>
      </c>
      <c r="B3836" s="3">
        <v>13</v>
      </c>
      <c r="C3836" s="3">
        <v>9.5</v>
      </c>
      <c r="D3836" s="3">
        <v>74.005499999999998</v>
      </c>
      <c r="E3836" s="3">
        <v>65.150000000000006</v>
      </c>
      <c r="F3836" s="3">
        <v>12</v>
      </c>
      <c r="G3836" s="3">
        <v>9.5</v>
      </c>
      <c r="H3836" s="3">
        <v>184.2885</v>
      </c>
      <c r="I3836" s="3">
        <v>74.53</v>
      </c>
      <c r="J3836" s="3">
        <v>258.29399999999998</v>
      </c>
      <c r="K3836" s="3">
        <v>3336.54</v>
      </c>
      <c r="L3836" s="3">
        <v>-4.2036999999999995</v>
      </c>
      <c r="M3836" s="3">
        <v>-3.8988999999999998</v>
      </c>
      <c r="N3836" s="3">
        <v>1090.0282999999999</v>
      </c>
      <c r="O3836" s="3">
        <v>87.354500000000002</v>
      </c>
      <c r="P3836" s="3">
        <v>1163.4851000000001</v>
      </c>
      <c r="Q3836" s="3">
        <v>200.00149999999999</v>
      </c>
      <c r="R3836" s="25">
        <v>275.8</v>
      </c>
      <c r="S3836" s="25">
        <v>203</v>
      </c>
      <c r="T3836" s="25">
        <v>1167.74</v>
      </c>
      <c r="U3836" s="25">
        <v>80</v>
      </c>
      <c r="V3836" s="25">
        <v>231</v>
      </c>
      <c r="W3836" s="25">
        <v>1010</v>
      </c>
      <c r="X3836" s="25">
        <v>369</v>
      </c>
    </row>
    <row r="3837" spans="1:24" x14ac:dyDescent="0.3">
      <c r="A3837" s="8">
        <v>46204</v>
      </c>
      <c r="B3837" s="3">
        <v>13</v>
      </c>
      <c r="C3837" s="3">
        <v>5</v>
      </c>
      <c r="D3837" s="3">
        <v>74.839999999999989</v>
      </c>
      <c r="E3837" s="3">
        <v>65.89</v>
      </c>
      <c r="F3837" s="3">
        <v>12</v>
      </c>
      <c r="G3837" s="3">
        <v>8</v>
      </c>
      <c r="H3837" s="3">
        <v>184.904</v>
      </c>
      <c r="I3837" s="3">
        <v>74.78</v>
      </c>
      <c r="J3837" s="3">
        <v>259.74399999999997</v>
      </c>
      <c r="K3837" s="3">
        <v>3509.8420000000001</v>
      </c>
      <c r="L3837" s="3">
        <v>-4.0893999999999995</v>
      </c>
      <c r="M3837" s="3">
        <v>-3.8607999999999998</v>
      </c>
      <c r="N3837" s="3">
        <v>1090.1425999999999</v>
      </c>
      <c r="O3837" s="3">
        <v>88.188999999999993</v>
      </c>
      <c r="P3837" s="3">
        <v>1163.5232000000001</v>
      </c>
      <c r="Q3837" s="3">
        <v>200.61699999999999</v>
      </c>
      <c r="R3837" s="25">
        <v>295.39999999999998</v>
      </c>
      <c r="S3837" s="25">
        <v>207</v>
      </c>
      <c r="T3837" s="25">
        <v>1182.942</v>
      </c>
      <c r="U3837" s="25">
        <v>149</v>
      </c>
      <c r="V3837" s="25">
        <v>397</v>
      </c>
      <c r="W3837" s="25">
        <v>950</v>
      </c>
      <c r="X3837" s="25">
        <v>328.5</v>
      </c>
    </row>
    <row r="3838" spans="1:24" x14ac:dyDescent="0.3">
      <c r="A3838" s="8">
        <v>46205</v>
      </c>
      <c r="B3838" s="3">
        <v>13</v>
      </c>
      <c r="C3838" s="3">
        <v>5</v>
      </c>
      <c r="D3838" s="3">
        <v>74.839999999999989</v>
      </c>
      <c r="E3838" s="3">
        <v>65.89</v>
      </c>
      <c r="F3838" s="3">
        <v>12</v>
      </c>
      <c r="G3838" s="3">
        <v>9.5</v>
      </c>
      <c r="H3838" s="3">
        <v>184.2885</v>
      </c>
      <c r="I3838" s="3">
        <v>74.53</v>
      </c>
      <c r="J3838" s="3">
        <v>259.12849999999997</v>
      </c>
      <c r="K3838" s="3">
        <v>3346.9140000000002</v>
      </c>
      <c r="L3838" s="3">
        <v>-4.0893999999999995</v>
      </c>
      <c r="M3838" s="3">
        <v>-3.8988999999999998</v>
      </c>
      <c r="N3838" s="3">
        <v>1090.1425999999999</v>
      </c>
      <c r="O3838" s="3">
        <v>88.188999999999993</v>
      </c>
      <c r="P3838" s="3">
        <v>1163.4851000000001</v>
      </c>
      <c r="Q3838" s="3">
        <v>200.00149999999999</v>
      </c>
      <c r="R3838" s="25">
        <v>288.10000000000002</v>
      </c>
      <c r="S3838" s="25">
        <v>199</v>
      </c>
      <c r="T3838" s="25">
        <v>1204.8140000000001</v>
      </c>
      <c r="U3838" s="25">
        <v>99</v>
      </c>
      <c r="V3838" s="25">
        <v>324</v>
      </c>
      <c r="W3838" s="25">
        <v>950</v>
      </c>
      <c r="X3838" s="25">
        <v>282</v>
      </c>
    </row>
    <row r="3839" spans="1:24" x14ac:dyDescent="0.3">
      <c r="A3839" s="8">
        <v>46206</v>
      </c>
      <c r="B3839" s="3">
        <v>13</v>
      </c>
      <c r="C3839" s="3">
        <v>3</v>
      </c>
      <c r="D3839" s="3">
        <v>75.209999999999994</v>
      </c>
      <c r="E3839" s="3">
        <v>66.209999999999994</v>
      </c>
      <c r="F3839" s="3">
        <v>12</v>
      </c>
      <c r="G3839" s="3">
        <v>9.5</v>
      </c>
      <c r="H3839" s="3">
        <v>184.2885</v>
      </c>
      <c r="I3839" s="3">
        <v>74.53</v>
      </c>
      <c r="J3839" s="3">
        <v>259.49849999999998</v>
      </c>
      <c r="K3839" s="3">
        <v>3323.652</v>
      </c>
      <c r="L3839" s="3">
        <v>-4.0385999999999997</v>
      </c>
      <c r="M3839" s="3">
        <v>-3.8988999999999998</v>
      </c>
      <c r="N3839" s="3">
        <v>1090.1933999999999</v>
      </c>
      <c r="O3839" s="3">
        <v>88.558999999999997</v>
      </c>
      <c r="P3839" s="3">
        <v>1163.4851000000001</v>
      </c>
      <c r="Q3839" s="3">
        <v>200.00149999999999</v>
      </c>
      <c r="R3839" s="25">
        <v>259.3</v>
      </c>
      <c r="S3839" s="25">
        <v>230</v>
      </c>
      <c r="T3839" s="25">
        <v>1216.3520000000001</v>
      </c>
      <c r="U3839" s="25">
        <v>130</v>
      </c>
      <c r="V3839" s="25">
        <v>299</v>
      </c>
      <c r="W3839" s="25">
        <v>910</v>
      </c>
      <c r="X3839" s="25">
        <v>279</v>
      </c>
    </row>
    <row r="3840" spans="1:24" x14ac:dyDescent="0.3">
      <c r="A3840" s="8">
        <v>46207</v>
      </c>
      <c r="B3840" s="3">
        <v>13</v>
      </c>
      <c r="C3840" s="3">
        <v>1.5</v>
      </c>
      <c r="D3840" s="3">
        <v>75.488500000000002</v>
      </c>
      <c r="E3840" s="3">
        <v>66.459999999999994</v>
      </c>
      <c r="F3840" s="3">
        <v>12</v>
      </c>
      <c r="G3840" s="3">
        <v>9</v>
      </c>
      <c r="H3840" s="3">
        <v>184.494</v>
      </c>
      <c r="I3840" s="3">
        <v>74.62</v>
      </c>
      <c r="J3840" s="3">
        <v>259.98250000000002</v>
      </c>
      <c r="K3840" s="3">
        <v>3240.1679999999997</v>
      </c>
      <c r="L3840" s="3">
        <v>-4.0004999999999997</v>
      </c>
      <c r="M3840" s="3">
        <v>-3.8861999999999997</v>
      </c>
      <c r="N3840" s="3">
        <v>1090.2314999999999</v>
      </c>
      <c r="O3840" s="3">
        <v>88.837500000000006</v>
      </c>
      <c r="P3840" s="3">
        <v>1163.4978000000001</v>
      </c>
      <c r="Q3840" s="3">
        <v>200.20699999999999</v>
      </c>
      <c r="R3840" s="25">
        <v>401.3</v>
      </c>
      <c r="S3840" s="25">
        <v>302</v>
      </c>
      <c r="T3840" s="25">
        <v>1047.8679999999999</v>
      </c>
      <c r="U3840" s="25">
        <v>0</v>
      </c>
      <c r="V3840" s="25">
        <v>30</v>
      </c>
      <c r="W3840" s="25">
        <v>970</v>
      </c>
      <c r="X3840" s="25">
        <v>489</v>
      </c>
    </row>
    <row r="3841" spans="1:24" x14ac:dyDescent="0.3">
      <c r="A3841" s="8">
        <v>46208</v>
      </c>
      <c r="B3841" s="3">
        <v>12</v>
      </c>
      <c r="C3841" s="3">
        <v>2.5</v>
      </c>
      <c r="D3841" s="3">
        <v>77.528000000000006</v>
      </c>
      <c r="E3841" s="3">
        <v>68.25</v>
      </c>
      <c r="F3841" s="3">
        <v>11</v>
      </c>
      <c r="G3841" s="3">
        <v>8</v>
      </c>
      <c r="H3841" s="3">
        <v>189.82599999999999</v>
      </c>
      <c r="I3841" s="3">
        <v>76.77</v>
      </c>
      <c r="J3841" s="3">
        <v>267.35399999999998</v>
      </c>
      <c r="K3841" s="3">
        <v>3528.6040000000003</v>
      </c>
      <c r="L3841" s="3">
        <v>-3.7210999999999999</v>
      </c>
      <c r="M3841" s="3">
        <v>-3.556</v>
      </c>
      <c r="N3841" s="3">
        <v>1090.5109</v>
      </c>
      <c r="O3841" s="3">
        <v>90.87700000000001</v>
      </c>
      <c r="P3841" s="3">
        <v>1163.828</v>
      </c>
      <c r="Q3841" s="3">
        <v>205.53899999999999</v>
      </c>
      <c r="R3841" s="25">
        <v>266.7</v>
      </c>
      <c r="S3841" s="25">
        <v>206</v>
      </c>
      <c r="T3841" s="25">
        <v>1248.904</v>
      </c>
      <c r="U3841" s="25">
        <v>32</v>
      </c>
      <c r="V3841" s="25">
        <v>224</v>
      </c>
      <c r="W3841" s="25">
        <v>1140</v>
      </c>
      <c r="X3841" s="25">
        <v>411</v>
      </c>
    </row>
    <row r="3842" spans="1:24" x14ac:dyDescent="0.3">
      <c r="A3842" s="8">
        <v>46209</v>
      </c>
      <c r="B3842" s="3">
        <v>11</v>
      </c>
      <c r="C3842" s="3">
        <v>9</v>
      </c>
      <c r="D3842" s="3">
        <v>78.548000000000002</v>
      </c>
      <c r="E3842" s="3">
        <v>69.150000000000006</v>
      </c>
      <c r="F3842" s="3">
        <v>11</v>
      </c>
      <c r="G3842" s="3">
        <v>6.5</v>
      </c>
      <c r="H3842" s="3">
        <v>190.44200000000001</v>
      </c>
      <c r="I3842" s="3">
        <v>77.02</v>
      </c>
      <c r="J3842" s="3">
        <v>268.99</v>
      </c>
      <c r="K3842" s="3">
        <v>4064.232</v>
      </c>
      <c r="L3842" s="3">
        <v>-3.5813999999999999</v>
      </c>
      <c r="M3842" s="3">
        <v>-3.5179</v>
      </c>
      <c r="N3842" s="3">
        <v>1090.6505999999999</v>
      </c>
      <c r="O3842" s="3">
        <v>91.897000000000006</v>
      </c>
      <c r="P3842" s="3">
        <v>1163.8661</v>
      </c>
      <c r="Q3842" s="3">
        <v>206.155</v>
      </c>
      <c r="R3842" s="25">
        <v>345.8</v>
      </c>
      <c r="S3842" s="25">
        <v>265</v>
      </c>
      <c r="T3842" s="25">
        <v>1402.932</v>
      </c>
      <c r="U3842" s="25">
        <v>137</v>
      </c>
      <c r="V3842" s="25">
        <v>401</v>
      </c>
      <c r="W3842" s="25">
        <v>1160</v>
      </c>
      <c r="X3842" s="25">
        <v>352.5</v>
      </c>
    </row>
    <row r="3843" spans="1:24" x14ac:dyDescent="0.3">
      <c r="A3843" s="8">
        <v>46210</v>
      </c>
      <c r="B3843" s="3">
        <v>11</v>
      </c>
      <c r="C3843" s="3">
        <v>8</v>
      </c>
      <c r="D3843" s="3">
        <v>78.73299999999999</v>
      </c>
      <c r="E3843" s="3">
        <v>69.31</v>
      </c>
      <c r="F3843" s="3">
        <v>11</v>
      </c>
      <c r="G3843" s="3">
        <v>8</v>
      </c>
      <c r="H3843" s="3">
        <v>189.82599999999999</v>
      </c>
      <c r="I3843" s="3">
        <v>76.77</v>
      </c>
      <c r="J3843" s="3">
        <v>268.55899999999997</v>
      </c>
      <c r="K3843" s="3">
        <v>3579.2960000000003</v>
      </c>
      <c r="L3843" s="3">
        <v>-3.556</v>
      </c>
      <c r="M3843" s="3">
        <v>-3.556</v>
      </c>
      <c r="N3843" s="3">
        <v>1090.6759999999999</v>
      </c>
      <c r="O3843" s="3">
        <v>92.081999999999994</v>
      </c>
      <c r="P3843" s="3">
        <v>1163.828</v>
      </c>
      <c r="Q3843" s="3">
        <v>205.53899999999999</v>
      </c>
      <c r="R3843" s="25">
        <v>345.8</v>
      </c>
      <c r="S3843" s="25">
        <v>265</v>
      </c>
      <c r="T3843" s="25">
        <v>1214.9960000000001</v>
      </c>
      <c r="U3843" s="25">
        <v>136</v>
      </c>
      <c r="V3843" s="25">
        <v>338</v>
      </c>
      <c r="W3843" s="25">
        <v>990</v>
      </c>
      <c r="X3843" s="25">
        <v>289.5</v>
      </c>
    </row>
    <row r="3844" spans="1:24" x14ac:dyDescent="0.3">
      <c r="A3844" s="8">
        <v>46211</v>
      </c>
      <c r="B3844" s="3">
        <v>11</v>
      </c>
      <c r="C3844" s="3">
        <v>7</v>
      </c>
      <c r="D3844" s="3">
        <v>78.917999999999992</v>
      </c>
      <c r="E3844" s="3">
        <v>69.48</v>
      </c>
      <c r="F3844" s="3">
        <v>11</v>
      </c>
      <c r="G3844" s="3">
        <v>9.5</v>
      </c>
      <c r="H3844" s="3">
        <v>189.21099999999998</v>
      </c>
      <c r="I3844" s="3">
        <v>76.52</v>
      </c>
      <c r="J3844" s="3">
        <v>268.12899999999996</v>
      </c>
      <c r="K3844" s="3">
        <v>3950.64</v>
      </c>
      <c r="L3844" s="3">
        <v>-3.5305999999999997</v>
      </c>
      <c r="M3844" s="3">
        <v>-3.5941000000000001</v>
      </c>
      <c r="N3844" s="3">
        <v>1090.7013999999999</v>
      </c>
      <c r="O3844" s="3">
        <v>92.266999999999996</v>
      </c>
      <c r="P3844" s="3">
        <v>1163.7899</v>
      </c>
      <c r="Q3844" s="3">
        <v>204.92399999999998</v>
      </c>
      <c r="R3844" s="25">
        <v>298.8</v>
      </c>
      <c r="S3844" s="25">
        <v>230</v>
      </c>
      <c r="T3844" s="25">
        <v>1503.84</v>
      </c>
      <c r="U3844" s="25">
        <v>131</v>
      </c>
      <c r="V3844" s="25">
        <v>390</v>
      </c>
      <c r="W3844" s="25">
        <v>1100</v>
      </c>
      <c r="X3844" s="25">
        <v>297</v>
      </c>
    </row>
    <row r="3845" spans="1:24" x14ac:dyDescent="0.3">
      <c r="A3845" s="8">
        <v>46212</v>
      </c>
      <c r="B3845" s="3">
        <v>11</v>
      </c>
      <c r="C3845" s="3">
        <v>7.5</v>
      </c>
      <c r="D3845" s="3">
        <v>78.825499999999991</v>
      </c>
      <c r="E3845" s="3">
        <v>69.400000000000006</v>
      </c>
      <c r="F3845" s="3">
        <v>12</v>
      </c>
      <c r="G3845" s="3">
        <v>1</v>
      </c>
      <c r="H3845" s="3">
        <v>187.77500000000001</v>
      </c>
      <c r="I3845" s="3">
        <v>75.94</v>
      </c>
      <c r="J3845" s="3">
        <v>266.60050000000001</v>
      </c>
      <c r="K3845" s="3">
        <v>4942.88</v>
      </c>
      <c r="L3845" s="3">
        <v>-3.5432999999999999</v>
      </c>
      <c r="M3845" s="3">
        <v>-3.6829999999999998</v>
      </c>
      <c r="N3845" s="3">
        <v>1090.6886999999999</v>
      </c>
      <c r="O3845" s="3">
        <v>92.174499999999995</v>
      </c>
      <c r="P3845" s="3">
        <v>1163.701</v>
      </c>
      <c r="Q3845" s="3">
        <v>203.488</v>
      </c>
      <c r="R3845" s="25">
        <v>339.9</v>
      </c>
      <c r="S3845" s="25">
        <v>308</v>
      </c>
      <c r="T3845" s="25">
        <v>1849.48</v>
      </c>
      <c r="U3845" s="25">
        <v>175</v>
      </c>
      <c r="V3845" s="25">
        <v>591</v>
      </c>
      <c r="W3845" s="25">
        <v>1330</v>
      </c>
      <c r="X3845" s="25">
        <v>349.5</v>
      </c>
    </row>
    <row r="3846" spans="1:24" x14ac:dyDescent="0.3">
      <c r="A3846" s="8">
        <v>46213</v>
      </c>
      <c r="B3846" s="3">
        <v>11</v>
      </c>
      <c r="C3846" s="3">
        <v>7</v>
      </c>
      <c r="D3846" s="3">
        <v>78.917999999999992</v>
      </c>
      <c r="E3846" s="3">
        <v>69.48</v>
      </c>
      <c r="F3846" s="3">
        <v>12</v>
      </c>
      <c r="G3846" s="3">
        <v>4</v>
      </c>
      <c r="H3846" s="3">
        <v>186.54500000000002</v>
      </c>
      <c r="I3846" s="3">
        <v>75.45</v>
      </c>
      <c r="J3846" s="3">
        <v>265.46300000000002</v>
      </c>
      <c r="K3846" s="3">
        <v>3316.0320000000002</v>
      </c>
      <c r="L3846" s="3">
        <v>-3.5305999999999997</v>
      </c>
      <c r="M3846" s="3">
        <v>-3.7591999999999999</v>
      </c>
      <c r="N3846" s="3">
        <v>1090.7013999999999</v>
      </c>
      <c r="O3846" s="3">
        <v>92.266999999999996</v>
      </c>
      <c r="P3846" s="3">
        <v>1163.6248000000001</v>
      </c>
      <c r="Q3846" s="3">
        <v>202.25800000000001</v>
      </c>
      <c r="R3846" s="25">
        <v>285.3</v>
      </c>
      <c r="S3846" s="25">
        <v>234</v>
      </c>
      <c r="T3846" s="25">
        <v>1194.732</v>
      </c>
      <c r="U3846" s="25">
        <v>36</v>
      </c>
      <c r="V3846" s="25">
        <v>252</v>
      </c>
      <c r="W3846" s="25">
        <v>990</v>
      </c>
      <c r="X3846" s="25">
        <v>324</v>
      </c>
    </row>
    <row r="3847" spans="1:24" x14ac:dyDescent="0.3">
      <c r="A3847" s="8">
        <v>46214</v>
      </c>
      <c r="B3847" s="3">
        <v>11</v>
      </c>
      <c r="C3847" s="3">
        <v>3</v>
      </c>
      <c r="D3847" s="3">
        <v>79.66</v>
      </c>
      <c r="E3847" s="3">
        <v>70.13</v>
      </c>
      <c r="F3847" s="3">
        <v>12</v>
      </c>
      <c r="G3847" s="3">
        <v>2.5</v>
      </c>
      <c r="H3847" s="3">
        <v>187.16</v>
      </c>
      <c r="I3847" s="3">
        <v>75.69</v>
      </c>
      <c r="J3847" s="3">
        <v>266.82</v>
      </c>
      <c r="K3847" s="3">
        <v>3399.12</v>
      </c>
      <c r="L3847" s="3">
        <v>-3.4289999999999998</v>
      </c>
      <c r="M3847" s="3">
        <v>-3.7210999999999999</v>
      </c>
      <c r="N3847" s="3">
        <v>1090.8029999999999</v>
      </c>
      <c r="O3847" s="3">
        <v>93.009</v>
      </c>
      <c r="P3847" s="3">
        <v>1163.6629</v>
      </c>
      <c r="Q3847" s="3">
        <v>202.87299999999999</v>
      </c>
      <c r="R3847" s="25">
        <v>256.7</v>
      </c>
      <c r="S3847" s="25">
        <v>221</v>
      </c>
      <c r="T3847" s="25">
        <v>1201.92</v>
      </c>
      <c r="U3847" s="25">
        <v>120</v>
      </c>
      <c r="V3847" s="25">
        <v>308</v>
      </c>
      <c r="W3847" s="25">
        <v>960</v>
      </c>
      <c r="X3847" s="25">
        <v>331.5</v>
      </c>
    </row>
    <row r="3848" spans="1:24" x14ac:dyDescent="0.3">
      <c r="A3848" s="8">
        <v>46215</v>
      </c>
      <c r="B3848" s="3">
        <v>11</v>
      </c>
      <c r="C3848" s="3">
        <v>1.5</v>
      </c>
      <c r="D3848" s="3">
        <v>79.938000000000002</v>
      </c>
      <c r="E3848" s="3">
        <v>70.38</v>
      </c>
      <c r="F3848" s="3">
        <v>12</v>
      </c>
      <c r="G3848" s="3">
        <v>2.5</v>
      </c>
      <c r="H3848" s="3">
        <v>187.16</v>
      </c>
      <c r="I3848" s="3">
        <v>75.69</v>
      </c>
      <c r="J3848" s="3">
        <v>267.09800000000001</v>
      </c>
      <c r="K3848" s="3">
        <v>3217.2939999999999</v>
      </c>
      <c r="L3848" s="3">
        <v>-3.3908999999999998</v>
      </c>
      <c r="M3848" s="3">
        <v>-3.7210999999999999</v>
      </c>
      <c r="N3848" s="3">
        <v>1090.8410999999999</v>
      </c>
      <c r="O3848" s="3">
        <v>93.287000000000006</v>
      </c>
      <c r="P3848" s="3">
        <v>1163.6629</v>
      </c>
      <c r="Q3848" s="3">
        <v>202.87299999999999</v>
      </c>
      <c r="R3848" s="25">
        <v>280.3</v>
      </c>
      <c r="S3848" s="25">
        <v>204</v>
      </c>
      <c r="T3848" s="25">
        <v>1167.4939999999999</v>
      </c>
      <c r="U3848" s="25">
        <v>109</v>
      </c>
      <c r="V3848" s="25">
        <v>306</v>
      </c>
      <c r="W3848" s="25">
        <v>900</v>
      </c>
      <c r="X3848" s="25">
        <v>250.5</v>
      </c>
    </row>
    <row r="3849" spans="1:24" x14ac:dyDescent="0.3">
      <c r="A3849" s="8">
        <v>46216</v>
      </c>
      <c r="B3849" s="3">
        <v>11</v>
      </c>
      <c r="C3849" s="3">
        <v>0.5</v>
      </c>
      <c r="D3849" s="3">
        <v>80.123499999999993</v>
      </c>
      <c r="E3849" s="3">
        <v>70.540000000000006</v>
      </c>
      <c r="F3849" s="3">
        <v>12</v>
      </c>
      <c r="G3849" s="3">
        <v>5</v>
      </c>
      <c r="H3849" s="3">
        <v>185.3717</v>
      </c>
      <c r="I3849" s="3">
        <v>74.97</v>
      </c>
      <c r="J3849" s="3">
        <v>265.49520000000001</v>
      </c>
      <c r="K3849" s="3">
        <v>3549.154</v>
      </c>
      <c r="L3849" s="3">
        <v>-3.3654999999999999</v>
      </c>
      <c r="M3849" s="3">
        <v>-3.7845999999999997</v>
      </c>
      <c r="N3849" s="3">
        <v>1090.8664999999999</v>
      </c>
      <c r="O3849" s="3">
        <v>93.472499999999997</v>
      </c>
      <c r="P3849" s="3">
        <v>1163.5994000000001</v>
      </c>
      <c r="Q3849" s="3">
        <v>201.0847</v>
      </c>
      <c r="R3849" s="25">
        <v>304.39999999999998</v>
      </c>
      <c r="S3849" s="25">
        <v>219</v>
      </c>
      <c r="T3849" s="25">
        <v>1274.7539999999999</v>
      </c>
      <c r="U3849" s="25">
        <v>105</v>
      </c>
      <c r="V3849" s="25">
        <v>426</v>
      </c>
      <c r="W3849" s="25">
        <v>950</v>
      </c>
      <c r="X3849" s="25">
        <v>270</v>
      </c>
    </row>
    <row r="3850" spans="1:24" x14ac:dyDescent="0.3">
      <c r="A3850" s="8">
        <v>46217</v>
      </c>
      <c r="B3850" s="3">
        <v>10</v>
      </c>
      <c r="C3850" s="3">
        <v>11</v>
      </c>
      <c r="D3850" s="3">
        <v>80.402000000000001</v>
      </c>
      <c r="E3850" s="3">
        <v>70.78</v>
      </c>
      <c r="F3850" s="3">
        <v>12</v>
      </c>
      <c r="G3850" s="3">
        <v>7.5</v>
      </c>
      <c r="H3850" s="3">
        <v>185.10900000000001</v>
      </c>
      <c r="I3850" s="3">
        <v>74.87</v>
      </c>
      <c r="J3850" s="3">
        <v>265.51100000000002</v>
      </c>
      <c r="L3850" s="3">
        <v>-3.3273999999999999</v>
      </c>
      <c r="M3850" s="3">
        <v>-3.8480999999999996</v>
      </c>
      <c r="N3850" s="3">
        <v>1090.9046000000001</v>
      </c>
      <c r="O3850" s="3">
        <v>93.751000000000005</v>
      </c>
      <c r="P3850" s="3">
        <v>1163.5359000000001</v>
      </c>
      <c r="Q3850" s="3">
        <v>200.822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C000"/>
  </sheetPr>
  <dimension ref="B2:I35"/>
  <sheetViews>
    <sheetView workbookViewId="0">
      <selection activeCell="P28" sqref="P28"/>
    </sheetView>
  </sheetViews>
  <sheetFormatPr defaultRowHeight="15" x14ac:dyDescent="0.25"/>
  <cols>
    <col min="2" max="2" width="28.7109375" customWidth="1"/>
    <col min="3" max="3" width="14.85546875" customWidth="1"/>
    <col min="5" max="6" width="9.140625" customWidth="1"/>
    <col min="7" max="7" width="5.140625" customWidth="1"/>
    <col min="8" max="8" width="4.5703125" style="28" customWidth="1"/>
    <col min="9" max="9" width="9.140625" style="27" customWidth="1"/>
    <col min="10" max="10" width="9.7109375" customWidth="1"/>
  </cols>
  <sheetData>
    <row r="2" spans="2:9" ht="21" x14ac:dyDescent="0.35">
      <c r="B2" s="123" t="s">
        <v>35</v>
      </c>
      <c r="C2" s="123"/>
    </row>
    <row r="3" spans="2:9" x14ac:dyDescent="0.25">
      <c r="B3" s="37" t="s">
        <v>16</v>
      </c>
      <c r="C3" s="32" t="s">
        <v>3</v>
      </c>
      <c r="H3" s="30" t="s">
        <v>30</v>
      </c>
      <c r="I3" s="31" t="s">
        <v>28</v>
      </c>
    </row>
    <row r="4" spans="2:9" x14ac:dyDescent="0.25">
      <c r="B4" s="37" t="s">
        <v>36</v>
      </c>
      <c r="C4" s="33">
        <v>60</v>
      </c>
      <c r="H4" s="30">
        <v>0.1</v>
      </c>
      <c r="I4" s="31">
        <v>3</v>
      </c>
    </row>
    <row r="5" spans="2:9" x14ac:dyDescent="0.25">
      <c r="B5" s="37" t="s">
        <v>29</v>
      </c>
      <c r="C5" s="33">
        <v>20</v>
      </c>
      <c r="D5" s="29"/>
      <c r="E5">
        <f>IF(C5&lt;24.1,ROUND(C5/12,1),ROUND(C5/12,0))</f>
        <v>1.7</v>
      </c>
      <c r="F5" t="s">
        <v>6</v>
      </c>
      <c r="H5" s="30">
        <v>0.2</v>
      </c>
      <c r="I5" s="31">
        <v>3</v>
      </c>
    </row>
    <row r="6" spans="2:9" x14ac:dyDescent="0.25">
      <c r="B6" s="37" t="s">
        <v>31</v>
      </c>
      <c r="C6" s="34">
        <f>VLOOKUP(C3,H33:I35,2,FALSE)</f>
        <v>420</v>
      </c>
      <c r="H6" s="30">
        <v>0.3</v>
      </c>
      <c r="I6" s="31">
        <v>3</v>
      </c>
    </row>
    <row r="7" spans="2:9" x14ac:dyDescent="0.25">
      <c r="B7" s="37" t="s">
        <v>32</v>
      </c>
      <c r="C7" s="34">
        <f>VLOOKUP(E5,H4:I31,2,FALSE)</f>
        <v>3.31</v>
      </c>
      <c r="H7" s="30">
        <v>0.4</v>
      </c>
      <c r="I7" s="31">
        <v>3</v>
      </c>
    </row>
    <row r="8" spans="2:9" x14ac:dyDescent="0.25">
      <c r="B8" s="35"/>
      <c r="C8" s="36"/>
      <c r="H8" s="30">
        <v>0.5</v>
      </c>
      <c r="I8" s="31">
        <v>3</v>
      </c>
    </row>
    <row r="9" spans="2:9" ht="23.25" x14ac:dyDescent="0.35">
      <c r="B9" s="38" t="s">
        <v>33</v>
      </c>
      <c r="C9" s="39">
        <f>ROUND(C7*C6*POWER(C5/12,1.5),0)</f>
        <v>2991</v>
      </c>
      <c r="H9" s="30">
        <v>0.6</v>
      </c>
      <c r="I9" s="31">
        <v>3.02</v>
      </c>
    </row>
    <row r="10" spans="2:9" x14ac:dyDescent="0.25">
      <c r="H10" s="30">
        <v>0.7</v>
      </c>
      <c r="I10" s="31">
        <v>3.03</v>
      </c>
    </row>
    <row r="11" spans="2:9" x14ac:dyDescent="0.25">
      <c r="B11" t="s">
        <v>38</v>
      </c>
      <c r="H11" s="30">
        <v>0.8</v>
      </c>
      <c r="I11" s="31">
        <v>3.05</v>
      </c>
    </row>
    <row r="12" spans="2:9" x14ac:dyDescent="0.25">
      <c r="H12" s="30">
        <v>0.9</v>
      </c>
      <c r="I12" s="31">
        <v>3.1</v>
      </c>
    </row>
    <row r="13" spans="2:9" x14ac:dyDescent="0.25">
      <c r="H13" s="30">
        <v>1</v>
      </c>
      <c r="I13" s="31">
        <v>3.15</v>
      </c>
    </row>
    <row r="14" spans="2:9" x14ac:dyDescent="0.25">
      <c r="H14" s="30">
        <v>1.1000000000000001</v>
      </c>
      <c r="I14" s="31">
        <v>3.16</v>
      </c>
    </row>
    <row r="15" spans="2:9" x14ac:dyDescent="0.25">
      <c r="H15" s="30">
        <v>1.2</v>
      </c>
      <c r="I15" s="31">
        <v>3.18</v>
      </c>
    </row>
    <row r="16" spans="2:9" x14ac:dyDescent="0.25">
      <c r="H16" s="30">
        <v>1.3</v>
      </c>
      <c r="I16" s="31">
        <v>3.2</v>
      </c>
    </row>
    <row r="17" spans="8:9" x14ac:dyDescent="0.25">
      <c r="H17" s="30">
        <v>1.4</v>
      </c>
      <c r="I17" s="31">
        <v>3.22</v>
      </c>
    </row>
    <row r="18" spans="8:9" x14ac:dyDescent="0.25">
      <c r="H18" s="30">
        <v>1.5</v>
      </c>
      <c r="I18" s="31">
        <v>3.25</v>
      </c>
    </row>
    <row r="19" spans="8:9" x14ac:dyDescent="0.25">
      <c r="H19" s="30">
        <v>1.6</v>
      </c>
      <c r="I19" s="31">
        <v>3.28</v>
      </c>
    </row>
    <row r="20" spans="8:9" x14ac:dyDescent="0.25">
      <c r="H20" s="30">
        <v>1.7</v>
      </c>
      <c r="I20" s="31">
        <v>3.31</v>
      </c>
    </row>
    <row r="21" spans="8:9" x14ac:dyDescent="0.25">
      <c r="H21" s="30">
        <v>1.8</v>
      </c>
      <c r="I21" s="31">
        <v>3.35</v>
      </c>
    </row>
    <row r="22" spans="8:9" x14ac:dyDescent="0.25">
      <c r="H22" s="30">
        <v>1.9</v>
      </c>
      <c r="I22" s="31">
        <v>3.37</v>
      </c>
    </row>
    <row r="23" spans="8:9" x14ac:dyDescent="0.25">
      <c r="H23" s="30">
        <v>2</v>
      </c>
      <c r="I23" s="31">
        <v>3.4</v>
      </c>
    </row>
    <row r="24" spans="8:9" x14ac:dyDescent="0.25">
      <c r="H24" s="30">
        <v>3</v>
      </c>
      <c r="I24" s="31">
        <v>3.58</v>
      </c>
    </row>
    <row r="25" spans="8:9" x14ac:dyDescent="0.25">
      <c r="H25" s="30">
        <v>4</v>
      </c>
      <c r="I25" s="31">
        <v>3.78</v>
      </c>
    </row>
    <row r="26" spans="8:9" x14ac:dyDescent="0.25">
      <c r="H26" s="30">
        <v>5</v>
      </c>
      <c r="I26" s="31">
        <v>3.85</v>
      </c>
    </row>
    <row r="27" spans="8:9" x14ac:dyDescent="0.25">
      <c r="H27" s="30">
        <v>6</v>
      </c>
      <c r="I27" s="31">
        <v>3.98</v>
      </c>
    </row>
    <row r="28" spans="8:9" x14ac:dyDescent="0.25">
      <c r="H28" s="30">
        <v>7</v>
      </c>
      <c r="I28" s="31">
        <v>4.0599999999999996</v>
      </c>
    </row>
    <row r="29" spans="8:9" x14ac:dyDescent="0.25">
      <c r="H29" s="30">
        <v>8</v>
      </c>
      <c r="I29" s="31">
        <v>4.1500000000000004</v>
      </c>
    </row>
    <row r="30" spans="8:9" x14ac:dyDescent="0.25">
      <c r="H30" s="30">
        <v>9</v>
      </c>
      <c r="I30" s="31">
        <v>4.25</v>
      </c>
    </row>
    <row r="31" spans="8:9" x14ac:dyDescent="0.25">
      <c r="H31" s="30">
        <v>10</v>
      </c>
      <c r="I31" s="31">
        <v>4.32</v>
      </c>
    </row>
    <row r="33" spans="8:9" x14ac:dyDescent="0.25">
      <c r="H33" s="28" t="s">
        <v>3</v>
      </c>
      <c r="I33" s="27">
        <v>420</v>
      </c>
    </row>
    <row r="34" spans="8:9" x14ac:dyDescent="0.25">
      <c r="H34" s="28" t="s">
        <v>34</v>
      </c>
      <c r="I34" s="27">
        <v>275</v>
      </c>
    </row>
    <row r="35" spans="8:9" x14ac:dyDescent="0.25">
      <c r="H35" s="28" t="s">
        <v>37</v>
      </c>
      <c r="I35" s="27">
        <f>C4</f>
        <v>60</v>
      </c>
    </row>
  </sheetData>
  <mergeCells count="1">
    <mergeCell ref="B2:C2"/>
  </mergeCells>
  <conditionalFormatting sqref="C4">
    <cfRule type="expression" dxfId="1" priority="3">
      <formula>NOT(EXACT(C3,"Custom"))</formula>
    </cfRule>
  </conditionalFormatting>
  <conditionalFormatting sqref="B4">
    <cfRule type="expression" dxfId="0" priority="1">
      <formula>NOT(EXACT(C3,"Custom"))</formula>
    </cfRule>
  </conditionalFormatting>
  <dataValidations count="1">
    <dataValidation type="list" allowBlank="1" showInputMessage="1" showErrorMessage="1" sqref="C3" xr:uid="{00000000-0002-0000-0700-000000000000}">
      <formula1>$H$33:$H$35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R30"/>
  <sheetViews>
    <sheetView workbookViewId="0">
      <selection activeCell="E6" sqref="E6"/>
    </sheetView>
  </sheetViews>
  <sheetFormatPr defaultRowHeight="15" x14ac:dyDescent="0.25"/>
  <cols>
    <col min="2" max="2" width="11.42578125" bestFit="1" customWidth="1"/>
  </cols>
  <sheetData>
    <row r="2" spans="2:18" x14ac:dyDescent="0.25">
      <c r="C2" t="s">
        <v>2</v>
      </c>
      <c r="D2" t="s">
        <v>21</v>
      </c>
      <c r="P2" t="s">
        <v>40</v>
      </c>
      <c r="Q2" t="s">
        <v>28</v>
      </c>
      <c r="R2" t="s">
        <v>41</v>
      </c>
    </row>
    <row r="3" spans="2:18" x14ac:dyDescent="0.25">
      <c r="B3" t="s">
        <v>3</v>
      </c>
      <c r="C3">
        <v>3</v>
      </c>
      <c r="D3">
        <v>1</v>
      </c>
      <c r="E3">
        <f>C3+(D3/12)</f>
        <v>3.0833333333333335</v>
      </c>
      <c r="P3">
        <v>0.1</v>
      </c>
      <c r="Q3">
        <v>3</v>
      </c>
      <c r="R3">
        <f>Q3*420*POWER(P3,1.5)</f>
        <v>39.844698518121589</v>
      </c>
    </row>
    <row r="4" spans="2:18" x14ac:dyDescent="0.25">
      <c r="P4">
        <v>0.2</v>
      </c>
      <c r="Q4">
        <v>3</v>
      </c>
      <c r="R4">
        <f t="shared" ref="R4:R30" si="0">Q4*420*POWER(P4,1.5)</f>
        <v>112.69782606598943</v>
      </c>
    </row>
    <row r="5" spans="2:18" x14ac:dyDescent="0.25">
      <c r="B5" t="s">
        <v>42</v>
      </c>
      <c r="E5">
        <f>E3-4</f>
        <v>-0.91666666666666652</v>
      </c>
      <c r="P5">
        <v>0.3</v>
      </c>
      <c r="Q5">
        <v>3</v>
      </c>
      <c r="R5">
        <f t="shared" si="0"/>
        <v>207.03912673695274</v>
      </c>
    </row>
    <row r="6" spans="2:18" x14ac:dyDescent="0.25">
      <c r="B6" t="s">
        <v>43</v>
      </c>
      <c r="E6">
        <f>E3-(7/3)</f>
        <v>0.75</v>
      </c>
      <c r="P6">
        <v>0.4</v>
      </c>
      <c r="Q6">
        <v>3</v>
      </c>
      <c r="R6">
        <f t="shared" si="0"/>
        <v>318.75758814497271</v>
      </c>
    </row>
    <row r="7" spans="2:18" x14ac:dyDescent="0.25">
      <c r="P7">
        <v>0.5</v>
      </c>
      <c r="Q7">
        <v>3</v>
      </c>
      <c r="R7">
        <f t="shared" si="0"/>
        <v>445.47727214752496</v>
      </c>
    </row>
    <row r="8" spans="2:18" x14ac:dyDescent="0.25">
      <c r="P8">
        <v>0.6</v>
      </c>
      <c r="Q8">
        <v>3.02</v>
      </c>
      <c r="R8">
        <f t="shared" si="0"/>
        <v>589.49904915953857</v>
      </c>
    </row>
    <row r="9" spans="2:18" x14ac:dyDescent="0.25">
      <c r="P9">
        <v>0.7</v>
      </c>
      <c r="Q9">
        <v>3.03</v>
      </c>
      <c r="R9">
        <f t="shared" si="0"/>
        <v>745.31348483708507</v>
      </c>
    </row>
    <row r="10" spans="2:18" x14ac:dyDescent="0.25">
      <c r="P10">
        <v>0.8</v>
      </c>
      <c r="Q10">
        <v>3.05</v>
      </c>
      <c r="R10">
        <f t="shared" si="0"/>
        <v>916.60898533671377</v>
      </c>
    </row>
    <row r="11" spans="2:18" x14ac:dyDescent="0.25">
      <c r="P11">
        <v>0.9</v>
      </c>
      <c r="Q11">
        <v>3.1</v>
      </c>
      <c r="R11">
        <f t="shared" si="0"/>
        <v>1111.6670886555921</v>
      </c>
    </row>
    <row r="12" spans="2:18" x14ac:dyDescent="0.25">
      <c r="P12">
        <v>1</v>
      </c>
      <c r="Q12">
        <v>3.15</v>
      </c>
      <c r="R12">
        <f t="shared" si="0"/>
        <v>1323</v>
      </c>
    </row>
    <row r="13" spans="2:18" x14ac:dyDescent="0.25">
      <c r="P13">
        <v>1.1000000000000001</v>
      </c>
      <c r="Q13">
        <v>3.16</v>
      </c>
      <c r="R13">
        <f t="shared" si="0"/>
        <v>1531.177013620568</v>
      </c>
    </row>
    <row r="14" spans="2:18" x14ac:dyDescent="0.25">
      <c r="P14">
        <v>1.2</v>
      </c>
      <c r="Q14">
        <v>3.18</v>
      </c>
      <c r="R14">
        <f t="shared" si="0"/>
        <v>1755.6917947293598</v>
      </c>
    </row>
    <row r="15" spans="2:18" x14ac:dyDescent="0.25">
      <c r="P15">
        <v>1.3</v>
      </c>
      <c r="Q15">
        <v>3.2</v>
      </c>
      <c r="R15">
        <f t="shared" si="0"/>
        <v>1992.1145027332138</v>
      </c>
    </row>
    <row r="16" spans="2:18" x14ac:dyDescent="0.25">
      <c r="P16">
        <v>1.4</v>
      </c>
      <c r="Q16">
        <v>3.22</v>
      </c>
      <c r="R16">
        <f t="shared" si="0"/>
        <v>2240.2537636258976</v>
      </c>
    </row>
    <row r="17" spans="16:18" x14ac:dyDescent="0.25">
      <c r="P17">
        <v>1.5</v>
      </c>
      <c r="Q17">
        <v>3.25</v>
      </c>
      <c r="R17">
        <f t="shared" si="0"/>
        <v>2507.6651241742788</v>
      </c>
    </row>
    <row r="18" spans="16:18" x14ac:dyDescent="0.25">
      <c r="P18">
        <v>1.6</v>
      </c>
      <c r="Q18">
        <v>3.28</v>
      </c>
      <c r="R18">
        <f t="shared" si="0"/>
        <v>2788.0663709746941</v>
      </c>
    </row>
    <row r="19" spans="16:18" x14ac:dyDescent="0.25">
      <c r="P19">
        <v>1.7</v>
      </c>
      <c r="Q19">
        <v>3.31</v>
      </c>
      <c r="R19">
        <f t="shared" si="0"/>
        <v>3081.4183624623256</v>
      </c>
    </row>
    <row r="20" spans="16:18" x14ac:dyDescent="0.25">
      <c r="P20">
        <v>1.8</v>
      </c>
      <c r="Q20">
        <v>3.35</v>
      </c>
      <c r="R20">
        <f t="shared" si="0"/>
        <v>3397.8394558895807</v>
      </c>
    </row>
    <row r="21" spans="16:18" x14ac:dyDescent="0.25">
      <c r="P21">
        <v>1.9</v>
      </c>
      <c r="Q21">
        <v>3.37</v>
      </c>
      <c r="R21">
        <f t="shared" si="0"/>
        <v>3706.8890947046148</v>
      </c>
    </row>
    <row r="22" spans="16:18" x14ac:dyDescent="0.25">
      <c r="P22">
        <v>2</v>
      </c>
      <c r="Q22">
        <v>3.4</v>
      </c>
      <c r="R22">
        <f t="shared" si="0"/>
        <v>4038.9939341375589</v>
      </c>
    </row>
    <row r="23" spans="16:18" x14ac:dyDescent="0.25">
      <c r="P23">
        <v>3</v>
      </c>
      <c r="Q23">
        <v>3.58</v>
      </c>
      <c r="R23">
        <f t="shared" si="0"/>
        <v>7812.9347827816928</v>
      </c>
    </row>
    <row r="24" spans="16:18" x14ac:dyDescent="0.25">
      <c r="P24">
        <v>4</v>
      </c>
      <c r="Q24">
        <v>3.78</v>
      </c>
      <c r="R24">
        <f t="shared" si="0"/>
        <v>12700.799999999996</v>
      </c>
    </row>
    <row r="25" spans="16:18" x14ac:dyDescent="0.25">
      <c r="P25">
        <v>5</v>
      </c>
      <c r="Q25">
        <v>3.85</v>
      </c>
      <c r="R25">
        <f t="shared" si="0"/>
        <v>18078.609598085794</v>
      </c>
    </row>
    <row r="26" spans="16:18" x14ac:dyDescent="0.25">
      <c r="P26">
        <v>6</v>
      </c>
      <c r="Q26">
        <v>3.98</v>
      </c>
      <c r="R26">
        <f t="shared" si="0"/>
        <v>24567.402324218165</v>
      </c>
    </row>
    <row r="27" spans="16:18" x14ac:dyDescent="0.25">
      <c r="P27">
        <v>7</v>
      </c>
      <c r="Q27">
        <v>4.0599999999999996</v>
      </c>
      <c r="R27">
        <f t="shared" si="0"/>
        <v>31580.745949391367</v>
      </c>
    </row>
    <row r="28" spans="16:18" x14ac:dyDescent="0.25">
      <c r="P28">
        <v>8</v>
      </c>
      <c r="Q28">
        <v>4.1500000000000004</v>
      </c>
      <c r="R28">
        <f t="shared" si="0"/>
        <v>39439.587827460855</v>
      </c>
    </row>
    <row r="29" spans="16:18" x14ac:dyDescent="0.25">
      <c r="P29">
        <v>9</v>
      </c>
      <c r="Q29">
        <v>4.25</v>
      </c>
      <c r="R29">
        <f t="shared" si="0"/>
        <v>48195</v>
      </c>
    </row>
    <row r="30" spans="16:18" x14ac:dyDescent="0.25">
      <c r="P30">
        <v>10</v>
      </c>
      <c r="Q30">
        <v>4.32</v>
      </c>
      <c r="R30">
        <f t="shared" si="0"/>
        <v>57376.365866095097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00B050"/>
  </sheetPr>
  <dimension ref="A1:G10"/>
  <sheetViews>
    <sheetView zoomScale="115" zoomScaleNormal="115" workbookViewId="0">
      <selection sqref="A1:C1"/>
    </sheetView>
  </sheetViews>
  <sheetFormatPr defaultRowHeight="15" x14ac:dyDescent="0.25"/>
  <cols>
    <col min="1" max="1" width="11.140625" style="48" customWidth="1"/>
    <col min="2" max="2" width="10.5703125" style="68" customWidth="1"/>
    <col min="3" max="3" width="10" style="68" customWidth="1"/>
    <col min="4" max="4" width="9.140625" style="47"/>
    <col min="5" max="6" width="10.42578125" style="50" hidden="1" customWidth="1"/>
    <col min="7" max="7" width="12.85546875" style="50" hidden="1" customWidth="1"/>
    <col min="8" max="10" width="10.42578125" style="47" bestFit="1" customWidth="1"/>
    <col min="11" max="16384" width="9.140625" style="47"/>
  </cols>
  <sheetData>
    <row r="1" spans="1:7" ht="24.95" customHeight="1" x14ac:dyDescent="0.25">
      <c r="A1" s="124">
        <f>DB!A1-1</f>
        <v>46216</v>
      </c>
      <c r="B1" s="125"/>
      <c r="C1" s="126"/>
      <c r="E1" s="49">
        <f>DATE(YEAR(A1),1,1)</f>
        <v>46023</v>
      </c>
      <c r="F1" s="70">
        <f>MATCH(E1,DB!A3:A9942,0)+2</f>
        <v>3656</v>
      </c>
      <c r="G1" s="70">
        <f>MATCH(A1,DB!A3:A9958,0)+2</f>
        <v>3849</v>
      </c>
    </row>
    <row r="2" spans="1:7" ht="24.95" customHeight="1" x14ac:dyDescent="0.25">
      <c r="A2" s="52" t="s">
        <v>39</v>
      </c>
      <c r="B2" s="66">
        <f ca="1">VLOOKUP(DB!A1-1,INDIRECT(G2),22,FALSE)/1000</f>
        <v>0.42599999999999999</v>
      </c>
      <c r="C2" s="66">
        <f ca="1">(SUM(INDIRECT(E2):INDIRECT(F2)))/1000</f>
        <v>70.367000000000004</v>
      </c>
      <c r="E2" s="50" t="str">
        <f>CONCATENATE("DB!V",$F$1)</f>
        <v>DB!V3656</v>
      </c>
      <c r="F2" s="50" t="str">
        <f>CONCATENATE("DB!V",$G$1)</f>
        <v>DB!V3849</v>
      </c>
      <c r="G2" s="50" t="str">
        <f>CONCATENATE("DB!A3:V",$G$1)</f>
        <v>DB!A3:V3849</v>
      </c>
    </row>
    <row r="3" spans="1:7" ht="24.95" customHeight="1" x14ac:dyDescent="0.25">
      <c r="A3" s="53" t="s">
        <v>59</v>
      </c>
      <c r="B3" s="67" t="str">
        <f ca="1">CONCATENATE(VLOOKUP(DB!A1,INDIRECT(G3),2,FALSE),"'",VLOOKUP(DB!A1,INDIRECT(G3),3,FALSE),"""")</f>
        <v>10'11"</v>
      </c>
      <c r="C3" s="66">
        <f ca="1">VLOOKUP(DB!A1,INDIRECT(G3),15,FALSE)</f>
        <v>93.751000000000005</v>
      </c>
      <c r="G3" s="50" t="str">
        <f>CONCATENATE("DB!A3:W",$G$1+1)</f>
        <v>DB!A3:W3850</v>
      </c>
    </row>
    <row r="4" spans="1:7" ht="24.95" customHeight="1" x14ac:dyDescent="0.25">
      <c r="A4" s="52" t="s">
        <v>60</v>
      </c>
      <c r="B4" s="67" t="str">
        <f ca="1">CONCATENATE(VLOOKUP(DB!A1,INDIRECT(G4),6,FALSE),"'",VLOOKUP(DB!A1,INDIRECT(G4),7,FALSE),"""")</f>
        <v>12'7.5"</v>
      </c>
      <c r="C4" s="66">
        <f ca="1">VLOOKUP(DB!A1,INDIRECT(G4),17,FALSE)</f>
        <v>200.822</v>
      </c>
      <c r="G4" s="50" t="str">
        <f>CONCATENATE("DB!A3:Q",$G$1+1)</f>
        <v>DB!A3:Q3850</v>
      </c>
    </row>
    <row r="5" spans="1:7" ht="24.95" customHeight="1" x14ac:dyDescent="0.25">
      <c r="A5" s="52" t="s">
        <v>49</v>
      </c>
      <c r="B5" s="66">
        <f ca="1">VLOOKUP(DB!A1-1,INDIRECT(G5),20,FALSE)/1000</f>
        <v>1.2747539999999999</v>
      </c>
      <c r="C5" s="66">
        <f ca="1">(SUM(INDIRECT(E5):INDIRECT(F5)))/1000</f>
        <v>246.42732500000028</v>
      </c>
      <c r="E5" s="50" t="str">
        <f>CONCATENATE("DB!T",$F$1)</f>
        <v>DB!T3656</v>
      </c>
      <c r="F5" s="50" t="str">
        <f>CONCATENATE("DB!T",$G$1)</f>
        <v>DB!T3849</v>
      </c>
      <c r="G5" s="50" t="str">
        <f>CONCATENATE("DB!A3:T",$G$1)</f>
        <v>DB!A3:T3849</v>
      </c>
    </row>
    <row r="6" spans="1:7" ht="24.95" customHeight="1" x14ac:dyDescent="0.25">
      <c r="A6" s="52" t="s">
        <v>54</v>
      </c>
      <c r="B6" s="66">
        <f ca="1">VLOOKUP(DB!A1-1,INDIRECT(G6),18,FALSE)/1000</f>
        <v>0.3044</v>
      </c>
      <c r="C6" s="66">
        <f ca="1">(SUM(INDIRECT(E6):INDIRECT(F6)))/1000</f>
        <v>70.560900000000004</v>
      </c>
      <c r="E6" s="50" t="str">
        <f>CONCATENATE("DB!R",$F$1)</f>
        <v>DB!R3656</v>
      </c>
      <c r="F6" s="50" t="str">
        <f>CONCATENATE("DB!R",$G$1)</f>
        <v>DB!R3849</v>
      </c>
      <c r="G6" s="50" t="str">
        <f>CONCATENATE("DB!A3:R",$G$1)</f>
        <v>DB!A3:R3849</v>
      </c>
    </row>
    <row r="7" spans="1:7" ht="24.95" customHeight="1" x14ac:dyDescent="0.25">
      <c r="A7" s="52" t="s">
        <v>55</v>
      </c>
      <c r="B7" s="66">
        <f ca="1">VLOOKUP(DB!A1-1,INDIRECT(G7),19,FALSE)/1000</f>
        <v>0.219</v>
      </c>
      <c r="C7" s="66">
        <f ca="1">(SUM(INDIRECT(E7):INDIRECT(F7)))/1000</f>
        <v>56.924999999999997</v>
      </c>
      <c r="E7" s="50" t="str">
        <f>CONCATENATE("DB!S",$F$1)</f>
        <v>DB!S3656</v>
      </c>
      <c r="F7" s="50" t="str">
        <f>CONCATENATE("DB!S",$G$1)</f>
        <v>DB!S3849</v>
      </c>
      <c r="G7" s="50" t="str">
        <f>CONCATENATE("DB!A3:S",$G$1)</f>
        <v>DB!A3:S3849</v>
      </c>
    </row>
    <row r="8" spans="1:7" ht="24.95" customHeight="1" x14ac:dyDescent="0.25">
      <c r="A8" s="52" t="s">
        <v>56</v>
      </c>
      <c r="B8" s="66">
        <f ca="1">VLOOKUP(DB!A1-1,INDIRECT(G8),23,FALSE)/1000</f>
        <v>0.95</v>
      </c>
      <c r="C8" s="66">
        <f ca="1">(SUM(INDIRECT(E8):INDIRECT(F8)))/1000</f>
        <v>198.62</v>
      </c>
      <c r="E8" s="50" t="str">
        <f>CONCATENATE("DB!W",$F$1)</f>
        <v>DB!W3656</v>
      </c>
      <c r="F8" s="50" t="str">
        <f>CONCATENATE("DB!W",$G$1)</f>
        <v>DB!W3849</v>
      </c>
      <c r="G8" s="50" t="str">
        <f>CONCATENATE("DB!A3:w",$G$1)</f>
        <v>DB!A3:w3849</v>
      </c>
    </row>
    <row r="9" spans="1:7" ht="24.95" customHeight="1" x14ac:dyDescent="0.25">
      <c r="A9" s="52" t="s">
        <v>44</v>
      </c>
      <c r="B9" s="66">
        <f ca="1">VLOOKUP(DB!A1-1,INDIRECT(G9),21,FALSE)/1000</f>
        <v>0.105</v>
      </c>
      <c r="C9" s="66">
        <f ca="1">(SUM(INDIRECT(E9):INDIRECT(F9)))/1000</f>
        <v>43.212000000000003</v>
      </c>
      <c r="E9" s="50" t="str">
        <f>CONCATENATE("DB!U",$F$1)</f>
        <v>DB!U3656</v>
      </c>
      <c r="F9" s="50" t="str">
        <f>CONCATENATE("DB!U",$G$1)</f>
        <v>DB!U3849</v>
      </c>
      <c r="G9" s="50" t="str">
        <f>CONCATENATE("DB!A3:U",$G$1)</f>
        <v>DB!A3:U3849</v>
      </c>
    </row>
    <row r="10" spans="1:7" ht="24" customHeight="1" x14ac:dyDescent="0.25">
      <c r="A10" s="52" t="s">
        <v>63</v>
      </c>
      <c r="B10" s="66">
        <f ca="1">VLOOKUP(DB!A1-1,INDIRECT(G10),24,FALSE)/1000</f>
        <v>0.27</v>
      </c>
      <c r="C10" s="66">
        <f ca="1">(SUM(INDIRECT(E10):INDIRECT(F10)))/1000</f>
        <v>47.704999999999998</v>
      </c>
      <c r="E10" s="50" t="str">
        <f>CONCATENATE("DB!X",$F$1)</f>
        <v>DB!X3656</v>
      </c>
      <c r="F10" s="50" t="str">
        <f>CONCATENATE("DB!X",$G$1)</f>
        <v>DB!X3849</v>
      </c>
      <c r="G10" s="50" t="str">
        <f>CONCATENATE("DB!A3:X",$G$1)</f>
        <v>DB!A3:X3849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F156"/>
  <sheetViews>
    <sheetView workbookViewId="0">
      <selection activeCell="A99" sqref="A99:A156"/>
    </sheetView>
  </sheetViews>
  <sheetFormatPr defaultRowHeight="16.5" x14ac:dyDescent="0.3"/>
  <cols>
    <col min="1" max="1" width="10.140625" style="3" bestFit="1" customWidth="1"/>
    <col min="2" max="2" width="10.5703125" style="69" bestFit="1" customWidth="1"/>
    <col min="3" max="4" width="9.140625" style="69"/>
    <col min="5" max="5" width="11" style="69" bestFit="1" customWidth="1"/>
    <col min="6" max="6" width="9.140625" style="69"/>
    <col min="7" max="16384" width="9.140625" style="3"/>
  </cols>
  <sheetData>
    <row r="1" spans="1:6" x14ac:dyDescent="0.3">
      <c r="B1" s="69" t="s">
        <v>3</v>
      </c>
      <c r="C1" s="69" t="s">
        <v>34</v>
      </c>
      <c r="D1" s="69" t="s">
        <v>61</v>
      </c>
      <c r="E1" s="69" t="s">
        <v>62</v>
      </c>
      <c r="F1" s="69" t="s">
        <v>47</v>
      </c>
    </row>
    <row r="2" spans="1:6" x14ac:dyDescent="0.3">
      <c r="A2" s="8">
        <v>43454</v>
      </c>
      <c r="B2" s="69">
        <v>0</v>
      </c>
      <c r="C2" s="69">
        <v>0</v>
      </c>
      <c r="D2" s="69">
        <v>0</v>
      </c>
      <c r="E2" s="69">
        <v>0</v>
      </c>
      <c r="F2" s="69">
        <v>0</v>
      </c>
    </row>
    <row r="3" spans="1:6" x14ac:dyDescent="0.3">
      <c r="A3" s="8">
        <v>43455</v>
      </c>
      <c r="B3" s="69">
        <v>3</v>
      </c>
      <c r="C3" s="69">
        <v>5.0999999999999996</v>
      </c>
      <c r="D3" s="69">
        <v>1.4</v>
      </c>
      <c r="E3" s="69">
        <v>2.1</v>
      </c>
      <c r="F3" s="69">
        <v>3.2</v>
      </c>
    </row>
    <row r="4" spans="1:6" x14ac:dyDescent="0.3">
      <c r="A4" s="8">
        <v>43456</v>
      </c>
      <c r="B4" s="69">
        <v>10.6</v>
      </c>
      <c r="C4" s="69">
        <v>14.4</v>
      </c>
      <c r="D4" s="69">
        <v>7.6</v>
      </c>
      <c r="E4" s="69">
        <v>2.1</v>
      </c>
      <c r="F4" s="69">
        <v>1.5</v>
      </c>
    </row>
    <row r="5" spans="1:6" x14ac:dyDescent="0.3">
      <c r="A5" s="8">
        <v>43457</v>
      </c>
      <c r="B5" s="69">
        <v>14.4</v>
      </c>
      <c r="C5" s="69">
        <v>17.3</v>
      </c>
      <c r="D5" s="69">
        <v>8.9</v>
      </c>
      <c r="E5" s="69">
        <v>6</v>
      </c>
      <c r="F5" s="69">
        <v>14.8</v>
      </c>
    </row>
    <row r="6" spans="1:6" x14ac:dyDescent="0.3">
      <c r="A6" s="8">
        <v>43458</v>
      </c>
      <c r="B6" s="69">
        <v>21</v>
      </c>
      <c r="C6" s="69">
        <v>49.3</v>
      </c>
      <c r="D6" s="69">
        <v>45.1</v>
      </c>
      <c r="E6" s="69">
        <v>21.9</v>
      </c>
      <c r="F6" s="69">
        <v>17.5</v>
      </c>
    </row>
    <row r="7" spans="1:6" x14ac:dyDescent="0.3">
      <c r="A7" s="8">
        <v>43459</v>
      </c>
      <c r="B7" s="69">
        <v>8.3000000000000007</v>
      </c>
      <c r="C7" s="69">
        <v>30.5</v>
      </c>
      <c r="D7" s="69">
        <v>35</v>
      </c>
      <c r="E7" s="69">
        <v>2.2999999999999998</v>
      </c>
      <c r="F7" s="69">
        <v>3.9</v>
      </c>
    </row>
    <row r="8" spans="1:6" x14ac:dyDescent="0.3">
      <c r="A8" s="8">
        <v>43460</v>
      </c>
      <c r="B8" s="69">
        <v>41</v>
      </c>
      <c r="C8" s="69">
        <v>5.6</v>
      </c>
      <c r="D8" s="69">
        <v>23.7</v>
      </c>
      <c r="E8" s="69">
        <v>0</v>
      </c>
      <c r="F8" s="69">
        <v>6.8</v>
      </c>
    </row>
    <row r="9" spans="1:6" x14ac:dyDescent="0.3">
      <c r="A9" s="8">
        <v>43461</v>
      </c>
      <c r="B9" s="69">
        <v>0</v>
      </c>
      <c r="C9" s="69">
        <v>0</v>
      </c>
      <c r="D9" s="69">
        <v>10.9</v>
      </c>
      <c r="E9" s="69">
        <v>0</v>
      </c>
      <c r="F9" s="69">
        <v>0.6</v>
      </c>
    </row>
    <row r="10" spans="1:6" x14ac:dyDescent="0.3">
      <c r="A10" s="8">
        <v>43462</v>
      </c>
      <c r="B10" s="69">
        <v>0</v>
      </c>
      <c r="C10" s="69">
        <v>0</v>
      </c>
      <c r="D10" s="69">
        <v>0</v>
      </c>
      <c r="E10" s="69">
        <v>0</v>
      </c>
      <c r="F10" s="69">
        <v>0</v>
      </c>
    </row>
    <row r="11" spans="1:6" x14ac:dyDescent="0.3">
      <c r="A11" s="8">
        <v>43463</v>
      </c>
      <c r="B11" s="69">
        <v>0</v>
      </c>
      <c r="C11" s="69">
        <v>0</v>
      </c>
      <c r="D11" s="69">
        <v>0</v>
      </c>
      <c r="E11" s="69">
        <v>0</v>
      </c>
      <c r="F11" s="69">
        <v>0</v>
      </c>
    </row>
    <row r="12" spans="1:6" x14ac:dyDescent="0.3">
      <c r="A12" s="8">
        <v>43464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 s="8">
        <v>43465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 s="8">
        <v>43466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 s="8">
        <v>43467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 s="8">
        <v>43468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  <row r="17" spans="1:6" x14ac:dyDescent="0.3">
      <c r="A17" s="8">
        <v>43469</v>
      </c>
      <c r="B17" s="69">
        <v>0</v>
      </c>
      <c r="C17" s="69">
        <v>0</v>
      </c>
      <c r="D17" s="69">
        <v>0</v>
      </c>
      <c r="E17" s="69">
        <v>0</v>
      </c>
      <c r="F17" s="69">
        <v>0</v>
      </c>
    </row>
    <row r="18" spans="1:6" x14ac:dyDescent="0.3">
      <c r="A18" s="8">
        <v>43470</v>
      </c>
      <c r="B18" s="69">
        <v>0</v>
      </c>
      <c r="C18" s="69">
        <v>0</v>
      </c>
      <c r="D18" s="69">
        <v>0</v>
      </c>
      <c r="E18" s="69">
        <v>0</v>
      </c>
      <c r="F18" s="69">
        <v>0</v>
      </c>
    </row>
    <row r="19" spans="1:6" x14ac:dyDescent="0.3">
      <c r="A19" s="8">
        <v>43471</v>
      </c>
      <c r="B19" s="69">
        <v>0</v>
      </c>
      <c r="C19" s="69">
        <v>0</v>
      </c>
      <c r="D19" s="69">
        <v>0</v>
      </c>
      <c r="E19" s="69">
        <v>0</v>
      </c>
      <c r="F19" s="69">
        <v>0</v>
      </c>
    </row>
    <row r="20" spans="1:6" x14ac:dyDescent="0.3">
      <c r="A20" s="8">
        <v>43472</v>
      </c>
      <c r="B20" s="69">
        <v>0</v>
      </c>
      <c r="C20" s="69">
        <v>0</v>
      </c>
      <c r="D20" s="69">
        <v>0</v>
      </c>
      <c r="E20" s="69">
        <v>0</v>
      </c>
      <c r="F20" s="69">
        <v>0</v>
      </c>
    </row>
    <row r="21" spans="1:6" x14ac:dyDescent="0.3">
      <c r="A21" s="8">
        <v>43473</v>
      </c>
      <c r="B21" s="69">
        <v>0</v>
      </c>
      <c r="C21" s="69">
        <v>0</v>
      </c>
      <c r="D21" s="69">
        <v>0</v>
      </c>
      <c r="E21" s="69">
        <v>0</v>
      </c>
      <c r="F21" s="69">
        <v>0</v>
      </c>
    </row>
    <row r="22" spans="1:6" x14ac:dyDescent="0.3">
      <c r="A22" s="8">
        <v>43474</v>
      </c>
      <c r="B22" s="69">
        <v>0</v>
      </c>
      <c r="C22" s="69">
        <v>0</v>
      </c>
      <c r="D22" s="69">
        <v>0</v>
      </c>
      <c r="E22" s="69">
        <v>0</v>
      </c>
      <c r="F22" s="69">
        <v>0</v>
      </c>
    </row>
    <row r="23" spans="1:6" x14ac:dyDescent="0.3">
      <c r="A23" s="8">
        <v>43475</v>
      </c>
      <c r="B23" s="69">
        <v>0</v>
      </c>
      <c r="C23" s="69">
        <v>0</v>
      </c>
      <c r="D23" s="69">
        <v>0</v>
      </c>
      <c r="E23" s="69">
        <v>0</v>
      </c>
      <c r="F23" s="69">
        <v>0</v>
      </c>
    </row>
    <row r="24" spans="1:6" x14ac:dyDescent="0.3">
      <c r="A24" s="8">
        <v>43476</v>
      </c>
      <c r="B24" s="69">
        <v>0</v>
      </c>
      <c r="C24" s="69">
        <v>0</v>
      </c>
      <c r="D24" s="69">
        <v>0.2</v>
      </c>
      <c r="E24" s="69">
        <v>0</v>
      </c>
      <c r="F24" s="69">
        <v>0</v>
      </c>
    </row>
    <row r="25" spans="1:6" x14ac:dyDescent="0.3">
      <c r="A25" s="8">
        <v>43477</v>
      </c>
      <c r="B25" s="69">
        <v>0</v>
      </c>
      <c r="C25" s="69">
        <v>0</v>
      </c>
      <c r="D25" s="69">
        <v>0</v>
      </c>
      <c r="E25" s="69">
        <v>0</v>
      </c>
      <c r="F25" s="69">
        <v>0</v>
      </c>
    </row>
    <row r="26" spans="1:6" x14ac:dyDescent="0.3">
      <c r="A26" s="8">
        <v>43478</v>
      </c>
      <c r="B26" s="69">
        <v>17.399999999999999</v>
      </c>
      <c r="C26" s="69">
        <v>8</v>
      </c>
      <c r="D26" s="69">
        <v>7.2</v>
      </c>
      <c r="E26" s="69">
        <v>12</v>
      </c>
      <c r="F26" s="69">
        <v>11.2</v>
      </c>
    </row>
    <row r="27" spans="1:6" x14ac:dyDescent="0.3">
      <c r="A27" s="8">
        <v>43479</v>
      </c>
      <c r="B27" s="69">
        <v>11.8</v>
      </c>
      <c r="C27" s="69">
        <v>6.6</v>
      </c>
      <c r="D27" s="69">
        <v>6.1</v>
      </c>
      <c r="E27" s="69">
        <v>10</v>
      </c>
      <c r="F27" s="69">
        <v>11.8</v>
      </c>
    </row>
    <row r="28" spans="1:6" x14ac:dyDescent="0.3">
      <c r="A28" s="8">
        <v>43480</v>
      </c>
      <c r="B28" s="69">
        <v>0</v>
      </c>
      <c r="C28" s="69">
        <v>0</v>
      </c>
      <c r="D28" s="69">
        <v>0</v>
      </c>
      <c r="E28" s="69">
        <v>0</v>
      </c>
      <c r="F28" s="69">
        <v>0</v>
      </c>
    </row>
    <row r="29" spans="1:6" x14ac:dyDescent="0.3">
      <c r="A29" s="8">
        <v>43481</v>
      </c>
      <c r="B29" s="69">
        <v>0</v>
      </c>
      <c r="C29" s="69">
        <v>0</v>
      </c>
      <c r="D29" s="69">
        <v>0</v>
      </c>
      <c r="E29" s="69">
        <v>0</v>
      </c>
      <c r="F29" s="69">
        <v>0</v>
      </c>
    </row>
    <row r="30" spans="1:6" x14ac:dyDescent="0.3">
      <c r="A30" s="8">
        <v>43482</v>
      </c>
      <c r="B30" s="69">
        <v>0</v>
      </c>
      <c r="C30" s="69">
        <v>0</v>
      </c>
      <c r="D30" s="69">
        <v>0</v>
      </c>
      <c r="E30" s="69">
        <v>0</v>
      </c>
      <c r="F30" s="69">
        <v>0</v>
      </c>
    </row>
    <row r="31" spans="1:6" x14ac:dyDescent="0.3">
      <c r="A31" s="8">
        <v>43483</v>
      </c>
      <c r="B31" s="69">
        <v>0</v>
      </c>
      <c r="C31" s="69">
        <v>0</v>
      </c>
      <c r="D31" s="69">
        <v>0</v>
      </c>
      <c r="E31" s="69">
        <v>0</v>
      </c>
      <c r="F31" s="69">
        <v>0</v>
      </c>
    </row>
    <row r="32" spans="1:6" x14ac:dyDescent="0.3">
      <c r="A32" s="8">
        <v>43484</v>
      </c>
      <c r="B32" s="69">
        <v>0</v>
      </c>
      <c r="C32" s="69">
        <v>0</v>
      </c>
      <c r="D32" s="69">
        <v>0</v>
      </c>
      <c r="E32" s="69">
        <v>0</v>
      </c>
      <c r="F32" s="69">
        <v>0</v>
      </c>
    </row>
    <row r="33" spans="1:6" x14ac:dyDescent="0.3">
      <c r="A33" s="8">
        <v>43485</v>
      </c>
      <c r="B33" s="69">
        <v>0</v>
      </c>
      <c r="C33" s="69">
        <v>0</v>
      </c>
      <c r="D33" s="69">
        <v>0</v>
      </c>
      <c r="E33" s="69">
        <v>0</v>
      </c>
      <c r="F33" s="69">
        <v>0</v>
      </c>
    </row>
    <row r="34" spans="1:6" x14ac:dyDescent="0.3">
      <c r="A34" s="8">
        <v>43486</v>
      </c>
      <c r="B34" s="69">
        <v>0</v>
      </c>
      <c r="C34" s="69">
        <v>0</v>
      </c>
      <c r="D34" s="69">
        <v>0</v>
      </c>
      <c r="E34" s="69">
        <v>0</v>
      </c>
      <c r="F34" s="69">
        <v>0</v>
      </c>
    </row>
    <row r="35" spans="1:6" x14ac:dyDescent="0.3">
      <c r="A35" s="8">
        <v>43487</v>
      </c>
      <c r="B35" s="69">
        <v>0</v>
      </c>
      <c r="C35" s="69">
        <v>0</v>
      </c>
      <c r="D35" s="69">
        <v>0</v>
      </c>
      <c r="E35" s="69">
        <v>0</v>
      </c>
      <c r="F35" s="69">
        <v>0</v>
      </c>
    </row>
    <row r="36" spans="1:6" x14ac:dyDescent="0.3">
      <c r="A36" s="8">
        <v>43488</v>
      </c>
      <c r="B36" s="69">
        <v>0</v>
      </c>
      <c r="C36" s="69">
        <v>0</v>
      </c>
      <c r="D36" s="69">
        <v>0</v>
      </c>
      <c r="E36" s="69">
        <v>0</v>
      </c>
      <c r="F36" s="69">
        <v>0</v>
      </c>
    </row>
    <row r="37" spans="1:6" x14ac:dyDescent="0.3">
      <c r="A37" s="8">
        <v>43489</v>
      </c>
      <c r="B37" s="69">
        <v>0</v>
      </c>
      <c r="C37" s="69">
        <v>0</v>
      </c>
      <c r="D37" s="69">
        <v>0</v>
      </c>
      <c r="E37" s="69">
        <v>0</v>
      </c>
      <c r="F37" s="69">
        <v>0</v>
      </c>
    </row>
    <row r="38" spans="1:6" x14ac:dyDescent="0.3">
      <c r="A38" s="8">
        <v>43490</v>
      </c>
      <c r="B38" s="69">
        <v>0</v>
      </c>
      <c r="C38" s="69">
        <v>0</v>
      </c>
      <c r="D38" s="69">
        <v>0</v>
      </c>
      <c r="E38" s="69">
        <v>0</v>
      </c>
      <c r="F38" s="69">
        <v>0</v>
      </c>
    </row>
    <row r="39" spans="1:6" x14ac:dyDescent="0.3">
      <c r="A39" s="8">
        <v>43491</v>
      </c>
      <c r="B39" s="69">
        <v>1.5</v>
      </c>
      <c r="C39" s="69">
        <v>28.1</v>
      </c>
      <c r="D39" s="69">
        <v>20.399999999999999</v>
      </c>
      <c r="E39" s="69">
        <v>9</v>
      </c>
      <c r="F39" s="69">
        <v>6.5</v>
      </c>
    </row>
    <row r="40" spans="1:6" x14ac:dyDescent="0.3">
      <c r="A40" s="8">
        <v>43492</v>
      </c>
      <c r="B40" s="69">
        <v>4.7</v>
      </c>
      <c r="C40" s="69">
        <v>21</v>
      </c>
      <c r="D40" s="69">
        <v>53</v>
      </c>
      <c r="E40" s="69">
        <v>0</v>
      </c>
      <c r="F40" s="69">
        <v>9</v>
      </c>
    </row>
    <row r="41" spans="1:6" x14ac:dyDescent="0.3">
      <c r="A41" s="8">
        <v>43493</v>
      </c>
      <c r="B41" s="69">
        <v>0</v>
      </c>
      <c r="C41" s="69">
        <v>0</v>
      </c>
      <c r="D41" s="69">
        <v>0</v>
      </c>
      <c r="E41" s="69">
        <v>0</v>
      </c>
      <c r="F41" s="69">
        <v>0</v>
      </c>
    </row>
    <row r="42" spans="1:6" x14ac:dyDescent="0.3">
      <c r="A42" s="8">
        <v>43494</v>
      </c>
      <c r="B42" s="69">
        <v>0</v>
      </c>
      <c r="C42" s="69">
        <v>0</v>
      </c>
      <c r="D42" s="69">
        <v>0</v>
      </c>
      <c r="E42" s="69">
        <v>0</v>
      </c>
      <c r="F42" s="69">
        <v>0</v>
      </c>
    </row>
    <row r="43" spans="1:6" x14ac:dyDescent="0.3">
      <c r="A43" s="8">
        <v>43495</v>
      </c>
      <c r="B43" s="69">
        <v>0</v>
      </c>
      <c r="C43" s="69">
        <v>0</v>
      </c>
      <c r="D43" s="69">
        <v>0</v>
      </c>
      <c r="E43" s="69">
        <v>0</v>
      </c>
      <c r="F43" s="69">
        <v>0</v>
      </c>
    </row>
    <row r="44" spans="1:6" x14ac:dyDescent="0.3">
      <c r="A44" s="8">
        <v>43496</v>
      </c>
      <c r="B44" s="69">
        <v>0</v>
      </c>
      <c r="C44" s="69">
        <v>0</v>
      </c>
      <c r="D44" s="69">
        <v>0</v>
      </c>
      <c r="E44" s="69">
        <v>0</v>
      </c>
      <c r="F44" s="69">
        <v>0</v>
      </c>
    </row>
    <row r="45" spans="1:6" x14ac:dyDescent="0.3">
      <c r="A45" s="8">
        <v>43497</v>
      </c>
      <c r="B45" s="69">
        <v>0</v>
      </c>
      <c r="C45" s="69">
        <v>0</v>
      </c>
      <c r="D45" s="69">
        <v>0</v>
      </c>
      <c r="E45" s="69">
        <v>0</v>
      </c>
      <c r="F45" s="69">
        <v>0.2</v>
      </c>
    </row>
    <row r="46" spans="1:6" x14ac:dyDescent="0.3">
      <c r="A46" s="8">
        <v>43498</v>
      </c>
      <c r="B46" s="69">
        <v>0</v>
      </c>
      <c r="C46" s="69">
        <v>0</v>
      </c>
      <c r="D46" s="69">
        <v>0</v>
      </c>
      <c r="E46" s="69">
        <v>0</v>
      </c>
      <c r="F46" s="69">
        <v>0</v>
      </c>
    </row>
    <row r="47" spans="1:6" x14ac:dyDescent="0.3">
      <c r="A47" s="8">
        <v>43499</v>
      </c>
      <c r="B47" s="69">
        <v>0</v>
      </c>
      <c r="C47" s="69">
        <v>0</v>
      </c>
      <c r="D47" s="69">
        <v>0</v>
      </c>
      <c r="E47" s="69">
        <v>0</v>
      </c>
      <c r="F47" s="69">
        <v>0</v>
      </c>
    </row>
    <row r="48" spans="1:6" x14ac:dyDescent="0.3">
      <c r="A48" s="8">
        <v>43500</v>
      </c>
      <c r="B48" s="69">
        <v>0</v>
      </c>
      <c r="C48" s="69">
        <v>0</v>
      </c>
      <c r="D48" s="69">
        <v>0</v>
      </c>
      <c r="E48" s="69">
        <v>0</v>
      </c>
      <c r="F48" s="69">
        <v>0</v>
      </c>
    </row>
    <row r="49" spans="1:6" x14ac:dyDescent="0.3">
      <c r="A49" s="8">
        <v>43501</v>
      </c>
      <c r="B49" s="69">
        <v>29.6</v>
      </c>
      <c r="C49" s="69">
        <v>11.5</v>
      </c>
      <c r="D49" s="69">
        <v>4.9000000000000004</v>
      </c>
      <c r="E49" s="69">
        <v>7</v>
      </c>
      <c r="F49" s="69">
        <v>13.3</v>
      </c>
    </row>
    <row r="50" spans="1:6" x14ac:dyDescent="0.3">
      <c r="A50" s="8">
        <v>43502</v>
      </c>
      <c r="B50" s="69">
        <v>1.5</v>
      </c>
      <c r="C50" s="69">
        <v>0</v>
      </c>
      <c r="D50" s="69">
        <v>0</v>
      </c>
      <c r="E50" s="69">
        <v>1.9</v>
      </c>
      <c r="F50" s="69">
        <v>0.2</v>
      </c>
    </row>
    <row r="51" spans="1:6" x14ac:dyDescent="0.3">
      <c r="A51" s="8">
        <v>43503</v>
      </c>
      <c r="B51" s="69">
        <v>46.7</v>
      </c>
      <c r="C51" s="69">
        <v>7.3</v>
      </c>
      <c r="D51" s="69">
        <v>0</v>
      </c>
      <c r="E51" s="69">
        <v>0</v>
      </c>
      <c r="F51" s="69">
        <v>6</v>
      </c>
    </row>
    <row r="52" spans="1:6" x14ac:dyDescent="0.3">
      <c r="A52" s="8">
        <v>43504</v>
      </c>
      <c r="B52" s="69">
        <v>11.6</v>
      </c>
      <c r="C52" s="69">
        <v>3.8</v>
      </c>
      <c r="D52" s="69">
        <v>6.2</v>
      </c>
      <c r="E52" s="69">
        <v>32.5</v>
      </c>
      <c r="F52" s="69">
        <v>17</v>
      </c>
    </row>
    <row r="53" spans="1:6" x14ac:dyDescent="0.3">
      <c r="A53" s="8">
        <v>43505</v>
      </c>
      <c r="B53" s="69">
        <v>103.8</v>
      </c>
      <c r="C53" s="69">
        <v>150.6</v>
      </c>
      <c r="D53" s="69">
        <v>191.7</v>
      </c>
      <c r="E53" s="69">
        <v>51</v>
      </c>
      <c r="F53" s="69">
        <v>82.6</v>
      </c>
    </row>
    <row r="54" spans="1:6" x14ac:dyDescent="0.3">
      <c r="A54" s="8">
        <v>43506</v>
      </c>
      <c r="B54" s="69">
        <v>1</v>
      </c>
      <c r="C54" s="69">
        <v>0.9</v>
      </c>
      <c r="D54" s="69">
        <v>0</v>
      </c>
      <c r="E54" s="69">
        <v>2</v>
      </c>
      <c r="F54" s="69">
        <v>0.5</v>
      </c>
    </row>
    <row r="55" spans="1:6" x14ac:dyDescent="0.3">
      <c r="A55" s="8">
        <v>43507</v>
      </c>
      <c r="B55" s="69">
        <v>0</v>
      </c>
      <c r="C55" s="69">
        <v>0</v>
      </c>
      <c r="D55" s="69">
        <v>0</v>
      </c>
      <c r="E55" s="69">
        <v>0</v>
      </c>
      <c r="F55" s="69">
        <v>0</v>
      </c>
    </row>
    <row r="56" spans="1:6" x14ac:dyDescent="0.3">
      <c r="A56" s="8">
        <v>43508</v>
      </c>
      <c r="B56" s="69">
        <v>0</v>
      </c>
      <c r="C56" s="69">
        <v>0</v>
      </c>
      <c r="D56" s="69">
        <v>0</v>
      </c>
      <c r="E56" s="69">
        <v>0</v>
      </c>
      <c r="F56" s="69">
        <v>0</v>
      </c>
    </row>
    <row r="57" spans="1:6" x14ac:dyDescent="0.3">
      <c r="A57" s="8">
        <v>43509</v>
      </c>
      <c r="B57" s="69">
        <v>0</v>
      </c>
      <c r="C57" s="69">
        <v>0</v>
      </c>
      <c r="D57" s="69">
        <v>0</v>
      </c>
      <c r="E57" s="69">
        <v>0</v>
      </c>
      <c r="F57" s="69">
        <v>0</v>
      </c>
    </row>
    <row r="58" spans="1:6" x14ac:dyDescent="0.3">
      <c r="A58" s="8">
        <v>43510</v>
      </c>
      <c r="B58" s="69">
        <v>1.5</v>
      </c>
      <c r="C58" s="69">
        <v>0</v>
      </c>
      <c r="D58" s="69">
        <v>0</v>
      </c>
      <c r="E58" s="69">
        <v>0</v>
      </c>
      <c r="F58" s="69">
        <v>0</v>
      </c>
    </row>
    <row r="59" spans="1:6" x14ac:dyDescent="0.3">
      <c r="A59" s="8">
        <v>43511</v>
      </c>
      <c r="B59" s="69">
        <v>0</v>
      </c>
      <c r="C59" s="69">
        <v>1.7</v>
      </c>
      <c r="D59" s="69">
        <v>7.6</v>
      </c>
      <c r="E59" s="69">
        <v>4</v>
      </c>
      <c r="F59" s="69">
        <v>0</v>
      </c>
    </row>
    <row r="60" spans="1:6" x14ac:dyDescent="0.3">
      <c r="A60" s="8">
        <v>43512</v>
      </c>
      <c r="B60" s="69">
        <v>3.1</v>
      </c>
      <c r="C60" s="69">
        <v>8</v>
      </c>
      <c r="D60" s="69">
        <v>5.8</v>
      </c>
      <c r="E60" s="69">
        <v>2.5</v>
      </c>
      <c r="F60" s="69">
        <v>2.5</v>
      </c>
    </row>
    <row r="61" spans="1:6" x14ac:dyDescent="0.3">
      <c r="A61" s="8">
        <v>43513</v>
      </c>
      <c r="B61" s="69">
        <v>2.4</v>
      </c>
      <c r="C61" s="69">
        <v>0</v>
      </c>
      <c r="D61" s="69">
        <v>1</v>
      </c>
      <c r="E61" s="69">
        <v>4</v>
      </c>
      <c r="F61" s="69">
        <v>0</v>
      </c>
    </row>
    <row r="62" spans="1:6" x14ac:dyDescent="0.3">
      <c r="A62" s="8">
        <v>43514</v>
      </c>
      <c r="B62" s="69">
        <v>0</v>
      </c>
      <c r="C62" s="69">
        <v>0</v>
      </c>
      <c r="D62" s="69">
        <v>0</v>
      </c>
      <c r="E62" s="69">
        <v>0</v>
      </c>
      <c r="F62" s="69">
        <v>0</v>
      </c>
    </row>
    <row r="63" spans="1:6" x14ac:dyDescent="0.3">
      <c r="A63" s="8">
        <v>43515</v>
      </c>
      <c r="B63" s="69">
        <v>0</v>
      </c>
      <c r="C63" s="69">
        <v>0</v>
      </c>
      <c r="D63" s="69">
        <v>0</v>
      </c>
      <c r="E63" s="69">
        <v>0</v>
      </c>
      <c r="F63" s="69">
        <v>0</v>
      </c>
    </row>
    <row r="64" spans="1:6" x14ac:dyDescent="0.3">
      <c r="A64" s="8">
        <v>43516</v>
      </c>
      <c r="B64" s="69">
        <v>0</v>
      </c>
      <c r="C64" s="69">
        <v>0</v>
      </c>
      <c r="D64" s="69">
        <v>0</v>
      </c>
      <c r="E64" s="69">
        <v>0</v>
      </c>
      <c r="F64" s="69">
        <v>0</v>
      </c>
    </row>
    <row r="65" spans="1:6" x14ac:dyDescent="0.3">
      <c r="A65" s="8">
        <v>43517</v>
      </c>
      <c r="B65" s="69">
        <v>0</v>
      </c>
      <c r="C65" s="69">
        <v>0</v>
      </c>
      <c r="D65" s="69">
        <v>0</v>
      </c>
      <c r="E65" s="69">
        <v>0</v>
      </c>
      <c r="F65" s="69">
        <v>0</v>
      </c>
    </row>
    <row r="66" spans="1:6" x14ac:dyDescent="0.3">
      <c r="A66" s="8">
        <v>43518</v>
      </c>
      <c r="B66" s="69">
        <v>0</v>
      </c>
      <c r="C66" s="69">
        <v>0</v>
      </c>
      <c r="D66" s="69">
        <v>0</v>
      </c>
      <c r="E66" s="69">
        <v>0</v>
      </c>
      <c r="F66" s="69">
        <v>0</v>
      </c>
    </row>
    <row r="67" spans="1:6" x14ac:dyDescent="0.3">
      <c r="A67" s="8">
        <v>43519</v>
      </c>
      <c r="B67" s="69">
        <v>0</v>
      </c>
      <c r="C67" s="69">
        <v>0</v>
      </c>
      <c r="D67" s="69">
        <v>0</v>
      </c>
      <c r="E67" s="69">
        <v>0</v>
      </c>
      <c r="F67" s="69">
        <v>0</v>
      </c>
    </row>
    <row r="68" spans="1:6" x14ac:dyDescent="0.3">
      <c r="A68" s="8">
        <v>43520</v>
      </c>
      <c r="B68" s="69">
        <v>0</v>
      </c>
      <c r="C68" s="69">
        <v>0</v>
      </c>
      <c r="D68" s="69">
        <v>0</v>
      </c>
      <c r="E68" s="69">
        <v>0</v>
      </c>
      <c r="F68" s="69">
        <v>0</v>
      </c>
    </row>
    <row r="69" spans="1:6" x14ac:dyDescent="0.3">
      <c r="A69" s="8">
        <v>43521</v>
      </c>
      <c r="B69" s="69">
        <v>0</v>
      </c>
      <c r="C69" s="69">
        <v>0</v>
      </c>
      <c r="D69" s="69">
        <v>0</v>
      </c>
      <c r="E69" s="69">
        <v>0</v>
      </c>
      <c r="F69" s="69">
        <v>0</v>
      </c>
    </row>
    <row r="70" spans="1:6" x14ac:dyDescent="0.3">
      <c r="A70" s="8">
        <v>43522</v>
      </c>
      <c r="B70" s="69">
        <v>0.5</v>
      </c>
      <c r="C70" s="69">
        <v>19.600000000000001</v>
      </c>
      <c r="D70" s="69">
        <v>26</v>
      </c>
      <c r="E70" s="69">
        <v>0</v>
      </c>
      <c r="F70" s="69">
        <v>0.8</v>
      </c>
    </row>
    <row r="71" spans="1:6" x14ac:dyDescent="0.3">
      <c r="A71" s="8">
        <v>43523</v>
      </c>
      <c r="B71" s="69">
        <v>5.4</v>
      </c>
      <c r="C71" s="69">
        <v>4.4000000000000004</v>
      </c>
      <c r="D71" s="69">
        <v>13</v>
      </c>
      <c r="E71" s="69">
        <v>6.5</v>
      </c>
      <c r="F71" s="69">
        <v>7.2</v>
      </c>
    </row>
    <row r="72" spans="1:6" x14ac:dyDescent="0.3">
      <c r="A72" s="8">
        <v>43524</v>
      </c>
      <c r="B72" s="69">
        <v>0</v>
      </c>
      <c r="C72" s="69">
        <v>0.6</v>
      </c>
      <c r="D72" s="69">
        <v>0</v>
      </c>
      <c r="E72" s="69">
        <v>0</v>
      </c>
      <c r="F72" s="69">
        <v>0</v>
      </c>
    </row>
    <row r="73" spans="1:6" x14ac:dyDescent="0.3">
      <c r="A73" s="8">
        <v>43525</v>
      </c>
      <c r="B73" s="69">
        <v>0</v>
      </c>
      <c r="C73" s="69">
        <v>0</v>
      </c>
      <c r="D73" s="69">
        <v>0</v>
      </c>
      <c r="E73" s="69">
        <v>0</v>
      </c>
      <c r="F73" s="69">
        <v>0</v>
      </c>
    </row>
    <row r="74" spans="1:6" x14ac:dyDescent="0.3">
      <c r="A74" s="8">
        <v>43526</v>
      </c>
      <c r="B74" s="69">
        <v>0</v>
      </c>
      <c r="C74" s="69">
        <v>0</v>
      </c>
      <c r="D74" s="69">
        <v>0</v>
      </c>
      <c r="E74" s="69">
        <v>0</v>
      </c>
      <c r="F74" s="69">
        <v>0</v>
      </c>
    </row>
    <row r="75" spans="1:6" x14ac:dyDescent="0.3">
      <c r="A75" s="8">
        <v>43527</v>
      </c>
      <c r="B75" s="69">
        <v>0</v>
      </c>
      <c r="C75" s="69">
        <v>0.2</v>
      </c>
      <c r="D75" s="69">
        <v>46.1</v>
      </c>
      <c r="E75" s="69">
        <v>0</v>
      </c>
      <c r="F75" s="69">
        <v>0</v>
      </c>
    </row>
    <row r="76" spans="1:6" x14ac:dyDescent="0.3">
      <c r="A76" s="8">
        <v>43528</v>
      </c>
      <c r="B76" s="69">
        <v>0</v>
      </c>
      <c r="C76" s="69">
        <v>0</v>
      </c>
      <c r="D76" s="69">
        <v>0</v>
      </c>
      <c r="E76" s="69">
        <v>0</v>
      </c>
      <c r="F76" s="69">
        <v>0</v>
      </c>
    </row>
    <row r="77" spans="1:6" x14ac:dyDescent="0.3">
      <c r="A77" s="8">
        <v>43529</v>
      </c>
      <c r="B77" s="69">
        <v>0</v>
      </c>
      <c r="C77" s="69">
        <v>0</v>
      </c>
      <c r="D77" s="69">
        <v>16.100000000000001</v>
      </c>
      <c r="E77" s="69">
        <v>2</v>
      </c>
      <c r="F77" s="69">
        <v>0.7</v>
      </c>
    </row>
    <row r="78" spans="1:6" x14ac:dyDescent="0.3">
      <c r="A78" s="8">
        <v>43530</v>
      </c>
      <c r="B78" s="69">
        <v>0</v>
      </c>
      <c r="C78" s="69">
        <v>0</v>
      </c>
      <c r="D78" s="69">
        <v>0</v>
      </c>
      <c r="E78" s="69">
        <v>0</v>
      </c>
      <c r="F78" s="69">
        <v>0</v>
      </c>
    </row>
    <row r="79" spans="1:6" x14ac:dyDescent="0.3">
      <c r="A79" s="8">
        <v>43531</v>
      </c>
      <c r="B79" s="69">
        <v>0</v>
      </c>
      <c r="C79" s="69">
        <v>0</v>
      </c>
      <c r="D79" s="69">
        <v>0</v>
      </c>
      <c r="E79" s="69">
        <v>0</v>
      </c>
      <c r="F79" s="69">
        <v>0</v>
      </c>
    </row>
    <row r="80" spans="1:6" x14ac:dyDescent="0.3">
      <c r="A80" s="8">
        <v>43532</v>
      </c>
      <c r="B80" s="69">
        <v>0</v>
      </c>
      <c r="C80" s="69">
        <v>0</v>
      </c>
      <c r="D80" s="69">
        <v>0</v>
      </c>
      <c r="E80" s="69">
        <v>0</v>
      </c>
      <c r="F80" s="69">
        <v>0</v>
      </c>
    </row>
    <row r="81" spans="1:6" x14ac:dyDescent="0.3">
      <c r="A81" s="8">
        <v>43533</v>
      </c>
      <c r="B81" s="69">
        <v>0</v>
      </c>
      <c r="C81" s="69">
        <v>0</v>
      </c>
      <c r="D81" s="69">
        <v>0</v>
      </c>
      <c r="E81" s="69">
        <v>0</v>
      </c>
      <c r="F81" s="69">
        <v>0</v>
      </c>
    </row>
    <row r="82" spans="1:6" x14ac:dyDescent="0.3">
      <c r="A82" s="8">
        <v>43534</v>
      </c>
      <c r="B82" s="69">
        <v>0</v>
      </c>
      <c r="C82" s="69">
        <v>0</v>
      </c>
      <c r="D82" s="69">
        <v>0</v>
      </c>
      <c r="E82" s="69">
        <v>0</v>
      </c>
      <c r="F82" s="69">
        <v>0</v>
      </c>
    </row>
    <row r="83" spans="1:6" x14ac:dyDescent="0.3">
      <c r="A83" s="8">
        <v>43535</v>
      </c>
      <c r="B83" s="69">
        <v>0</v>
      </c>
      <c r="C83" s="69">
        <v>0</v>
      </c>
      <c r="D83" s="69">
        <v>0</v>
      </c>
      <c r="E83" s="69">
        <v>0</v>
      </c>
      <c r="F83" s="69">
        <v>0</v>
      </c>
    </row>
    <row r="84" spans="1:6" x14ac:dyDescent="0.3">
      <c r="A84" s="8">
        <v>43536</v>
      </c>
      <c r="B84" s="69">
        <v>0</v>
      </c>
      <c r="C84" s="69">
        <v>0</v>
      </c>
      <c r="D84" s="69">
        <v>0</v>
      </c>
      <c r="E84" s="69">
        <v>0</v>
      </c>
      <c r="F84" s="69">
        <v>0</v>
      </c>
    </row>
    <row r="85" spans="1:6" x14ac:dyDescent="0.3">
      <c r="A85" s="8">
        <v>43537</v>
      </c>
      <c r="B85" s="69">
        <v>0</v>
      </c>
      <c r="C85" s="69">
        <v>0</v>
      </c>
      <c r="D85" s="69">
        <v>0</v>
      </c>
      <c r="E85" s="69">
        <v>0</v>
      </c>
      <c r="F85" s="69">
        <v>0</v>
      </c>
    </row>
    <row r="86" spans="1:6" x14ac:dyDescent="0.3">
      <c r="A86" s="8">
        <v>43538</v>
      </c>
      <c r="B86" s="69">
        <v>0</v>
      </c>
      <c r="C86" s="69">
        <v>0</v>
      </c>
      <c r="D86" s="69">
        <v>0</v>
      </c>
      <c r="E86" s="69">
        <v>0</v>
      </c>
      <c r="F86" s="69">
        <v>0</v>
      </c>
    </row>
    <row r="87" spans="1:6" x14ac:dyDescent="0.3">
      <c r="A87" s="8">
        <v>43539</v>
      </c>
      <c r="B87" s="69">
        <v>0</v>
      </c>
      <c r="C87" s="69">
        <v>0</v>
      </c>
      <c r="D87" s="69">
        <v>0</v>
      </c>
      <c r="E87" s="69">
        <v>0</v>
      </c>
      <c r="F87" s="69">
        <v>0</v>
      </c>
    </row>
    <row r="88" spans="1:6" x14ac:dyDescent="0.3">
      <c r="A88" s="8">
        <v>43540</v>
      </c>
      <c r="B88" s="69">
        <v>0</v>
      </c>
      <c r="C88" s="69">
        <v>0</v>
      </c>
      <c r="D88" s="69">
        <v>0</v>
      </c>
      <c r="E88" s="69">
        <v>0</v>
      </c>
      <c r="F88" s="69">
        <v>0</v>
      </c>
    </row>
    <row r="89" spans="1:6" x14ac:dyDescent="0.3">
      <c r="A89" s="8">
        <v>43541</v>
      </c>
      <c r="B89" s="69">
        <v>5.8</v>
      </c>
      <c r="C89" s="69">
        <v>3.2</v>
      </c>
      <c r="D89" s="69">
        <v>0</v>
      </c>
      <c r="E89" s="69">
        <v>11</v>
      </c>
      <c r="F89" s="69">
        <v>12.3</v>
      </c>
    </row>
    <row r="90" spans="1:6" x14ac:dyDescent="0.3">
      <c r="A90" s="8">
        <v>43542</v>
      </c>
      <c r="B90" s="69">
        <v>6.5</v>
      </c>
      <c r="C90" s="69">
        <v>6.1</v>
      </c>
      <c r="D90" s="69">
        <v>9.4</v>
      </c>
      <c r="E90" s="69">
        <v>7.4</v>
      </c>
      <c r="F90" s="69">
        <v>4.7</v>
      </c>
    </row>
    <row r="91" spans="1:6" x14ac:dyDescent="0.3">
      <c r="A91" s="8">
        <v>43543</v>
      </c>
      <c r="B91" s="69">
        <v>0</v>
      </c>
      <c r="C91" s="69">
        <v>0</v>
      </c>
      <c r="D91" s="69">
        <v>0</v>
      </c>
      <c r="E91" s="69">
        <v>0</v>
      </c>
      <c r="F91" s="69">
        <v>0</v>
      </c>
    </row>
    <row r="92" spans="1:6" x14ac:dyDescent="0.3">
      <c r="A92" s="8">
        <v>43544</v>
      </c>
      <c r="B92" s="69">
        <v>0</v>
      </c>
      <c r="C92" s="69">
        <v>0</v>
      </c>
      <c r="D92" s="69">
        <v>0</v>
      </c>
      <c r="E92" s="69">
        <v>0</v>
      </c>
      <c r="F92" s="69">
        <v>0</v>
      </c>
    </row>
    <row r="93" spans="1:6" x14ac:dyDescent="0.3">
      <c r="A93" s="8">
        <v>43545</v>
      </c>
      <c r="B93" s="69">
        <v>36.5</v>
      </c>
      <c r="C93" s="69">
        <v>18.600000000000001</v>
      </c>
      <c r="D93" s="69">
        <v>4.9000000000000004</v>
      </c>
      <c r="E93" s="69">
        <v>13.2</v>
      </c>
      <c r="F93" s="69">
        <v>12.2</v>
      </c>
    </row>
    <row r="94" spans="1:6" x14ac:dyDescent="0.3">
      <c r="A94" s="8">
        <v>43546</v>
      </c>
      <c r="B94" s="69">
        <v>6.4</v>
      </c>
      <c r="C94" s="69">
        <v>2.9</v>
      </c>
      <c r="D94" s="69">
        <v>0.7</v>
      </c>
      <c r="E94" s="69">
        <v>7.2</v>
      </c>
      <c r="F94" s="69">
        <v>0</v>
      </c>
    </row>
    <row r="95" spans="1:6" x14ac:dyDescent="0.3">
      <c r="A95" s="8">
        <v>43547</v>
      </c>
      <c r="B95" s="69">
        <v>0</v>
      </c>
      <c r="C95" s="69">
        <v>14.9</v>
      </c>
      <c r="D95" s="69">
        <v>10.7</v>
      </c>
      <c r="E95" s="69">
        <v>0</v>
      </c>
      <c r="F95" s="69">
        <v>0.5</v>
      </c>
    </row>
    <row r="96" spans="1:6" x14ac:dyDescent="0.3">
      <c r="A96" s="8">
        <v>43548</v>
      </c>
      <c r="B96" s="69">
        <v>0</v>
      </c>
      <c r="C96" s="69">
        <v>0</v>
      </c>
      <c r="D96" s="69">
        <v>0</v>
      </c>
      <c r="E96" s="69">
        <v>0</v>
      </c>
      <c r="F96" s="69">
        <v>0</v>
      </c>
    </row>
    <row r="97" spans="1:6" x14ac:dyDescent="0.3">
      <c r="A97" s="8">
        <v>43549</v>
      </c>
      <c r="B97" s="69">
        <v>0</v>
      </c>
      <c r="C97" s="69">
        <v>0</v>
      </c>
      <c r="D97" s="69">
        <v>0</v>
      </c>
      <c r="E97" s="69">
        <v>0</v>
      </c>
      <c r="F97" s="69">
        <v>0</v>
      </c>
    </row>
    <row r="98" spans="1:6" x14ac:dyDescent="0.3">
      <c r="A98" s="8">
        <v>43550</v>
      </c>
    </row>
    <row r="99" spans="1:6" x14ac:dyDescent="0.3">
      <c r="A99" s="8">
        <v>43551</v>
      </c>
    </row>
    <row r="100" spans="1:6" x14ac:dyDescent="0.3">
      <c r="A100" s="8">
        <v>43552</v>
      </c>
    </row>
    <row r="101" spans="1:6" x14ac:dyDescent="0.3">
      <c r="A101" s="8">
        <v>43553</v>
      </c>
    </row>
    <row r="102" spans="1:6" x14ac:dyDescent="0.3">
      <c r="A102" s="8">
        <v>43554</v>
      </c>
    </row>
    <row r="103" spans="1:6" x14ac:dyDescent="0.3">
      <c r="A103" s="8">
        <v>43555</v>
      </c>
    </row>
    <row r="104" spans="1:6" x14ac:dyDescent="0.3">
      <c r="A104" s="8">
        <v>43556</v>
      </c>
    </row>
    <row r="105" spans="1:6" x14ac:dyDescent="0.3">
      <c r="A105" s="8">
        <v>43557</v>
      </c>
    </row>
    <row r="106" spans="1:6" x14ac:dyDescent="0.3">
      <c r="A106" s="8">
        <v>43558</v>
      </c>
    </row>
    <row r="107" spans="1:6" x14ac:dyDescent="0.3">
      <c r="A107" s="8">
        <v>43559</v>
      </c>
    </row>
    <row r="108" spans="1:6" x14ac:dyDescent="0.3">
      <c r="A108" s="8">
        <v>43560</v>
      </c>
    </row>
    <row r="109" spans="1:6" x14ac:dyDescent="0.3">
      <c r="A109" s="8">
        <v>43561</v>
      </c>
    </row>
    <row r="110" spans="1:6" x14ac:dyDescent="0.3">
      <c r="A110" s="8">
        <v>43562</v>
      </c>
    </row>
    <row r="111" spans="1:6" x14ac:dyDescent="0.3">
      <c r="A111" s="8">
        <v>43563</v>
      </c>
    </row>
    <row r="112" spans="1:6" x14ac:dyDescent="0.3">
      <c r="A112" s="8">
        <v>43564</v>
      </c>
    </row>
    <row r="113" spans="1:1" x14ac:dyDescent="0.3">
      <c r="A113" s="8">
        <v>43565</v>
      </c>
    </row>
    <row r="114" spans="1:1" x14ac:dyDescent="0.3">
      <c r="A114" s="8">
        <v>43566</v>
      </c>
    </row>
    <row r="115" spans="1:1" x14ac:dyDescent="0.3">
      <c r="A115" s="8">
        <v>43567</v>
      </c>
    </row>
    <row r="116" spans="1:1" x14ac:dyDescent="0.3">
      <c r="A116" s="8">
        <v>43568</v>
      </c>
    </row>
    <row r="117" spans="1:1" x14ac:dyDescent="0.3">
      <c r="A117" s="8">
        <v>43569</v>
      </c>
    </row>
    <row r="118" spans="1:1" x14ac:dyDescent="0.3">
      <c r="A118" s="8">
        <v>43570</v>
      </c>
    </row>
    <row r="119" spans="1:1" x14ac:dyDescent="0.3">
      <c r="A119" s="8">
        <v>43571</v>
      </c>
    </row>
    <row r="120" spans="1:1" x14ac:dyDescent="0.3">
      <c r="A120" s="8">
        <v>43572</v>
      </c>
    </row>
    <row r="121" spans="1:1" x14ac:dyDescent="0.3">
      <c r="A121" s="8">
        <v>43573</v>
      </c>
    </row>
    <row r="122" spans="1:1" x14ac:dyDescent="0.3">
      <c r="A122" s="8">
        <v>43574</v>
      </c>
    </row>
    <row r="123" spans="1:1" x14ac:dyDescent="0.3">
      <c r="A123" s="8">
        <v>43575</v>
      </c>
    </row>
    <row r="124" spans="1:1" x14ac:dyDescent="0.3">
      <c r="A124" s="8">
        <v>43576</v>
      </c>
    </row>
    <row r="125" spans="1:1" x14ac:dyDescent="0.3">
      <c r="A125" s="8">
        <v>43577</v>
      </c>
    </row>
    <row r="126" spans="1:1" x14ac:dyDescent="0.3">
      <c r="A126" s="8">
        <v>43578</v>
      </c>
    </row>
    <row r="127" spans="1:1" x14ac:dyDescent="0.3">
      <c r="A127" s="8">
        <v>43579</v>
      </c>
    </row>
    <row r="128" spans="1:1" x14ac:dyDescent="0.3">
      <c r="A128" s="8">
        <v>43580</v>
      </c>
    </row>
    <row r="129" spans="1:1" x14ac:dyDescent="0.3">
      <c r="A129" s="8">
        <v>43581</v>
      </c>
    </row>
    <row r="130" spans="1:1" x14ac:dyDescent="0.3">
      <c r="A130" s="8">
        <v>43582</v>
      </c>
    </row>
    <row r="131" spans="1:1" x14ac:dyDescent="0.3">
      <c r="A131" s="8">
        <v>43583</v>
      </c>
    </row>
    <row r="132" spans="1:1" x14ac:dyDescent="0.3">
      <c r="A132" s="8">
        <v>43584</v>
      </c>
    </row>
    <row r="133" spans="1:1" x14ac:dyDescent="0.3">
      <c r="A133" s="8">
        <v>43585</v>
      </c>
    </row>
    <row r="134" spans="1:1" x14ac:dyDescent="0.3">
      <c r="A134" s="8">
        <v>43586</v>
      </c>
    </row>
    <row r="135" spans="1:1" x14ac:dyDescent="0.3">
      <c r="A135" s="8">
        <v>43587</v>
      </c>
    </row>
    <row r="136" spans="1:1" x14ac:dyDescent="0.3">
      <c r="A136" s="8">
        <v>43588</v>
      </c>
    </row>
    <row r="137" spans="1:1" x14ac:dyDescent="0.3">
      <c r="A137" s="8">
        <v>43589</v>
      </c>
    </row>
    <row r="138" spans="1:1" x14ac:dyDescent="0.3">
      <c r="A138" s="8">
        <v>43590</v>
      </c>
    </row>
    <row r="139" spans="1:1" x14ac:dyDescent="0.3">
      <c r="A139" s="8">
        <v>43591</v>
      </c>
    </row>
    <row r="140" spans="1:1" x14ac:dyDescent="0.3">
      <c r="A140" s="8">
        <v>43592</v>
      </c>
    </row>
    <row r="141" spans="1:1" x14ac:dyDescent="0.3">
      <c r="A141" s="8">
        <v>43593</v>
      </c>
    </row>
    <row r="142" spans="1:1" x14ac:dyDescent="0.3">
      <c r="A142" s="8">
        <v>43594</v>
      </c>
    </row>
    <row r="143" spans="1:1" x14ac:dyDescent="0.3">
      <c r="A143" s="8">
        <v>43595</v>
      </c>
    </row>
    <row r="144" spans="1:1" x14ac:dyDescent="0.3">
      <c r="A144" s="8">
        <v>43596</v>
      </c>
    </row>
    <row r="145" spans="1:1" x14ac:dyDescent="0.3">
      <c r="A145" s="8">
        <v>43597</v>
      </c>
    </row>
    <row r="146" spans="1:1" x14ac:dyDescent="0.3">
      <c r="A146" s="8">
        <v>43598</v>
      </c>
    </row>
    <row r="147" spans="1:1" x14ac:dyDescent="0.3">
      <c r="A147" s="8">
        <v>43599</v>
      </c>
    </row>
    <row r="148" spans="1:1" x14ac:dyDescent="0.3">
      <c r="A148" s="8">
        <v>43600</v>
      </c>
    </row>
    <row r="149" spans="1:1" x14ac:dyDescent="0.3">
      <c r="A149" s="8">
        <v>43601</v>
      </c>
    </row>
    <row r="150" spans="1:1" x14ac:dyDescent="0.3">
      <c r="A150" s="8">
        <v>43602</v>
      </c>
    </row>
    <row r="151" spans="1:1" x14ac:dyDescent="0.3">
      <c r="A151" s="8">
        <v>43603</v>
      </c>
    </row>
    <row r="152" spans="1:1" x14ac:dyDescent="0.3">
      <c r="A152" s="8">
        <v>43604</v>
      </c>
    </row>
    <row r="153" spans="1:1" x14ac:dyDescent="0.3">
      <c r="A153" s="8">
        <v>43605</v>
      </c>
    </row>
    <row r="154" spans="1:1" x14ac:dyDescent="0.3">
      <c r="A154" s="8">
        <v>43606</v>
      </c>
    </row>
    <row r="155" spans="1:1" x14ac:dyDescent="0.3">
      <c r="A155" s="8">
        <v>43607</v>
      </c>
    </row>
    <row r="156" spans="1:1" x14ac:dyDescent="0.3">
      <c r="A156" s="8">
        <v>43608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Calc</vt:lpstr>
      <vt:lpstr>Castlereagh</vt:lpstr>
      <vt:lpstr>Maussakele</vt:lpstr>
      <vt:lpstr>Sheet4</vt:lpstr>
      <vt:lpstr>DB</vt:lpstr>
      <vt:lpstr>Natural Spill Calculation</vt:lpstr>
      <vt:lpstr>Flow</vt:lpstr>
      <vt:lpstr>To LC Website</vt:lpstr>
      <vt:lpstr>temp</vt:lpstr>
      <vt:lpstr>Chart1</vt:lpstr>
      <vt:lpstr>Chart2</vt:lpstr>
      <vt:lpstr>Calc!Print_Area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DELL</cp:lastModifiedBy>
  <cp:lastPrinted>2025-03-29T02:13:36Z</cp:lastPrinted>
  <dcterms:created xsi:type="dcterms:W3CDTF">2016-01-11T01:21:51Z</dcterms:created>
  <dcterms:modified xsi:type="dcterms:W3CDTF">2026-07-15T07:22:03Z</dcterms:modified>
</cp:coreProperties>
</file>