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2" activeTab="3" autoFilterDateGrouping="1"/>
  </bookViews>
  <sheets>
    <sheet xmlns:r="http://schemas.openxmlformats.org/officeDocument/2006/relationships" name="Template Sheet" sheetId="1" state="visible" r:id="rId1"/>
    <sheet xmlns:r="http://schemas.openxmlformats.org/officeDocument/2006/relationships" name="Infos from import" sheetId="2" state="visible" r:id="rId2"/>
    <sheet xmlns:r="http://schemas.openxmlformats.org/officeDocument/2006/relationships" name="&quot;Supplier&quot; &amp; &quot;Date&quot;" sheetId="3" state="visible" r:id="rId3"/>
    <sheet xmlns:r="http://schemas.openxmlformats.org/officeDocument/2006/relationships" name="ANN RATE" sheetId="4" state="visible" r:id="rId4"/>
    <sheet xmlns:r="http://schemas.openxmlformats.org/officeDocument/2006/relationships" name="SHRISA!l AGENCIES 29-06-2024" sheetId="5" state="visible" r:id="rId5"/>
    <sheet xmlns:r="http://schemas.openxmlformats.org/officeDocument/2006/relationships" name="SHRISAI AGENCIES 29-06-2024" sheetId="6" state="visible" r:id="rId6"/>
  </sheets>
  <definedNames>
    <definedName name="_xlnm._FilterDatabase" localSheetId="3" hidden="1">'ANN RATE'!$A$2:$AW$2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color rgb="FF000000"/>
      <sz val="11"/>
      <scheme val="minor"/>
    </font>
    <font>
      <name val="Calibri"/>
      <family val="2"/>
      <color rgb="FF00B050"/>
      <sz val="11"/>
    </font>
    <font>
      <name val="Aptos Narrow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ptos Narrow"/>
      <color theme="1"/>
      <sz val="11"/>
      <scheme val="minor"/>
    </font>
    <font>
      <name val="Aptos Narrow"/>
      <b val="1"/>
      <color theme="1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92D05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2" fillId="0" borderId="0"/>
  </cellStyleXfs>
  <cellXfs count="45">
    <xf numFmtId="0" fontId="0" fillId="0" borderId="0" pivotButton="0" quotePrefix="0" xfId="0"/>
    <xf numFmtId="0" fontId="3" fillId="0" borderId="0" pivotButton="0" quotePrefix="0" xfId="2"/>
    <xf numFmtId="0" fontId="2" fillId="0" borderId="0" pivotButton="0" quotePrefix="0" xfId="2"/>
    <xf numFmtId="0" fontId="5" fillId="0" borderId="0" pivotButton="0" quotePrefix="0" xfId="2"/>
    <xf numFmtId="0" fontId="7" fillId="0" borderId="0" pivotButton="0" quotePrefix="0" xfId="2"/>
    <xf numFmtId="0" fontId="5" fillId="0" borderId="2" pivotButton="0" quotePrefix="0" xfId="2"/>
    <xf numFmtId="3" fontId="5" fillId="0" borderId="2" pivotButton="0" quotePrefix="0" xfId="2"/>
    <xf numFmtId="4" fontId="5" fillId="0" borderId="2" pivotButton="0" quotePrefix="0" xfId="2"/>
    <xf numFmtId="0" fontId="7" fillId="0" borderId="2" pivotButton="0" quotePrefix="0" xfId="2"/>
    <xf numFmtId="2" fontId="5" fillId="0" borderId="2" pivotButton="0" quotePrefix="0" xfId="2"/>
    <xf numFmtId="2" fontId="5" fillId="0" borderId="0" pivotButton="0" quotePrefix="0" xfId="2"/>
    <xf numFmtId="3" fontId="5" fillId="0" borderId="3" pivotButton="0" quotePrefix="0" xfId="2"/>
    <xf numFmtId="4" fontId="5" fillId="0" borderId="3" pivotButton="0" quotePrefix="0" xfId="2"/>
    <xf numFmtId="0" fontId="7" fillId="0" borderId="0" applyAlignment="1" pivotButton="0" quotePrefix="0" xfId="2">
      <alignment horizontal="right"/>
    </xf>
    <xf numFmtId="0" fontId="7" fillId="0" borderId="2" applyAlignment="1" pivotButton="0" quotePrefix="0" xfId="2">
      <alignment horizontal="right" indent="1"/>
    </xf>
    <xf numFmtId="4" fontId="2" fillId="0" borderId="0" pivotButton="0" quotePrefix="0" xfId="2"/>
    <xf numFmtId="0" fontId="5" fillId="0" borderId="2" applyAlignment="1" pivotButton="0" quotePrefix="0" xfId="2">
      <alignment horizontal="center"/>
    </xf>
    <xf numFmtId="0" fontId="5" fillId="6" borderId="2" pivotButton="0" quotePrefix="0" xfId="2"/>
    <xf numFmtId="0" fontId="5" fillId="6" borderId="3" pivotButton="0" quotePrefix="0" xfId="2"/>
    <xf numFmtId="3" fontId="5" fillId="6" borderId="3" pivotButton="0" quotePrefix="0" xfId="2"/>
    <xf numFmtId="4" fontId="5" fillId="6" borderId="3" pivotButton="0" quotePrefix="0" xfId="2"/>
    <xf numFmtId="9" fontId="5" fillId="6" borderId="3" pivotButton="0" quotePrefix="0" xfId="1"/>
    <xf numFmtId="0" fontId="7" fillId="6" borderId="2" applyAlignment="1" pivotButton="0" quotePrefix="0" xfId="2">
      <alignment horizontal="right" indent="1"/>
    </xf>
    <xf numFmtId="0" fontId="5" fillId="0" borderId="0" applyAlignment="1" pivotButton="0" quotePrefix="0" xfId="2">
      <alignment horizontal="right"/>
    </xf>
    <xf numFmtId="0" fontId="5" fillId="3" borderId="2" applyAlignment="1" pivotButton="0" quotePrefix="0" xfId="2">
      <alignment horizontal="center"/>
    </xf>
    <xf numFmtId="0" fontId="5" fillId="4" borderId="2" applyAlignment="1" pivotButton="0" quotePrefix="0" xfId="2">
      <alignment horizontal="center"/>
    </xf>
    <xf numFmtId="0" fontId="5" fillId="5" borderId="2" applyAlignment="1" pivotButton="0" quotePrefix="0" xfId="2">
      <alignment horizontal="center"/>
    </xf>
    <xf numFmtId="0" fontId="7" fillId="6" borderId="2" pivotButton="0" quotePrefix="0" xfId="2"/>
    <xf numFmtId="0" fontId="0" fillId="0" borderId="2" pivotButton="0" quotePrefix="0" xfId="0"/>
    <xf numFmtId="0" fontId="0" fillId="0" borderId="2" pivotButton="0" quotePrefix="1" xfId="0"/>
    <xf numFmtId="0" fontId="4" fillId="0" borderId="0" pivotButton="0" quotePrefix="0" xfId="2"/>
    <xf numFmtId="15" fontId="5" fillId="0" borderId="0" pivotButton="0" quotePrefix="0" xfId="2"/>
    <xf numFmtId="0" fontId="6" fillId="0" borderId="1" pivotButton="0" quotePrefix="0" xfId="2"/>
    <xf numFmtId="0" fontId="5" fillId="7" borderId="4" pivotButton="0" quotePrefix="0" xfId="2"/>
    <xf numFmtId="15" fontId="6" fillId="0" borderId="2" pivotButton="0" quotePrefix="0" xfId="2"/>
    <xf numFmtId="15" fontId="5" fillId="0" borderId="2" pivotButton="0" quotePrefix="0" xfId="2"/>
    <xf numFmtId="0" fontId="2" fillId="0" borderId="2" pivotButton="0" quotePrefix="0" xfId="2"/>
    <xf numFmtId="0" fontId="4" fillId="0" borderId="2" pivotButton="0" quotePrefix="0" xfId="2"/>
    <xf numFmtId="9" fontId="5" fillId="0" borderId="2" applyAlignment="1" pivotButton="0" quotePrefix="0" xfId="2">
      <alignment horizontal="center"/>
    </xf>
    <xf numFmtId="0" fontId="0" fillId="0" borderId="6" pivotButton="0" quotePrefix="0" xfId="0"/>
    <xf numFmtId="0" fontId="0" fillId="0" borderId="5" pivotButton="0" quotePrefix="0" xfId="0"/>
    <xf numFmtId="0" fontId="7" fillId="0" borderId="2" applyAlignment="1" pivotButton="0" quotePrefix="0" xfId="2">
      <alignment horizontal="right"/>
    </xf>
    <xf numFmtId="164" fontId="5" fillId="2" borderId="2" applyAlignment="1" pivotButton="0" quotePrefix="0" xfId="2">
      <alignment horizontal="center"/>
    </xf>
    <xf numFmtId="0" fontId="5" fillId="2" borderId="2" applyAlignment="1" pivotButton="0" quotePrefix="0" xfId="2">
      <alignment horizontal="center"/>
    </xf>
    <xf numFmtId="0" fontId="8" fillId="0" borderId="2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pane xSplit="10" ySplit="9" topLeftCell="K10" activePane="bottomRight" state="frozen"/>
      <selection pane="topRight" activeCell="H1" sqref="H1"/>
      <selection pane="bottomLeft" activeCell="A5" sqref="A5"/>
      <selection pane="bottomRight" activeCell="Q10" sqref="Q10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35"/>
    <col width="14.5" customWidth="1" style="2" min="36" max="16384"/>
  </cols>
  <sheetData>
    <row r="1" ht="15" customHeight="1">
      <c r="A1" s="41" t="inlineStr">
        <is>
          <t>Total Weight</t>
        </is>
      </c>
      <c r="B1" s="40" t="n"/>
      <c r="C1" s="5">
        <f>SUM(D:D)</f>
        <v/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800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n">
        <v>11</v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FENUGREK</t>
        </is>
      </c>
      <c r="C10" s="18" t="n"/>
      <c r="D10" s="19" t="n">
        <v>30</v>
      </c>
      <c r="E10" s="21" t="n">
        <v>0.05</v>
      </c>
      <c r="F10" s="20" t="n">
        <v>2240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INT(M10*1.1)+CONCATENATE("0,",$C$5)</f>
        <v/>
      </c>
      <c r="O10" s="7">
        <f>I10*$O$8</f>
        <v/>
      </c>
      <c r="P10" s="7">
        <f>J10*$O$8*(1+$O$7)*(1+$E$10)</f>
        <v/>
      </c>
      <c r="Q10" s="7">
        <f>INT(P10*1.1)+CONCATENATE("0,",$C$5)</f>
        <v/>
      </c>
      <c r="R10" s="7">
        <f>I10*$R$8</f>
        <v/>
      </c>
      <c r="S10" s="7">
        <f>J10*$R$8*(1+$R$7)*(1+$E$10)</f>
        <v/>
      </c>
      <c r="T10" s="7">
        <f>INT(S10*1.1)+CONCATENATE("0,",$C$5)</f>
        <v/>
      </c>
      <c r="U10" s="7">
        <f>I10*$U$8</f>
        <v/>
      </c>
      <c r="V10" s="7">
        <f>J10*$U$8*(1+$U$7)*(1+$E$10)</f>
        <v/>
      </c>
      <c r="W10" s="7">
        <f>INT(V10*1.1)+CONCATENATE("0,",$C$5)</f>
        <v/>
      </c>
      <c r="X10" s="7">
        <f>I10*$X$8</f>
        <v/>
      </c>
      <c r="Y10" s="7">
        <f>J10*$X$8*(1+$X$7)*(1+$E$10)</f>
        <v/>
      </c>
      <c r="Z10" s="7">
        <f>INT(Y10*1.1)+CONCATENATE("0,",$C$5)</f>
        <v/>
      </c>
      <c r="AA10" s="7">
        <f>I10*$AA$8</f>
        <v/>
      </c>
      <c r="AB10" s="7">
        <f>J10*$AA$8*(1+$AA$7)*(1+$E$10)</f>
        <v/>
      </c>
      <c r="AC10" s="7">
        <f>INT(AB10*1.1)+CONCATENATE("0,",$C$5)</f>
        <v/>
      </c>
      <c r="AD10" s="7">
        <f>I10*$AD$8</f>
        <v/>
      </c>
      <c r="AE10" s="7">
        <f>J10*$AD$8*(1+$AD$7)*(1+$E$10)</f>
        <v/>
      </c>
      <c r="AF10" s="7">
        <f>INT(AE10*1.1)+CONCATENATE("0,",$C$5)</f>
        <v/>
      </c>
      <c r="AG10" s="3" t="n"/>
    </row>
    <row r="11" ht="14.25" customFormat="1" customHeight="1" s="4">
      <c r="A11" s="8" t="n"/>
      <c r="B11" s="5" t="n"/>
      <c r="C11" s="5" t="n"/>
      <c r="D11" s="6" t="n"/>
      <c r="E11" s="11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3" t="n"/>
    </row>
    <row r="12" ht="14.25" customFormat="1" customHeight="1" s="4">
      <c r="A12" s="8" t="n"/>
      <c r="B12" s="5" t="n"/>
      <c r="C12" s="5" t="n"/>
      <c r="D12" s="6" t="n"/>
      <c r="E12" s="11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3" t="n"/>
    </row>
    <row r="13" ht="14.25" customFormat="1" customHeight="1" s="4">
      <c r="A13" s="8" t="n"/>
      <c r="B13" s="5" t="n"/>
      <c r="C13" s="5" t="n"/>
      <c r="D13" s="6" t="n"/>
      <c r="E13" s="11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3" t="n"/>
    </row>
    <row r="14" ht="14.25" customFormat="1" customHeight="1" s="4">
      <c r="A14" s="8" t="n"/>
      <c r="B14" s="5" t="n"/>
      <c r="C14" s="5" t="n"/>
      <c r="D14" s="6" t="n"/>
      <c r="E14" s="11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3" t="n"/>
    </row>
    <row r="15" ht="14.25" customFormat="1" customHeight="1" s="4">
      <c r="A15" s="8" t="n"/>
      <c r="B15" s="5" t="n"/>
      <c r="C15" s="5" t="n"/>
      <c r="D15" s="6" t="n"/>
      <c r="E15" s="11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3" t="n"/>
    </row>
    <row r="16" ht="14.25" customFormat="1" customHeight="1" s="4">
      <c r="A16" s="8" t="n"/>
      <c r="B16" s="5" t="n"/>
      <c r="C16" s="5" t="n"/>
      <c r="D16" s="6" t="n"/>
      <c r="E16" s="11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3" t="n"/>
    </row>
    <row r="17" ht="14.25" customFormat="1" customHeight="1" s="4">
      <c r="A17" s="8" t="n"/>
      <c r="B17" s="5" t="n"/>
      <c r="C17" s="5" t="n"/>
      <c r="D17" s="6" t="n"/>
      <c r="E17" s="11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3" t="n"/>
    </row>
    <row r="18" ht="14.25" customFormat="1" customHeight="1" s="4">
      <c r="A18" s="8" t="n"/>
      <c r="B18" s="5" t="n"/>
      <c r="C18" s="5" t="n"/>
      <c r="D18" s="6" t="n"/>
      <c r="E18" s="11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3" t="n"/>
    </row>
    <row r="19" ht="14.25" customFormat="1" customHeight="1" s="4">
      <c r="A19" s="8" t="n"/>
      <c r="B19" s="5" t="n"/>
      <c r="C19" s="5" t="n"/>
      <c r="D19" s="6" t="n"/>
      <c r="E19" s="11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>
        <f>40*1.05</f>
        <v/>
      </c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7:W7"/>
    <mergeCell ref="A2:B2"/>
    <mergeCell ref="AD7:AF7"/>
    <mergeCell ref="R7:T7"/>
    <mergeCell ref="A5:B5"/>
    <mergeCell ref="X8:Z8"/>
    <mergeCell ref="L8:N8"/>
    <mergeCell ref="AA8:AC8"/>
    <mergeCell ref="O7:Q7"/>
    <mergeCell ref="A1:B1"/>
    <mergeCell ref="R8:T8"/>
    <mergeCell ref="O8:Q8"/>
    <mergeCell ref="U8:W8"/>
    <mergeCell ref="X7:Z7"/>
    <mergeCell ref="A3:B3"/>
    <mergeCell ref="AD8:AF8"/>
    <mergeCell ref="L7:N7"/>
  </mergeCells>
  <dataValidations count="2">
    <dataValidation sqref="E11:E41" showDropDown="0" showInputMessage="1" showErrorMessage="1" allowBlank="1" type="list">
      <formula1>"0,5,12,18,28"</formula1>
    </dataValidation>
    <dataValidation sqref="E10" showDropDown="0" showInputMessage="1" showErrorMessage="1" allowBlank="1" type="list">
      <formula1>"0%,5%,12%,18%,28%"</formula1>
    </dataValidation>
  </dataValidation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3"/>
  <sheetViews>
    <sheetView workbookViewId="0">
      <selection activeCell="B20" sqref="B20"/>
    </sheetView>
  </sheetViews>
  <sheetFormatPr baseColWidth="8" defaultColWidth="11.19921875" defaultRowHeight="15.6"/>
  <cols>
    <col width="6.296875" customWidth="1" min="1" max="1"/>
    <col width="53.19921875" bestFit="1" customWidth="1" min="2" max="2"/>
  </cols>
  <sheetData>
    <row r="2" ht="37.95" customHeight="1">
      <c r="A2" s="44" t="inlineStr">
        <is>
          <t>For each import</t>
        </is>
      </c>
      <c r="B2" s="40" t="n"/>
    </row>
    <row r="3">
      <c r="A3" s="28" t="inlineStr">
        <is>
          <t>C1</t>
        </is>
      </c>
      <c r="B3" s="29" t="inlineStr">
        <is>
          <t>=sum(each item weight x qty)</t>
        </is>
      </c>
    </row>
    <row r="4">
      <c r="A4" s="28" t="inlineStr">
        <is>
          <t>C2</t>
        </is>
      </c>
      <c r="B4" s="28" t="inlineStr">
        <is>
          <t>free entry (numbers format)</t>
        </is>
      </c>
    </row>
    <row r="5">
      <c r="A5" s="28" t="inlineStr">
        <is>
          <t>C5</t>
        </is>
      </c>
      <c r="B5" s="28" t="inlineStr">
        <is>
          <t>free entry (numbers format limited to 2 digit)</t>
        </is>
      </c>
    </row>
    <row r="6">
      <c r="A6" s="28" t="n"/>
      <c r="B6" s="28" t="n"/>
    </row>
    <row r="7" ht="37.95" customHeight="1">
      <c r="A7" s="44" t="inlineStr">
        <is>
          <t>For each item on each import</t>
        </is>
      </c>
      <c r="B7" s="40" t="n"/>
    </row>
    <row r="8">
      <c r="A8" s="28" t="inlineStr">
        <is>
          <t>A10</t>
        </is>
      </c>
      <c r="B8" s="28" t="inlineStr">
        <is>
          <t>serial number starting with 1</t>
        </is>
      </c>
    </row>
    <row r="9">
      <c r="A9" s="28" t="inlineStr">
        <is>
          <t>B10</t>
        </is>
      </c>
      <c r="B9" s="28" t="inlineStr">
        <is>
          <t>Internal Item Name</t>
        </is>
      </c>
    </row>
    <row r="10">
      <c r="A10" s="28" t="inlineStr">
        <is>
          <t>C10</t>
        </is>
      </c>
      <c r="B10" s="28" t="inlineStr">
        <is>
          <t>free entry (text format. Autofill with recorded past brand names)</t>
        </is>
      </c>
    </row>
    <row r="11">
      <c r="A11" s="28" t="inlineStr">
        <is>
          <t>D10</t>
        </is>
      </c>
      <c r="B11" s="28" t="inlineStr">
        <is>
          <t>Weight (=package weight x qty)</t>
        </is>
      </c>
    </row>
    <row r="12">
      <c r="A12" s="28" t="inlineStr">
        <is>
          <t>E10</t>
        </is>
      </c>
      <c r="B12" s="28" t="inlineStr">
        <is>
          <t>GST (Goods and service taxe)</t>
        </is>
      </c>
    </row>
    <row r="13">
      <c r="A13" s="28" t="inlineStr">
        <is>
          <t>F10</t>
        </is>
      </c>
      <c r="B13" s="28" t="inlineStr">
        <is>
          <t>Sales Amount (Item Price)</t>
        </is>
      </c>
    </row>
  </sheetData>
  <mergeCells count="2">
    <mergeCell ref="A2:B2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pane xSplit="10" ySplit="9" topLeftCell="K10" activePane="bottomRight" state="frozen"/>
      <selection pane="topRight" activeCell="H1" sqref="H1"/>
      <selection pane="bottomLeft" activeCell="A5" sqref="A5"/>
      <selection pane="bottomRight" activeCell="O10" sqref="O10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35"/>
    <col width="14.5" customWidth="1" style="2" min="36" max="16384"/>
  </cols>
  <sheetData>
    <row r="1" ht="15" customHeight="1">
      <c r="A1" s="41" t="inlineStr">
        <is>
          <t>Total Weight</t>
        </is>
      </c>
      <c r="B1" s="40" t="n"/>
      <c r="C1" s="5">
        <f>SUM(D:D)</f>
        <v/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800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n">
        <v>22</v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FENUGREK</t>
        </is>
      </c>
      <c r="C10" s="18" t="n"/>
      <c r="D10" s="19" t="n">
        <v>30</v>
      </c>
      <c r="E10" s="21" t="n">
        <v>0.05</v>
      </c>
      <c r="F10" s="20" t="n">
        <v>2240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I10*$O$8</f>
        <v/>
      </c>
      <c r="P10" s="7">
        <f>J10*$O$8*(1+$O$7)*(1+$E$10)</f>
        <v/>
      </c>
      <c r="Q10" s="7">
        <f>INT(P10*1.1)+$C$5/100</f>
        <v/>
      </c>
      <c r="R10" s="7">
        <f>I10*$R$8</f>
        <v/>
      </c>
      <c r="S10" s="7">
        <f>J10*$R$8*(1+$R$7)*(1+$E$10)</f>
        <v/>
      </c>
      <c r="T10" s="7">
        <f>INT(S10*1.1)+$C$5/100</f>
        <v/>
      </c>
      <c r="U10" s="7">
        <f>I10*$U$8</f>
        <v/>
      </c>
      <c r="V10" s="7">
        <f>J10*$U$8*(1+$U$7)*(1+$E$10)</f>
        <v/>
      </c>
      <c r="W10" s="7">
        <f>INT(V10*1.1)+$C$5/100</f>
        <v/>
      </c>
      <c r="X10" s="7">
        <f>I10*$X$8</f>
        <v/>
      </c>
      <c r="Y10" s="7">
        <f>J10*$X$8*(1+$X$7)*(1+$E$10)</f>
        <v/>
      </c>
      <c r="Z10" s="7">
        <f>INT(Y10*1.1)+$C$5/100</f>
        <v/>
      </c>
      <c r="AA10" s="7">
        <f>I10*$AA$8</f>
        <v/>
      </c>
      <c r="AB10" s="7">
        <f>J10*$AA$8*(1+$AA$7)*(1+$E$10)</f>
        <v/>
      </c>
      <c r="AC10" s="7">
        <f>INT(AB10*1.1)+$C$5/100</f>
        <v/>
      </c>
      <c r="AD10" s="7">
        <f>I10*$AD$8</f>
        <v/>
      </c>
      <c r="AE10" s="7">
        <f>J10*$AD$8*(1+$AD$7)*(1+$E$10)</f>
        <v/>
      </c>
      <c r="AF10" s="7">
        <f>INT(AE10*1.1)+$C$5/100</f>
        <v/>
      </c>
      <c r="AG10" s="3" t="n"/>
    </row>
    <row r="11" ht="14.25" customFormat="1" customHeight="1" s="4">
      <c r="A11" s="22" t="n">
        <v>2</v>
      </c>
      <c r="B11" s="18" t="inlineStr">
        <is>
          <t>PP GREEN PEAS</t>
        </is>
      </c>
      <c r="C11" s="18" t="n"/>
      <c r="D11" s="19" t="n">
        <v>15</v>
      </c>
      <c r="E11" s="21" t="n">
        <v>0.05</v>
      </c>
      <c r="F11" s="20" t="n">
        <v>1220</v>
      </c>
      <c r="G11" s="12">
        <f>D11*$C$3</f>
        <v/>
      </c>
      <c r="H11" s="12">
        <f>F11+G11</f>
        <v/>
      </c>
      <c r="I11" s="12">
        <f>F11/D11</f>
        <v/>
      </c>
      <c r="J11" s="12">
        <f>H11/D11</f>
        <v/>
      </c>
      <c r="K11" s="12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I11*$O$8</f>
        <v/>
      </c>
      <c r="P11" s="7">
        <f>J11*$O$8*(1+$O$7)*(1+$E$10)</f>
        <v/>
      </c>
      <c r="Q11" s="7">
        <f>INT(P11*1.1)+$C$5/100</f>
        <v/>
      </c>
      <c r="R11" s="7">
        <f>I11*$R$8</f>
        <v/>
      </c>
      <c r="S11" s="7">
        <f>J11*$R$8*(1+$R$7)*(1+$E$10)</f>
        <v/>
      </c>
      <c r="T11" s="7">
        <f>INT(S11*1.1)+$C$5/100</f>
        <v/>
      </c>
      <c r="U11" s="7">
        <f>I11*$U$8</f>
        <v/>
      </c>
      <c r="V11" s="7">
        <f>J11*$U$8*(1+$U$7)*(1+$E$10)</f>
        <v/>
      </c>
      <c r="W11" s="7">
        <f>INT(V11*1.1)+$C$5/100</f>
        <v/>
      </c>
      <c r="X11" s="7">
        <f>I11*$X$8</f>
        <v/>
      </c>
      <c r="Y11" s="7">
        <f>J11*$X$8*(1+$X$7)*(1+$E$10)</f>
        <v/>
      </c>
      <c r="Z11" s="7">
        <f>INT(Y11*1.1)+$C$5/100</f>
        <v/>
      </c>
      <c r="AA11" s="7">
        <f>I11*$AA$8</f>
        <v/>
      </c>
      <c r="AB11" s="7">
        <f>J11*$AA$8*(1+$AA$7)*(1+$E$10)</f>
        <v/>
      </c>
      <c r="AC11" s="7">
        <f>INT(AB11*1.1)+$C$5/100</f>
        <v/>
      </c>
      <c r="AD11" s="7">
        <f>I11*$AD$8</f>
        <v/>
      </c>
      <c r="AE11" s="7">
        <f>J11*$AD$8*(1+$AD$7)*(1+$E$10)</f>
        <v/>
      </c>
      <c r="AF11" s="7">
        <f>INT(AE11*1.1)+$C$5/100</f>
        <v/>
      </c>
      <c r="AG11" s="3" t="n"/>
    </row>
    <row r="12" ht="14.25" customFormat="1" customHeight="1" s="4">
      <c r="A12" s="22" t="n">
        <v>3</v>
      </c>
      <c r="B12" s="18" t="inlineStr">
        <is>
          <t>PP MUSTARD SMALL</t>
        </is>
      </c>
      <c r="C12" s="18" t="n"/>
      <c r="D12" s="19" t="n">
        <v>20</v>
      </c>
      <c r="E12" s="21" t="n">
        <v>0.05</v>
      </c>
      <c r="F12" s="20" t="n">
        <v>304</v>
      </c>
      <c r="G12" s="12">
        <f>D12*$C$3</f>
        <v/>
      </c>
      <c r="H12" s="12">
        <f>F12+G12</f>
        <v/>
      </c>
      <c r="I12" s="12">
        <f>F12/D12</f>
        <v/>
      </c>
      <c r="J12" s="12">
        <f>H12/D12</f>
        <v/>
      </c>
      <c r="K12" s="12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I12*$O$8</f>
        <v/>
      </c>
      <c r="P12" s="7">
        <f>J12*$O$8*(1+$O$7)*(1+$E$10)</f>
        <v/>
      </c>
      <c r="Q12" s="7">
        <f>INT(P12*1.1)+$C$5/100</f>
        <v/>
      </c>
      <c r="R12" s="7">
        <f>I12*$R$8</f>
        <v/>
      </c>
      <c r="S12" s="7">
        <f>J12*$R$8*(1+$R$7)*(1+$E$10)</f>
        <v/>
      </c>
      <c r="T12" s="7">
        <f>INT(S12*1.1)+$C$5/100</f>
        <v/>
      </c>
      <c r="U12" s="7">
        <f>I12*$U$8</f>
        <v/>
      </c>
      <c r="V12" s="7">
        <f>J12*$U$8*(1+$U$7)*(1+$E$10)</f>
        <v/>
      </c>
      <c r="W12" s="7">
        <f>INT(V12*1.1)+$C$5/100</f>
        <v/>
      </c>
      <c r="X12" s="7">
        <f>I12*$X$8</f>
        <v/>
      </c>
      <c r="Y12" s="7">
        <f>J12*$X$8*(1+$X$7)*(1+$E$10)</f>
        <v/>
      </c>
      <c r="Z12" s="7">
        <f>INT(Y12*1.1)+$C$5/100</f>
        <v/>
      </c>
      <c r="AA12" s="7">
        <f>I12*$AA$8</f>
        <v/>
      </c>
      <c r="AB12" s="7">
        <f>J12*$AA$8*(1+$AA$7)*(1+$E$10)</f>
        <v/>
      </c>
      <c r="AC12" s="7">
        <f>INT(AB12*1.1)+$C$5/100</f>
        <v/>
      </c>
      <c r="AD12" s="7">
        <f>I12*$AD$8</f>
        <v/>
      </c>
      <c r="AE12" s="7">
        <f>J12*$AD$8*(1+$AD$7)*(1+$E$10)</f>
        <v/>
      </c>
      <c r="AF12" s="7">
        <f>INT(AE12*1.1)+$C$5/100</f>
        <v/>
      </c>
      <c r="AG12" s="3" t="n"/>
    </row>
    <row r="13" ht="14.25" customFormat="1" customHeight="1" s="4">
      <c r="A13" s="22" t="n">
        <v>4</v>
      </c>
      <c r="B13" s="18" t="inlineStr">
        <is>
          <t>PP POTTUKADALAI</t>
        </is>
      </c>
      <c r="C13" s="18" t="n"/>
      <c r="D13" s="19" t="n">
        <v>28</v>
      </c>
      <c r="E13" s="21" t="n">
        <v>0.05</v>
      </c>
      <c r="F13" s="20" t="n">
        <v>2240</v>
      </c>
      <c r="G13" s="12">
        <f>D13*$C$3</f>
        <v/>
      </c>
      <c r="H13" s="12">
        <f>F13+G13</f>
        <v/>
      </c>
      <c r="I13" s="12">
        <f>F13/D13</f>
        <v/>
      </c>
      <c r="J13" s="12">
        <f>H13/D13</f>
        <v/>
      </c>
      <c r="K13" s="12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I13*$O$8</f>
        <v/>
      </c>
      <c r="P13" s="7">
        <f>J13*$O$8*(1+$O$7)*(1+$E$10)</f>
        <v/>
      </c>
      <c r="Q13" s="7">
        <f>INT(P13*1.1)+$C$5/100</f>
        <v/>
      </c>
      <c r="R13" s="7">
        <f>I13*$R$8</f>
        <v/>
      </c>
      <c r="S13" s="7">
        <f>J13*$R$8*(1+$R$7)*(1+$E$10)</f>
        <v/>
      </c>
      <c r="T13" s="7">
        <f>INT(S13*1.1)+$C$5/100</f>
        <v/>
      </c>
      <c r="U13" s="7">
        <f>I13*$U$8</f>
        <v/>
      </c>
      <c r="V13" s="7">
        <f>J13*$U$8*(1+$U$7)*(1+$E$10)</f>
        <v/>
      </c>
      <c r="W13" s="7">
        <f>INT(V13*1.1)+$C$5/100</f>
        <v/>
      </c>
      <c r="X13" s="7">
        <f>I13*$X$8</f>
        <v/>
      </c>
      <c r="Y13" s="7">
        <f>J13*$X$8*(1+$X$7)*(1+$E$10)</f>
        <v/>
      </c>
      <c r="Z13" s="7">
        <f>INT(Y13*1.1)+$C$5/100</f>
        <v/>
      </c>
      <c r="AA13" s="7">
        <f>I13*$AA$8</f>
        <v/>
      </c>
      <c r="AB13" s="7">
        <f>J13*$AA$8*(1+$AA$7)*(1+$E$10)</f>
        <v/>
      </c>
      <c r="AC13" s="7">
        <f>INT(AB13*1.1)+$C$5/100</f>
        <v/>
      </c>
      <c r="AD13" s="7">
        <f>I13*$AD$8</f>
        <v/>
      </c>
      <c r="AE13" s="7">
        <f>J13*$AD$8*(1+$AD$7)*(1+$E$10)</f>
        <v/>
      </c>
      <c r="AF13" s="7">
        <f>INT(AE13*1.1)+$C$5/100</f>
        <v/>
      </c>
      <c r="AG13" s="3" t="n"/>
    </row>
    <row r="14" ht="14.25" customFormat="1" customHeight="1" s="4">
      <c r="A14" s="8" t="n"/>
      <c r="B14" s="5" t="n"/>
      <c r="C14" s="5" t="n"/>
      <c r="D14" s="6" t="n"/>
      <c r="E14" s="11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3" t="n"/>
    </row>
    <row r="15" ht="14.25" customFormat="1" customHeight="1" s="4">
      <c r="A15" s="8" t="n"/>
      <c r="B15" s="5" t="n"/>
      <c r="C15" s="5" t="n"/>
      <c r="D15" s="6" t="n"/>
      <c r="E15" s="11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3" t="n"/>
    </row>
    <row r="16" ht="14.25" customFormat="1" customHeight="1" s="4">
      <c r="A16" s="8" t="n"/>
      <c r="B16" s="5" t="n"/>
      <c r="C16" s="5" t="n"/>
      <c r="D16" s="6" t="n"/>
      <c r="E16" s="11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3" t="n"/>
    </row>
    <row r="17" ht="14.25" customFormat="1" customHeight="1" s="4">
      <c r="A17" s="8" t="n"/>
      <c r="B17" s="5" t="n"/>
      <c r="C17" s="5" t="n"/>
      <c r="D17" s="6" t="n"/>
      <c r="E17" s="11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3" t="n"/>
    </row>
    <row r="18" ht="14.25" customFormat="1" customHeight="1" s="4">
      <c r="A18" s="8" t="n"/>
      <c r="B18" s="5" t="n"/>
      <c r="C18" s="5" t="n"/>
      <c r="D18" s="6" t="n"/>
      <c r="E18" s="11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3" t="n"/>
    </row>
    <row r="19" ht="14.25" customFormat="1" customHeight="1" s="4">
      <c r="A19" s="8" t="n"/>
      <c r="B19" s="5" t="n"/>
      <c r="C19" s="5" t="n"/>
      <c r="D19" s="6" t="n"/>
      <c r="E19" s="11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3" t="n"/>
    </row>
    <row r="20" ht="14.25" customFormat="1" customHeight="1" s="4">
      <c r="A20" s="8" t="n"/>
      <c r="B20" s="5" t="n"/>
      <c r="C20" s="5" t="n"/>
      <c r="D20" s="6" t="n"/>
      <c r="E20" s="11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3" t="n"/>
    </row>
    <row r="21" ht="14.25" customFormat="1" customHeight="1" s="4">
      <c r="A21" s="8" t="n"/>
      <c r="B21" s="5" t="n"/>
      <c r="C21" s="5" t="n"/>
      <c r="D21" s="6" t="n"/>
      <c r="E21" s="11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3" t="n"/>
    </row>
    <row r="22" ht="14.25" customFormat="1" customHeight="1" s="4">
      <c r="A22" s="8" t="n"/>
      <c r="B22" s="5" t="n"/>
      <c r="C22" s="5" t="n"/>
      <c r="D22" s="6" t="n"/>
      <c r="E22" s="11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3" t="n"/>
    </row>
    <row r="23" ht="14.25" customFormat="1" customHeight="1" s="4">
      <c r="A23" s="8" t="n"/>
      <c r="B23" s="5" t="n"/>
      <c r="C23" s="5" t="n"/>
      <c r="D23" s="6" t="n"/>
      <c r="E23" s="11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3" t="n"/>
    </row>
    <row r="24" ht="14.25" customFormat="1" customHeight="1" s="4">
      <c r="A24" s="8" t="n"/>
      <c r="B24" s="5" t="n"/>
      <c r="C24" s="5" t="n"/>
      <c r="D24" s="6" t="n"/>
      <c r="E24" s="11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3" t="n"/>
    </row>
    <row r="25" ht="14.25" customFormat="1" customHeight="1" s="4">
      <c r="A25" s="8" t="n"/>
      <c r="B25" s="5" t="n"/>
      <c r="C25" s="5" t="n"/>
      <c r="D25" s="6" t="n"/>
      <c r="E25" s="11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3" t="n"/>
    </row>
    <row r="26" ht="14.25" customFormat="1" customHeight="1" s="4">
      <c r="A26" s="8" t="n"/>
      <c r="B26" s="5" t="n"/>
      <c r="C26" s="5" t="n"/>
      <c r="D26" s="6" t="n"/>
      <c r="E26" s="11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3" t="n"/>
    </row>
    <row r="27" ht="14.25" customFormat="1" customHeight="1" s="4">
      <c r="A27" s="8" t="n"/>
      <c r="B27" s="5" t="n"/>
      <c r="C27" s="5" t="n"/>
      <c r="D27" s="6" t="n"/>
      <c r="E27" s="11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A2:B2"/>
    <mergeCell ref="O8:Q8"/>
    <mergeCell ref="L7:N7"/>
    <mergeCell ref="R7:T7"/>
    <mergeCell ref="A5:B5"/>
    <mergeCell ref="X8:Z8"/>
    <mergeCell ref="L8:N8"/>
    <mergeCell ref="O7:Q7"/>
    <mergeCell ref="AA8:AC8"/>
    <mergeCell ref="A1:B1"/>
    <mergeCell ref="R8:T8"/>
    <mergeCell ref="U7:W7"/>
    <mergeCell ref="U8:W8"/>
    <mergeCell ref="X7:Z7"/>
    <mergeCell ref="A3:B3"/>
    <mergeCell ref="AD8:AF8"/>
    <mergeCell ref="AD7:AF7"/>
  </mergeCells>
  <dataValidations disablePrompts="1" count="2">
    <dataValidation sqref="E10:E13" showDropDown="0" showInputMessage="1" showErrorMessage="1" allowBlank="1" type="list">
      <formula1>"0%,5%,12%,18%,28%"</formula1>
    </dataValidation>
    <dataValidation sqref="E14:E41" showDropDown="0" showInputMessage="1" showErrorMessage="1" allowBlank="1" type="list">
      <formula1>"0,5,12,18,28"</formula1>
    </dataValidation>
  </dataValidation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I6"/>
    </sheetView>
  </sheetViews>
  <sheetFormatPr baseColWidth="8" defaultColWidth="14.5" defaultRowHeight="15" customHeight="1"/>
  <cols>
    <col width="36" customWidth="1" style="2" min="1" max="1"/>
    <col width="9.5" customWidth="1" style="2" min="2" max="3"/>
    <col width="9.19921875" customWidth="1" style="2" min="4" max="7"/>
    <col width="9.69921875" customWidth="1" style="2" min="8" max="45"/>
    <col width="9.5" customWidth="1" style="2" min="46" max="47"/>
    <col width="8.796875" customWidth="1" style="2" min="48" max="49"/>
    <col width="14.5" customWidth="1" style="2" min="50" max="51"/>
    <col width="14.5" customWidth="1" style="2" min="52" max="16384"/>
  </cols>
  <sheetData>
    <row r="1" ht="14.25" customHeight="1">
      <c r="A1" s="30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inlineStr">
        <is>
          <t>VPMA</t>
        </is>
      </c>
      <c r="AH1" s="3" t="n"/>
      <c r="AI1" s="3" t="inlineStr">
        <is>
          <t>VPMA</t>
        </is>
      </c>
      <c r="AJ1" s="3" t="n"/>
      <c r="AK1" s="3" t="n"/>
      <c r="AL1" s="3" t="n"/>
      <c r="AM1" s="3" t="inlineStr">
        <is>
          <t>VPMA</t>
        </is>
      </c>
      <c r="AN1" s="3" t="n"/>
      <c r="AO1" s="3" t="n"/>
      <c r="AP1" s="3" t="inlineStr">
        <is>
          <t>VPMA</t>
        </is>
      </c>
      <c r="AQ1" s="31" t="n"/>
      <c r="AR1" s="31" t="inlineStr">
        <is>
          <t>VPMA</t>
        </is>
      </c>
      <c r="AS1" s="31" t="n"/>
    </row>
    <row r="2" ht="14.25" customHeight="1">
      <c r="A2" s="32" t="inlineStr">
        <is>
          <t>Item Name</t>
        </is>
      </c>
      <c r="B2" s="34" t="inlineStr">
        <is>
          <t>29-06-2024</t>
        </is>
      </c>
      <c r="C2" s="34" t="inlineStr">
        <is>
          <t>29-06-2024</t>
        </is>
      </c>
      <c r="D2" s="34" t="inlineStr">
        <is>
          <t>29-06-2024</t>
        </is>
      </c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  <c r="AA2" s="34" t="n"/>
      <c r="AB2" s="34" t="n"/>
      <c r="AC2" s="34" t="n"/>
      <c r="AD2" s="34" t="n"/>
      <c r="AE2" s="34" t="n"/>
      <c r="AF2" s="34" t="n"/>
      <c r="AG2" s="34" t="n"/>
      <c r="AH2" s="34" t="n"/>
      <c r="AI2" s="34" t="n"/>
      <c r="AJ2" s="34" t="n"/>
      <c r="AK2" s="34" t="n"/>
      <c r="AL2" s="34" t="n"/>
      <c r="AM2" s="34" t="n"/>
      <c r="AN2" s="34" t="n"/>
      <c r="AO2" s="34" t="n"/>
      <c r="AP2" s="34" t="n"/>
      <c r="AQ2" s="34" t="n"/>
      <c r="AR2" s="34" t="n"/>
      <c r="AS2" s="34" t="n"/>
      <c r="AT2" s="35" t="n"/>
      <c r="AU2" s="35" t="n"/>
      <c r="AV2" s="36" t="n"/>
      <c r="AW2" s="36" t="n"/>
    </row>
    <row r="3" ht="14.25" customHeight="1">
      <c r="A3" s="33" t="inlineStr">
        <is>
          <t>PP ALMOND</t>
        </is>
      </c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36" t="n"/>
    </row>
    <row r="4" ht="14.25" customHeight="1">
      <c r="A4" s="33" t="inlineStr">
        <is>
          <t>PP CHANNA DHALL</t>
        </is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  <c r="AU4" s="9" t="n"/>
      <c r="AV4" s="9" t="n"/>
      <c r="AW4" s="36" t="n"/>
    </row>
    <row r="5" ht="14.25" customHeight="1">
      <c r="A5" s="33" t="inlineStr">
        <is>
          <t>PP CORIANDER</t>
        </is>
      </c>
      <c r="B5" s="9" t="n">
        <v>7.85</v>
      </c>
      <c r="C5" s="9" t="n"/>
      <c r="D5" s="9" t="n">
        <v>3.92</v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37" t="n"/>
    </row>
    <row r="6" ht="14.25" customHeight="1">
      <c r="A6" s="33" t="inlineStr">
        <is>
          <t>PP DRIED GRAPES</t>
        </is>
      </c>
      <c r="B6" s="9" t="n"/>
      <c r="C6" s="9" t="n"/>
      <c r="D6" s="9" t="n">
        <v>7.85</v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36" t="n"/>
    </row>
    <row r="7" ht="14.25" customHeight="1">
      <c r="A7" s="33" t="inlineStr">
        <is>
          <t>PP FENNEL</t>
        </is>
      </c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37" t="n"/>
      <c r="AU7" s="36" t="n"/>
      <c r="AV7" s="36" t="n"/>
      <c r="AW7" s="36" t="n"/>
    </row>
    <row r="8" ht="14.25" customHeight="1">
      <c r="A8" s="33" t="inlineStr">
        <is>
          <t>PP FENUGREK</t>
        </is>
      </c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36" t="n"/>
    </row>
    <row r="9" ht="14.25" customHeight="1">
      <c r="A9" s="33" t="inlineStr">
        <is>
          <t>PP GREEN MOONG</t>
        </is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  <c r="AU9" s="9" t="n"/>
      <c r="AV9" s="9" t="n"/>
      <c r="AW9" s="36" t="n"/>
    </row>
    <row r="10" ht="14.25" customHeight="1">
      <c r="A10" s="33" t="inlineStr">
        <is>
          <t>PP GREEN PEAS</t>
        </is>
      </c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36" t="n"/>
      <c r="AW10" s="36" t="n"/>
    </row>
    <row r="11" ht="14.25" customHeight="1">
      <c r="A11" s="33" t="inlineStr">
        <is>
          <t>PP GROUNDNUT RAW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37" t="n"/>
    </row>
    <row r="12" ht="14.25" customHeight="1">
      <c r="A12" s="33" t="inlineStr">
        <is>
          <t>PP GUNDU CHILLI</t>
        </is>
      </c>
      <c r="B12" s="9" t="n"/>
      <c r="C12" s="9" t="n">
        <v>3.92</v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Q12" s="9" t="n"/>
      <c r="AR12" s="9" t="n"/>
      <c r="AS12" s="9" t="n"/>
      <c r="AT12" s="9" t="n"/>
      <c r="AU12" s="9" t="n"/>
      <c r="AV12" s="9" t="n"/>
      <c r="AW12" s="37" t="n"/>
    </row>
    <row r="13" ht="14.25" customHeight="1">
      <c r="A13" s="33" t="inlineStr">
        <is>
          <t>PP JAGGERY PL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36" t="n"/>
    </row>
    <row r="14" ht="14.25" customHeight="1">
      <c r="A14" s="33" t="inlineStr">
        <is>
          <t>PP JAVARISI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36" t="n"/>
    </row>
    <row r="15" ht="14.25" customHeight="1">
      <c r="A15" s="33" t="inlineStr">
        <is>
          <t>PP JEERA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  <c r="AU15" s="9" t="n"/>
      <c r="AV15" s="9" t="n"/>
      <c r="AW15" s="36" t="n"/>
    </row>
    <row r="16" ht="14.25" customHeight="1">
      <c r="A16" s="33" t="inlineStr">
        <is>
          <t>PP LONG CHILLI</t>
        </is>
      </c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36" t="n"/>
    </row>
    <row r="17" ht="14.25" customHeight="1">
      <c r="A17" s="33" t="inlineStr">
        <is>
          <t>PP MAAVU JAVARISI</t>
        </is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36" t="n"/>
      <c r="AW17" s="36" t="n"/>
    </row>
    <row r="18" ht="14.25" customHeight="1">
      <c r="A18" s="33" t="inlineStr">
        <is>
          <t>PP MEAL MAKER</t>
        </is>
      </c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36" t="n"/>
    </row>
    <row r="19" ht="14.25" customHeight="1">
      <c r="A19" s="33" t="inlineStr">
        <is>
          <t>PP MEAL MAKER SMALL</t>
        </is>
      </c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Q19" s="9" t="n"/>
      <c r="AR19" s="9" t="n"/>
      <c r="AS19" s="9" t="n"/>
      <c r="AT19" s="9" t="n"/>
      <c r="AU19" s="9" t="n"/>
      <c r="AV19" s="9" t="n"/>
      <c r="AW19" s="36" t="n"/>
    </row>
    <row r="20" ht="14.25" customHeight="1">
      <c r="A20" s="33" t="inlineStr">
        <is>
          <t>PP MOONG DHALL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37" t="n"/>
    </row>
    <row r="21" ht="14.25" customHeight="1">
      <c r="A21" s="33" t="inlineStr">
        <is>
          <t>PP MOTCHAI</t>
        </is>
      </c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37" t="n"/>
      <c r="AU21" s="36" t="n"/>
      <c r="AV21" s="36" t="n"/>
      <c r="AW21" s="36" t="n"/>
    </row>
    <row r="22" ht="14.25" customHeight="1">
      <c r="A22" s="33" t="inlineStr">
        <is>
          <t>PP MUSTARD BIG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  <c r="AU22" s="9" t="n"/>
      <c r="AV22" s="9" t="n"/>
      <c r="AW22" s="36" t="n"/>
    </row>
    <row r="23" ht="14.25" customHeight="1">
      <c r="A23" s="33" t="inlineStr">
        <is>
          <t>PP MUSTARD SMALL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36" t="n"/>
    </row>
    <row r="24" ht="14.25" customHeight="1">
      <c r="A24" s="33" t="inlineStr">
        <is>
          <t>PP ORID DHALL</t>
        </is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9" t="n"/>
      <c r="AT24" s="9" t="n"/>
      <c r="AU24" s="9" t="n"/>
      <c r="AV24" s="9" t="n"/>
      <c r="AW24" s="37" t="n"/>
    </row>
    <row r="25" ht="14.25" customHeight="1">
      <c r="A25" s="33" t="inlineStr">
        <is>
          <t>PP ORID DHALL BL</t>
        </is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Q25" s="9" t="n"/>
      <c r="AR25" s="9" t="n"/>
      <c r="AS25" s="9" t="n"/>
      <c r="AT25" s="9" t="n"/>
      <c r="AU25" s="9" t="n"/>
      <c r="AV25" s="9" t="n"/>
      <c r="AW25" s="37" t="n"/>
    </row>
    <row r="26" ht="14.25" customHeight="1">
      <c r="A26" s="33" t="inlineStr">
        <is>
          <t>PP ORID DHALL SPLIT</t>
        </is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36" t="n"/>
    </row>
    <row r="27" ht="14.25" customHeight="1">
      <c r="A27" s="33" t="inlineStr">
        <is>
          <t>PP ORID DHALL SPLIT BLK</t>
        </is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37" t="n"/>
    </row>
    <row r="28" ht="14.25" customHeight="1">
      <c r="A28" s="33" t="inlineStr">
        <is>
          <t>PP PEPPER</t>
        </is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36" t="n"/>
    </row>
    <row r="29" ht="14.25" customHeight="1">
      <c r="A29" s="33" t="inlineStr">
        <is>
          <t>PP POTTUKADALAI</t>
        </is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36" t="n"/>
    </row>
    <row r="30" ht="14.25" customHeight="1">
      <c r="A30" s="33" t="inlineStr">
        <is>
          <t>PP RAGI</t>
        </is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36" t="n"/>
    </row>
    <row r="31" ht="14.25" customHeight="1">
      <c r="A31" s="33" t="inlineStr">
        <is>
          <t>PP RED CHANNA</t>
        </is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37" t="n"/>
    </row>
    <row r="32" ht="14.25" customHeight="1">
      <c r="A32" s="33" t="inlineStr">
        <is>
          <t>PP RED CHANNA SMALL</t>
        </is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36" t="n"/>
    </row>
    <row r="33" ht="14.25" customHeight="1">
      <c r="A33" s="33" t="inlineStr">
        <is>
          <t>PP RED KARAMANI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36" t="n"/>
    </row>
    <row r="34" ht="14.25" customHeight="1">
      <c r="A34" s="33" t="inlineStr">
        <is>
          <t>PP SUKKU</t>
        </is>
      </c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37" t="n"/>
      <c r="AU34" s="36" t="n"/>
      <c r="AV34" s="36" t="n"/>
      <c r="AW34" s="36" t="n"/>
    </row>
    <row r="35" ht="14.25" customHeight="1">
      <c r="A35" s="33" t="inlineStr">
        <is>
          <t>PP TAMARIND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36" t="n"/>
    </row>
    <row r="36" ht="14.25" customHeight="1">
      <c r="A36" s="33" t="inlineStr">
        <is>
          <t>PP TOOR DHALL</t>
        </is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36" t="n"/>
    </row>
    <row r="37" ht="14.25" customHeight="1">
      <c r="A37" s="33" t="inlineStr">
        <is>
          <t>PP TURMERIC</t>
        </is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36" t="n"/>
    </row>
    <row r="38" ht="14.25" customHeight="1">
      <c r="A38" s="33" t="inlineStr">
        <is>
          <t xml:space="preserve">PP WH CHANNA </t>
        </is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37" t="n"/>
    </row>
    <row r="39" ht="14.25" customHeight="1">
      <c r="A39" s="33" t="inlineStr">
        <is>
          <t>PP WH CHANNA BIG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36" t="n"/>
    </row>
    <row r="40" ht="14.25" customHeight="1">
      <c r="A40" s="33" t="inlineStr">
        <is>
          <t>PP WH KARAMANI</t>
        </is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36" t="n"/>
    </row>
    <row r="41" ht="14.25" customHeight="1">
      <c r="A41" s="33" t="inlineStr">
        <is>
          <t>PP WH PEAS</t>
        </is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36" t="n"/>
    </row>
    <row r="42" ht="14.25" customHeight="1">
      <c r="A42" s="33" t="inlineStr">
        <is>
          <t>PP WHEAT</t>
        </is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36" t="n"/>
    </row>
    <row r="43" ht="14.25" customHeight="1">
      <c r="A43" s="33" t="inlineStr">
        <is>
          <t>PP WHEAT FLOUR</t>
        </is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36" t="n"/>
    </row>
    <row r="44" ht="14.25" customHeight="1">
      <c r="A44" s="33" t="n">
        <v>0</v>
      </c>
      <c r="B44" s="36" t="n"/>
      <c r="C44" s="36" t="n"/>
      <c r="D44" s="36" t="n"/>
      <c r="E44" s="36" t="n"/>
      <c r="F44" s="36" t="n"/>
      <c r="G44" s="36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36" t="n"/>
      <c r="AU44" s="36" t="n"/>
      <c r="AV44" s="36" t="n"/>
      <c r="AW44" s="36" t="n"/>
    </row>
    <row r="45" ht="14.25" customHeight="1">
      <c r="A45" s="33" t="n">
        <v>0</v>
      </c>
      <c r="B45" s="36" t="n"/>
      <c r="C45" s="36" t="n"/>
      <c r="D45" s="36" t="n"/>
      <c r="E45" s="36" t="n"/>
      <c r="F45" s="36" t="n"/>
      <c r="G45" s="36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36" t="n"/>
      <c r="AU45" s="36" t="n"/>
      <c r="AV45" s="36" t="n"/>
      <c r="AW45" s="36" t="n"/>
    </row>
    <row r="46" ht="14.25" customHeight="1">
      <c r="A46" s="33" t="n">
        <v>0</v>
      </c>
      <c r="B46" s="36" t="n"/>
      <c r="C46" s="36" t="n"/>
      <c r="D46" s="36" t="n"/>
      <c r="E46" s="36" t="n"/>
      <c r="F46" s="36" t="n"/>
      <c r="G46" s="36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36" t="n"/>
      <c r="AU46" s="36" t="n"/>
      <c r="AV46" s="36" t="n"/>
      <c r="AW46" s="36" t="n"/>
    </row>
    <row r="47" ht="14.25" customHeight="1">
      <c r="A47" s="33" t="n">
        <v>0</v>
      </c>
      <c r="B47" s="36" t="n"/>
      <c r="C47" s="36" t="n"/>
      <c r="D47" s="36" t="n"/>
      <c r="E47" s="36" t="n"/>
      <c r="F47" s="36" t="n"/>
      <c r="G47" s="36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36" t="n"/>
      <c r="AU47" s="36" t="n"/>
      <c r="AV47" s="36" t="n"/>
      <c r="AW47" s="36" t="n"/>
    </row>
    <row r="48" ht="14.25" customHeight="1">
      <c r="A48" s="33" t="n">
        <v>0</v>
      </c>
      <c r="B48" s="36" t="n"/>
      <c r="C48" s="36" t="n"/>
      <c r="D48" s="36" t="n"/>
      <c r="E48" s="36" t="n"/>
      <c r="F48" s="36" t="n"/>
      <c r="G48" s="36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36" t="n"/>
      <c r="AU48" s="36" t="n"/>
      <c r="AV48" s="36" t="n"/>
      <c r="AW48" s="36" t="n"/>
    </row>
    <row r="49" ht="14.25" customHeight="1">
      <c r="A49" s="33" t="n">
        <v>0</v>
      </c>
      <c r="B49" s="36" t="n"/>
      <c r="C49" s="36" t="n"/>
      <c r="D49" s="36" t="n"/>
      <c r="E49" s="36" t="n"/>
      <c r="F49" s="36" t="n"/>
      <c r="G49" s="36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36" t="n"/>
      <c r="AU49" s="36" t="n"/>
      <c r="AV49" s="36" t="n"/>
      <c r="AW49" s="36" t="n"/>
    </row>
    <row r="50" ht="14.25" customHeight="1">
      <c r="A50" s="33" t="n">
        <v>0</v>
      </c>
      <c r="B50" s="36" t="n"/>
      <c r="C50" s="36" t="n"/>
      <c r="D50" s="36" t="n"/>
      <c r="E50" s="36" t="n"/>
      <c r="F50" s="36" t="n"/>
      <c r="G50" s="36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36" t="n"/>
      <c r="AU50" s="36" t="n"/>
      <c r="AV50" s="36" t="n"/>
      <c r="AW50" s="36" t="n"/>
    </row>
    <row r="51" ht="14.25" customHeight="1">
      <c r="A51" s="33" t="n">
        <v>0</v>
      </c>
      <c r="B51" s="36" t="n"/>
      <c r="C51" s="36" t="n"/>
      <c r="D51" s="36" t="n"/>
      <c r="E51" s="36" t="n"/>
      <c r="F51" s="36" t="n"/>
      <c r="G51" s="36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36" t="n"/>
      <c r="AU51" s="36" t="n"/>
      <c r="AV51" s="36" t="n"/>
      <c r="AW51" s="36" t="n"/>
    </row>
    <row r="52" ht="14.25" customHeight="1">
      <c r="A52" s="33" t="n">
        <v>0</v>
      </c>
      <c r="B52" s="36" t="n"/>
      <c r="C52" s="36" t="n"/>
      <c r="D52" s="36" t="n"/>
      <c r="E52" s="36" t="n"/>
      <c r="F52" s="36" t="n"/>
      <c r="G52" s="36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36" t="n"/>
      <c r="AU52" s="36" t="n"/>
      <c r="AV52" s="36" t="n"/>
      <c r="AW52" s="36" t="n"/>
    </row>
    <row r="53" ht="14.25" customHeight="1">
      <c r="A53" s="33" t="n">
        <v>0</v>
      </c>
      <c r="B53" s="36" t="n"/>
      <c r="C53" s="36" t="n"/>
      <c r="D53" s="36" t="n"/>
      <c r="E53" s="36" t="n"/>
      <c r="F53" s="36" t="n"/>
      <c r="G53" s="36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36" t="n"/>
      <c r="AU53" s="36" t="n"/>
      <c r="AV53" s="36" t="n"/>
      <c r="AW53" s="36" t="n"/>
    </row>
    <row r="54" ht="14.25" customHeight="1">
      <c r="A54" s="33" t="n">
        <v>0</v>
      </c>
      <c r="B54" s="36" t="n"/>
      <c r="C54" s="36" t="n"/>
      <c r="D54" s="36" t="n"/>
      <c r="E54" s="36" t="n"/>
      <c r="F54" s="36" t="n"/>
      <c r="G54" s="36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36" t="n"/>
      <c r="AU54" s="36" t="n"/>
      <c r="AV54" s="36" t="n"/>
      <c r="AW54" s="36" t="n"/>
    </row>
    <row r="55" ht="14.25" customHeight="1">
      <c r="A55" s="33" t="n">
        <v>0</v>
      </c>
      <c r="B55" s="36" t="n"/>
      <c r="C55" s="36" t="n"/>
      <c r="D55" s="36" t="n"/>
      <c r="E55" s="36" t="n"/>
      <c r="F55" s="36" t="n"/>
      <c r="G55" s="36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36" t="n"/>
      <c r="AU55" s="36" t="n"/>
      <c r="AV55" s="36" t="n"/>
      <c r="AW55" s="36" t="n"/>
    </row>
    <row r="56" ht="14.25" customHeight="1">
      <c r="A56" s="33" t="n">
        <v>0</v>
      </c>
      <c r="B56" s="36" t="n"/>
      <c r="C56" s="36" t="n"/>
      <c r="D56" s="36" t="n"/>
      <c r="E56" s="36" t="n"/>
      <c r="F56" s="36" t="n"/>
      <c r="G56" s="36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36" t="n"/>
      <c r="AU56" s="36" t="n"/>
      <c r="AV56" s="36" t="n"/>
      <c r="AW56" s="36" t="n"/>
    </row>
    <row r="57" ht="14.25" customHeight="1">
      <c r="A57" s="33" t="n">
        <v>0</v>
      </c>
      <c r="B57" s="36" t="n"/>
      <c r="C57" s="36" t="n"/>
      <c r="D57" s="36" t="n"/>
      <c r="E57" s="36" t="n"/>
      <c r="F57" s="36" t="n"/>
      <c r="G57" s="36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36" t="n"/>
      <c r="AU57" s="36" t="n"/>
      <c r="AV57" s="36" t="n"/>
      <c r="AW57" s="36" t="n"/>
    </row>
    <row r="58" ht="14.25" customHeight="1">
      <c r="A58" s="33" t="n">
        <v>0</v>
      </c>
      <c r="B58" s="36" t="n"/>
      <c r="C58" s="36" t="n"/>
      <c r="D58" s="36" t="n"/>
      <c r="E58" s="36" t="n"/>
      <c r="F58" s="36" t="n"/>
      <c r="G58" s="36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36" t="n"/>
      <c r="AU58" s="36" t="n"/>
      <c r="AV58" s="36" t="n"/>
      <c r="AW58" s="36" t="n"/>
    </row>
    <row r="59" ht="14.25" customHeight="1">
      <c r="A59" s="33" t="n">
        <v>0</v>
      </c>
      <c r="B59" s="36" t="n"/>
      <c r="C59" s="36" t="n"/>
      <c r="D59" s="36" t="n"/>
      <c r="E59" s="36" t="n"/>
      <c r="F59" s="36" t="n"/>
      <c r="G59" s="36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36" t="n"/>
      <c r="AU59" s="36" t="n"/>
      <c r="AV59" s="36" t="n"/>
      <c r="AW59" s="36" t="n"/>
    </row>
    <row r="60" ht="14.25" customHeight="1">
      <c r="A60" s="33" t="n">
        <v>0</v>
      </c>
      <c r="B60" s="36" t="n"/>
      <c r="C60" s="36" t="n"/>
      <c r="D60" s="36" t="n"/>
      <c r="E60" s="36" t="n"/>
      <c r="F60" s="36" t="n"/>
      <c r="G60" s="36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36" t="n"/>
      <c r="AU60" s="36" t="n"/>
      <c r="AV60" s="36" t="n"/>
      <c r="AW60" s="36" t="n"/>
    </row>
    <row r="61" ht="14.25" customHeight="1">
      <c r="A61" s="33" t="n">
        <v>0</v>
      </c>
      <c r="B61" s="36" t="n"/>
      <c r="C61" s="36" t="n"/>
      <c r="D61" s="36" t="n"/>
      <c r="E61" s="36" t="n"/>
      <c r="F61" s="36" t="n"/>
      <c r="G61" s="36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36" t="n"/>
      <c r="AU61" s="36" t="n"/>
      <c r="AV61" s="36" t="n"/>
      <c r="AW61" s="36" t="n"/>
    </row>
    <row r="62" ht="14.25" customHeight="1">
      <c r="A62" s="33" t="n">
        <v>0</v>
      </c>
      <c r="B62" s="36" t="n"/>
      <c r="C62" s="36" t="n"/>
      <c r="D62" s="36" t="n"/>
      <c r="E62" s="36" t="n"/>
      <c r="F62" s="36" t="n"/>
      <c r="G62" s="36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36" t="n"/>
      <c r="AU62" s="36" t="n"/>
      <c r="AV62" s="36" t="n"/>
      <c r="AW62" s="36" t="n"/>
    </row>
    <row r="63" ht="14.25" customHeight="1">
      <c r="A63" s="33" t="n">
        <v>0</v>
      </c>
      <c r="B63" s="36" t="n"/>
      <c r="C63" s="36" t="n"/>
      <c r="D63" s="36" t="n"/>
      <c r="E63" s="36" t="n"/>
      <c r="F63" s="36" t="n"/>
      <c r="G63" s="36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36" t="n"/>
      <c r="AU63" s="36" t="n"/>
      <c r="AV63" s="36" t="n"/>
      <c r="AW63" s="36" t="n"/>
    </row>
    <row r="64" ht="14.25" customHeight="1">
      <c r="A64" s="33" t="n">
        <v>0</v>
      </c>
      <c r="B64" s="36" t="n"/>
      <c r="C64" s="36" t="n"/>
      <c r="D64" s="36" t="n"/>
      <c r="E64" s="36" t="n"/>
      <c r="F64" s="36" t="n"/>
      <c r="G64" s="36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36" t="n"/>
      <c r="AU64" s="36" t="n"/>
      <c r="AV64" s="36" t="n"/>
      <c r="AW64" s="36" t="n"/>
    </row>
    <row r="65" ht="14.25" customHeight="1">
      <c r="A65" s="33" t="n">
        <v>0</v>
      </c>
      <c r="B65" s="36" t="n"/>
      <c r="C65" s="36" t="n"/>
      <c r="D65" s="36" t="n"/>
      <c r="E65" s="36" t="n"/>
      <c r="F65" s="36" t="n"/>
      <c r="G65" s="36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36" t="n"/>
      <c r="AU65" s="36" t="n"/>
      <c r="AV65" s="36" t="n"/>
      <c r="AW65" s="36" t="n"/>
    </row>
    <row r="66" ht="14.25" customHeight="1">
      <c r="A66" s="33" t="n">
        <v>0</v>
      </c>
      <c r="B66" s="36" t="n"/>
      <c r="C66" s="36" t="n"/>
      <c r="D66" s="36" t="n"/>
      <c r="E66" s="36" t="n"/>
      <c r="F66" s="36" t="n"/>
      <c r="G66" s="36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36" t="n"/>
      <c r="AU66" s="36" t="n"/>
      <c r="AV66" s="36" t="n"/>
      <c r="AW66" s="36" t="n"/>
    </row>
    <row r="67" ht="14.25" customHeight="1">
      <c r="A67" s="33" t="n">
        <v>0</v>
      </c>
      <c r="B67" s="36" t="n"/>
      <c r="C67" s="36" t="n"/>
      <c r="D67" s="36" t="n"/>
      <c r="E67" s="36" t="n"/>
      <c r="F67" s="36" t="n"/>
      <c r="G67" s="36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36" t="n"/>
      <c r="AU67" s="36" t="n"/>
      <c r="AV67" s="36" t="n"/>
      <c r="AW67" s="36" t="n"/>
    </row>
    <row r="68" ht="14.25" customHeight="1">
      <c r="A68" s="33" t="n">
        <v>0</v>
      </c>
      <c r="B68" s="36" t="n"/>
      <c r="C68" s="36" t="n"/>
      <c r="D68" s="36" t="n"/>
      <c r="E68" s="36" t="n"/>
      <c r="F68" s="36" t="n"/>
      <c r="G68" s="36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36" t="n"/>
      <c r="AU68" s="36" t="n"/>
      <c r="AV68" s="36" t="n"/>
      <c r="AW68" s="36" t="n"/>
    </row>
    <row r="69" ht="14.25" customHeight="1">
      <c r="A69" s="33" t="n">
        <v>0</v>
      </c>
      <c r="B69" s="36" t="n"/>
      <c r="C69" s="36" t="n"/>
      <c r="D69" s="36" t="n"/>
      <c r="E69" s="36" t="n"/>
      <c r="F69" s="36" t="n"/>
      <c r="G69" s="36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36" t="n"/>
      <c r="AU69" s="36" t="n"/>
      <c r="AV69" s="36" t="n"/>
      <c r="AW69" s="36" t="n"/>
    </row>
    <row r="70" ht="14.25" customHeight="1">
      <c r="A70" s="33" t="n">
        <v>0</v>
      </c>
      <c r="B70" s="36" t="n"/>
      <c r="C70" s="36" t="n"/>
      <c r="D70" s="36" t="n"/>
      <c r="E70" s="36" t="n"/>
      <c r="F70" s="36" t="n"/>
      <c r="G70" s="36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36" t="n"/>
      <c r="AU70" s="36" t="n"/>
      <c r="AV70" s="36" t="n"/>
      <c r="AW70" s="36" t="n"/>
    </row>
    <row r="71" ht="14.25" customHeight="1">
      <c r="A71" s="33" t="n">
        <v>0</v>
      </c>
      <c r="B71" s="36" t="n"/>
      <c r="C71" s="36" t="n"/>
      <c r="D71" s="36" t="n"/>
      <c r="E71" s="36" t="n"/>
      <c r="F71" s="36" t="n"/>
      <c r="G71" s="36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36" t="n"/>
      <c r="AU71" s="36" t="n"/>
      <c r="AV71" s="36" t="n"/>
      <c r="AW71" s="36" t="n"/>
    </row>
    <row r="72" ht="14.25" customHeight="1">
      <c r="A72" s="33" t="n">
        <v>0</v>
      </c>
      <c r="B72" s="36" t="n"/>
      <c r="C72" s="36" t="n"/>
      <c r="D72" s="36" t="n"/>
      <c r="E72" s="36" t="n"/>
      <c r="F72" s="36" t="n"/>
      <c r="G72" s="36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36" t="n"/>
      <c r="AU72" s="36" t="n"/>
      <c r="AV72" s="36" t="n"/>
      <c r="AW72" s="36" t="n"/>
    </row>
    <row r="73" ht="14.25" customHeight="1">
      <c r="A73" s="33" t="n">
        <v>0</v>
      </c>
      <c r="B73" s="36" t="n"/>
      <c r="C73" s="36" t="n"/>
      <c r="D73" s="36" t="n"/>
      <c r="E73" s="36" t="n"/>
      <c r="F73" s="36" t="n"/>
      <c r="G73" s="36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36" t="n"/>
      <c r="AU73" s="36" t="n"/>
      <c r="AV73" s="36" t="n"/>
      <c r="AW73" s="36" t="n"/>
    </row>
    <row r="74" ht="14.25" customHeight="1">
      <c r="A74" s="33" t="n">
        <v>0</v>
      </c>
      <c r="B74" s="36" t="n"/>
      <c r="C74" s="36" t="n"/>
      <c r="D74" s="36" t="n"/>
      <c r="E74" s="36" t="n"/>
      <c r="F74" s="36" t="n"/>
      <c r="G74" s="36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36" t="n"/>
      <c r="AU74" s="36" t="n"/>
      <c r="AV74" s="36" t="n"/>
      <c r="AW74" s="36" t="n"/>
    </row>
    <row r="75" ht="14.25" customHeight="1">
      <c r="A75" s="33" t="n">
        <v>0</v>
      </c>
      <c r="B75" s="36" t="n"/>
      <c r="C75" s="36" t="n"/>
      <c r="D75" s="36" t="n"/>
      <c r="E75" s="36" t="n"/>
      <c r="F75" s="36" t="n"/>
      <c r="G75" s="36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36" t="n"/>
      <c r="AU75" s="36" t="n"/>
      <c r="AV75" s="36" t="n"/>
      <c r="AW75" s="36" t="n"/>
    </row>
    <row r="76" ht="14.25" customHeight="1">
      <c r="A76" s="33" t="n">
        <v>0</v>
      </c>
      <c r="B76" s="36" t="n"/>
      <c r="C76" s="36" t="n"/>
      <c r="D76" s="36" t="n"/>
      <c r="E76" s="36" t="n"/>
      <c r="F76" s="36" t="n"/>
      <c r="G76" s="36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36" t="n"/>
      <c r="AU76" s="36" t="n"/>
      <c r="AV76" s="36" t="n"/>
      <c r="AW76" s="36" t="n"/>
    </row>
    <row r="77" ht="14.25" customHeight="1">
      <c r="A77" s="33" t="n">
        <v>0</v>
      </c>
      <c r="B77" s="36" t="n"/>
      <c r="C77" s="36" t="n"/>
      <c r="D77" s="36" t="n"/>
      <c r="E77" s="36" t="n"/>
      <c r="F77" s="36" t="n"/>
      <c r="G77" s="36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36" t="n"/>
      <c r="AU77" s="36" t="n"/>
      <c r="AV77" s="36" t="n"/>
      <c r="AW77" s="36" t="n"/>
    </row>
    <row r="78" ht="14.25" customHeight="1">
      <c r="A78" s="33" t="n">
        <v>0</v>
      </c>
      <c r="B78" s="36" t="n"/>
      <c r="C78" s="36" t="n"/>
      <c r="D78" s="36" t="n"/>
      <c r="E78" s="36" t="n"/>
      <c r="F78" s="36" t="n"/>
      <c r="G78" s="36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36" t="n"/>
      <c r="AU78" s="36" t="n"/>
      <c r="AV78" s="36" t="n"/>
      <c r="AW78" s="36" t="n"/>
    </row>
    <row r="79" ht="14.25" customHeight="1">
      <c r="A79" s="33" t="n">
        <v>0</v>
      </c>
      <c r="B79" s="36" t="n"/>
      <c r="C79" s="36" t="n"/>
      <c r="D79" s="36" t="n"/>
      <c r="E79" s="36" t="n"/>
      <c r="F79" s="36" t="n"/>
      <c r="G79" s="36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36" t="n"/>
      <c r="AU79" s="36" t="n"/>
      <c r="AV79" s="36" t="n"/>
      <c r="AW79" s="36" t="n"/>
    </row>
    <row r="80" ht="14.25" customHeight="1">
      <c r="A80" s="33" t="n">
        <v>0</v>
      </c>
      <c r="B80" s="36" t="n"/>
      <c r="C80" s="36" t="n"/>
      <c r="D80" s="36" t="n"/>
      <c r="E80" s="36" t="n"/>
      <c r="F80" s="36" t="n"/>
      <c r="G80" s="36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36" t="n"/>
      <c r="AU80" s="36" t="n"/>
      <c r="AV80" s="36" t="n"/>
      <c r="AW80" s="36" t="n"/>
    </row>
    <row r="81" ht="14.25" customHeight="1">
      <c r="A81" s="33" t="n">
        <v>0</v>
      </c>
      <c r="B81" s="36" t="n"/>
      <c r="C81" s="36" t="n"/>
      <c r="D81" s="36" t="n"/>
      <c r="E81" s="36" t="n"/>
      <c r="F81" s="36" t="n"/>
      <c r="G81" s="36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36" t="n"/>
      <c r="AU81" s="36" t="n"/>
      <c r="AV81" s="36" t="n"/>
      <c r="AW81" s="36" t="n"/>
    </row>
    <row r="82" ht="14.25" customHeight="1">
      <c r="A82" s="33" t="n">
        <v>0</v>
      </c>
      <c r="B82" s="36" t="n"/>
      <c r="C82" s="36" t="n"/>
      <c r="D82" s="36" t="n"/>
      <c r="E82" s="36" t="n"/>
      <c r="F82" s="36" t="n"/>
      <c r="G82" s="36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36" t="n"/>
      <c r="AU82" s="36" t="n"/>
      <c r="AV82" s="36" t="n"/>
      <c r="AW82" s="36" t="n"/>
    </row>
    <row r="83" ht="14.25" customHeight="1">
      <c r="A83" s="33" t="n">
        <v>0</v>
      </c>
      <c r="B83" s="36" t="n"/>
      <c r="C83" s="36" t="n"/>
      <c r="D83" s="36" t="n"/>
      <c r="E83" s="36" t="n"/>
      <c r="F83" s="36" t="n"/>
      <c r="G83" s="36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36" t="n"/>
      <c r="AU83" s="36" t="n"/>
      <c r="AV83" s="36" t="n"/>
      <c r="AW83" s="36" t="n"/>
    </row>
    <row r="84" ht="14.25" customHeight="1">
      <c r="A84" s="33" t="n">
        <v>0</v>
      </c>
      <c r="B84" s="36" t="n"/>
      <c r="C84" s="36" t="n"/>
      <c r="D84" s="36" t="n"/>
      <c r="E84" s="36" t="n"/>
      <c r="F84" s="36" t="n"/>
      <c r="G84" s="36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36" t="n"/>
      <c r="AU84" s="36" t="n"/>
      <c r="AV84" s="36" t="n"/>
      <c r="AW84" s="36" t="n"/>
    </row>
    <row r="85" ht="14.25" customHeight="1">
      <c r="A85" s="33" t="n">
        <v>0</v>
      </c>
      <c r="B85" s="36" t="n"/>
      <c r="C85" s="36" t="n"/>
      <c r="D85" s="36" t="n"/>
      <c r="E85" s="36" t="n"/>
      <c r="F85" s="36" t="n"/>
      <c r="G85" s="36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36" t="n"/>
      <c r="AU85" s="36" t="n"/>
      <c r="AV85" s="36" t="n"/>
      <c r="AW85" s="36" t="n"/>
    </row>
    <row r="86" ht="14.25" customHeight="1">
      <c r="A86" s="33" t="n">
        <v>0</v>
      </c>
      <c r="B86" s="36" t="n"/>
      <c r="C86" s="36" t="n"/>
      <c r="D86" s="36" t="n"/>
      <c r="E86" s="36" t="n"/>
      <c r="F86" s="36" t="n"/>
      <c r="G86" s="36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36" t="n"/>
      <c r="AU86" s="36" t="n"/>
      <c r="AV86" s="36" t="n"/>
      <c r="AW86" s="36" t="n"/>
    </row>
    <row r="87" ht="14.25" customHeight="1">
      <c r="A87" s="33" t="n">
        <v>0</v>
      </c>
      <c r="B87" s="36" t="n"/>
      <c r="C87" s="36" t="n"/>
      <c r="D87" s="36" t="n"/>
      <c r="E87" s="36" t="n"/>
      <c r="F87" s="36" t="n"/>
      <c r="G87" s="36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36" t="n"/>
      <c r="AU87" s="36" t="n"/>
      <c r="AV87" s="36" t="n"/>
      <c r="AW87" s="36" t="n"/>
    </row>
    <row r="88" ht="14.25" customHeight="1">
      <c r="A88" s="33" t="n">
        <v>0</v>
      </c>
      <c r="B88" s="36" t="n"/>
      <c r="C88" s="36" t="n"/>
      <c r="D88" s="36" t="n"/>
      <c r="E88" s="36" t="n"/>
      <c r="F88" s="36" t="n"/>
      <c r="G88" s="36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36" t="n"/>
      <c r="AU88" s="36" t="n"/>
      <c r="AV88" s="36" t="n"/>
      <c r="AW88" s="36" t="n"/>
    </row>
    <row r="89" ht="14.25" customHeight="1">
      <c r="A89" s="33" t="n">
        <v>0</v>
      </c>
      <c r="B89" s="36" t="n"/>
      <c r="C89" s="36" t="n"/>
      <c r="D89" s="36" t="n"/>
      <c r="E89" s="36" t="n"/>
      <c r="F89" s="36" t="n"/>
      <c r="G89" s="36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36" t="n"/>
      <c r="AU89" s="36" t="n"/>
      <c r="AV89" s="36" t="n"/>
      <c r="AW89" s="36" t="n"/>
    </row>
    <row r="90" ht="14.25" customHeight="1">
      <c r="A90" s="33" t="n">
        <v>0</v>
      </c>
      <c r="B90" s="36" t="n"/>
      <c r="C90" s="36" t="n"/>
      <c r="D90" s="36" t="n"/>
      <c r="E90" s="36" t="n"/>
      <c r="F90" s="36" t="n"/>
      <c r="G90" s="36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36" t="n"/>
      <c r="AU90" s="36" t="n"/>
      <c r="AV90" s="36" t="n"/>
      <c r="AW90" s="36" t="n"/>
    </row>
    <row r="91" ht="14.25" customHeight="1">
      <c r="A91" s="33" t="n">
        <v>0</v>
      </c>
      <c r="B91" s="36" t="n"/>
      <c r="C91" s="36" t="n"/>
      <c r="D91" s="36" t="n"/>
      <c r="E91" s="36" t="n"/>
      <c r="F91" s="36" t="n"/>
      <c r="G91" s="36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36" t="n"/>
      <c r="AU91" s="36" t="n"/>
      <c r="AV91" s="36" t="n"/>
      <c r="AW91" s="36" t="n"/>
    </row>
    <row r="92" ht="14.25" customHeight="1">
      <c r="A92" s="33" t="n">
        <v>0</v>
      </c>
      <c r="B92" s="36" t="n"/>
      <c r="C92" s="36" t="n"/>
      <c r="D92" s="36" t="n"/>
      <c r="E92" s="36" t="n"/>
      <c r="F92" s="36" t="n"/>
      <c r="G92" s="36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36" t="n"/>
      <c r="AU92" s="36" t="n"/>
      <c r="AV92" s="36" t="n"/>
      <c r="AW92" s="36" t="n"/>
    </row>
    <row r="93" ht="14.25" customHeight="1">
      <c r="A93" s="33" t="n">
        <v>0</v>
      </c>
      <c r="B93" s="36" t="n"/>
      <c r="C93" s="36" t="n"/>
      <c r="D93" s="36" t="n"/>
      <c r="E93" s="36" t="n"/>
      <c r="F93" s="36" t="n"/>
      <c r="G93" s="36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36" t="n"/>
      <c r="AU93" s="36" t="n"/>
      <c r="AV93" s="36" t="n"/>
      <c r="AW93" s="36" t="n"/>
    </row>
    <row r="94" ht="14.25" customHeight="1">
      <c r="A94" s="33" t="n">
        <v>0</v>
      </c>
      <c r="B94" s="36" t="n"/>
      <c r="C94" s="36" t="n"/>
      <c r="D94" s="36" t="n"/>
      <c r="E94" s="36" t="n"/>
      <c r="F94" s="36" t="n"/>
      <c r="G94" s="36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36" t="n"/>
      <c r="AU94" s="36" t="n"/>
      <c r="AV94" s="36" t="n"/>
      <c r="AW94" s="36" t="n"/>
    </row>
    <row r="95" ht="14.25" customHeight="1">
      <c r="A95" s="33" t="n">
        <v>0</v>
      </c>
      <c r="B95" s="36" t="n"/>
      <c r="C95" s="36" t="n"/>
      <c r="D95" s="36" t="n"/>
      <c r="E95" s="36" t="n"/>
      <c r="F95" s="36" t="n"/>
      <c r="G95" s="36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36" t="n"/>
      <c r="AU95" s="36" t="n"/>
      <c r="AV95" s="36" t="n"/>
      <c r="AW95" s="36" t="n"/>
    </row>
    <row r="96" ht="14.25" customHeight="1">
      <c r="A96" s="33" t="n">
        <v>0</v>
      </c>
      <c r="B96" s="36" t="n"/>
      <c r="C96" s="36" t="n"/>
      <c r="D96" s="36" t="n"/>
      <c r="E96" s="36" t="n"/>
      <c r="F96" s="36" t="n"/>
      <c r="G96" s="36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36" t="n"/>
      <c r="AU96" s="36" t="n"/>
      <c r="AV96" s="36" t="n"/>
      <c r="AW96" s="36" t="n"/>
    </row>
    <row r="97" ht="14.25" customHeight="1">
      <c r="A97" s="33" t="n">
        <v>0</v>
      </c>
      <c r="B97" s="36" t="n"/>
      <c r="C97" s="36" t="n"/>
      <c r="D97" s="36" t="n"/>
      <c r="E97" s="36" t="n"/>
      <c r="F97" s="36" t="n"/>
      <c r="G97" s="36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36" t="n"/>
      <c r="AU97" s="36" t="n"/>
      <c r="AV97" s="36" t="n"/>
      <c r="AW97" s="36" t="n"/>
    </row>
    <row r="98" ht="14.25" customHeight="1">
      <c r="A98" s="33" t="n">
        <v>0</v>
      </c>
      <c r="B98" s="36" t="n"/>
      <c r="C98" s="36" t="n"/>
      <c r="D98" s="36" t="n"/>
      <c r="E98" s="36" t="n"/>
      <c r="F98" s="36" t="n"/>
      <c r="G98" s="36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36" t="n"/>
      <c r="AU98" s="36" t="n"/>
      <c r="AV98" s="36" t="n"/>
      <c r="AW98" s="36" t="n"/>
    </row>
    <row r="99" ht="14.25" customHeight="1">
      <c r="A99" s="33" t="n">
        <v>0</v>
      </c>
      <c r="B99" s="36" t="n"/>
      <c r="C99" s="36" t="n"/>
      <c r="D99" s="36" t="n"/>
      <c r="E99" s="36" t="n"/>
      <c r="F99" s="36" t="n"/>
      <c r="G99" s="36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36" t="n"/>
      <c r="AU99" s="36" t="n"/>
      <c r="AV99" s="36" t="n"/>
      <c r="AW99" s="36" t="n"/>
    </row>
    <row r="100" ht="14.25" customHeight="1">
      <c r="A100" s="33" t="n">
        <v>0</v>
      </c>
      <c r="B100" s="36" t="n"/>
      <c r="C100" s="36" t="n"/>
      <c r="D100" s="36" t="n"/>
      <c r="E100" s="36" t="n"/>
      <c r="F100" s="36" t="n"/>
      <c r="G100" s="36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36" t="n"/>
      <c r="AU100" s="36" t="n"/>
      <c r="AV100" s="36" t="n"/>
      <c r="AW100" s="36" t="n"/>
    </row>
    <row r="101" ht="15.75" customHeight="1">
      <c r="A101" s="33" t="n">
        <v>0</v>
      </c>
      <c r="B101" s="36" t="n"/>
      <c r="C101" s="36" t="n"/>
      <c r="D101" s="36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  <c r="AB101" s="36" t="n"/>
      <c r="AC101" s="36" t="n"/>
      <c r="AD101" s="36" t="n"/>
      <c r="AE101" s="36" t="n"/>
      <c r="AF101" s="36" t="n"/>
      <c r="AG101" s="36" t="n"/>
      <c r="AH101" s="36" t="n"/>
      <c r="AI101" s="36" t="n"/>
      <c r="AJ101" s="36" t="n"/>
      <c r="AK101" s="36" t="n"/>
      <c r="AL101" s="36" t="n"/>
      <c r="AM101" s="36" t="n"/>
      <c r="AN101" s="36" t="n"/>
      <c r="AO101" s="36" t="n"/>
      <c r="AP101" s="36" t="n"/>
      <c r="AQ101" s="36" t="n"/>
      <c r="AR101" s="36" t="n"/>
      <c r="AS101" s="36" t="n"/>
      <c r="AT101" s="36" t="n"/>
      <c r="AU101" s="36" t="n"/>
      <c r="AV101" s="36" t="n"/>
      <c r="AW101" s="36" t="n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Format="1" customHeight="1" s="2"/>
    <row r="114" ht="15.75" customFormat="1" customHeight="1" s="2"/>
    <row r="115" ht="15.75" customFormat="1" customHeight="1" s="2"/>
    <row r="116" ht="15.75" customFormat="1" customHeight="1" s="2"/>
    <row r="117" ht="15.75" customFormat="1" customHeight="1" s="2"/>
    <row r="118" ht="15.75" customFormat="1" customHeight="1" s="2"/>
    <row r="119" ht="15.75" customFormat="1" customHeight="1" s="2"/>
    <row r="120" ht="15.75" customFormat="1" customHeight="1" s="2"/>
    <row r="121" ht="15.75" customFormat="1" customHeight="1" s="2"/>
    <row r="122" ht="15.75" customFormat="1" customHeight="1" s="2"/>
    <row r="123" ht="15.75" customFormat="1" customHeight="1" s="2"/>
    <row r="124" ht="15.75" customFormat="1" customHeight="1" s="2"/>
    <row r="125" ht="15.75" customFormat="1" customHeight="1" s="2"/>
    <row r="126" ht="15.75" customFormat="1" customHeight="1" s="2"/>
    <row r="127" ht="15.75" customFormat="1" customHeight="1" s="2"/>
    <row r="128" ht="15.75" customFormat="1" customHeight="1" s="2"/>
    <row r="129" ht="15.75" customFormat="1" customHeight="1" s="2"/>
    <row r="130" ht="15.75" customFormat="1" customHeight="1" s="2"/>
    <row r="131" ht="15.75" customFormat="1" customHeight="1" s="2"/>
    <row r="132" ht="15.75" customFormat="1" customHeight="1" s="2"/>
    <row r="133" ht="15.75" customFormat="1" customHeight="1" s="2"/>
    <row r="134" ht="15.75" customFormat="1" customHeight="1" s="2"/>
    <row r="135" ht="15.75" customFormat="1" customHeight="1" s="2"/>
    <row r="136" ht="15.75" customFormat="1" customHeight="1" s="2"/>
    <row r="137" ht="15.75" customFormat="1" customHeight="1" s="2"/>
    <row r="138" ht="15.75" customFormat="1" customHeight="1" s="2"/>
    <row r="139" ht="15.75" customFormat="1" customHeight="1" s="2"/>
    <row r="140" ht="15.75" customFormat="1" customHeight="1" s="2"/>
    <row r="141" ht="15.75" customFormat="1" customHeight="1" s="2"/>
    <row r="142" ht="15.75" customFormat="1" customHeight="1" s="2"/>
    <row r="143" ht="15.75" customFormat="1" customHeight="1" s="2"/>
    <row r="144" ht="15.75" customFormat="1" customHeight="1" s="2"/>
    <row r="145" ht="15.75" customFormat="1" customHeight="1" s="2"/>
    <row r="146" ht="15.75" customFormat="1" customHeight="1" s="2"/>
    <row r="147" ht="15.75" customFormat="1" customHeight="1" s="2"/>
    <row r="148" ht="15.75" customFormat="1" customHeight="1" s="2"/>
    <row r="149" ht="15.75" customFormat="1" customHeight="1" s="2"/>
    <row r="150" ht="15.75" customFormat="1" customHeight="1" s="2"/>
    <row r="151" ht="15.75" customFormat="1" customHeight="1" s="2"/>
    <row r="152" ht="15.75" customFormat="1" customHeight="1" s="2"/>
    <row r="153" ht="15.75" customFormat="1" customHeight="1" s="2"/>
    <row r="154" ht="15.75" customFormat="1" customHeight="1" s="2"/>
    <row r="155" ht="15.75" customFormat="1" customHeight="1" s="2"/>
    <row r="156" ht="15.75" customFormat="1" customHeight="1" s="2"/>
    <row r="157" ht="15.75" customFormat="1" customHeight="1" s="2"/>
    <row r="158" ht="15.75" customFormat="1" customHeight="1" s="2"/>
    <row r="159" ht="15.75" customFormat="1" customHeight="1" s="2"/>
    <row r="160" ht="15.75" customFormat="1" customHeight="1" s="2"/>
    <row r="161" ht="15.75" customFormat="1" customHeight="1" s="2"/>
    <row r="162" ht="15.75" customFormat="1" customHeight="1" s="2"/>
    <row r="163" ht="15.75" customFormat="1" customHeight="1" s="2"/>
    <row r="164" ht="15.75" customFormat="1" customHeight="1" s="2"/>
    <row r="165" ht="15.75" customFormat="1" customHeight="1" s="2"/>
    <row r="166" ht="15.75" customFormat="1" customHeight="1" s="2"/>
    <row r="167" ht="15.75" customFormat="1" customHeight="1" s="2"/>
    <row r="168" ht="15.75" customFormat="1" customHeight="1" s="2"/>
    <row r="169" ht="15.75" customFormat="1" customHeight="1" s="2"/>
    <row r="170" ht="15.75" customFormat="1" customHeight="1" s="2"/>
    <row r="171" ht="15.75" customFormat="1" customHeight="1" s="2"/>
    <row r="172" ht="15.75" customFormat="1" customHeight="1" s="2"/>
    <row r="173" ht="15.75" customFormat="1" customHeight="1" s="2"/>
    <row r="174" ht="15.75" customFormat="1" customHeight="1" s="2"/>
    <row r="175" ht="15.75" customFormat="1" customHeight="1" s="2"/>
    <row r="176" ht="15.75" customFormat="1" customHeight="1" s="2"/>
    <row r="177" ht="15.75" customFormat="1" customHeight="1" s="2"/>
    <row r="178" ht="15.75" customFormat="1" customHeight="1" s="2"/>
    <row r="179" ht="15.75" customFormat="1" customHeight="1" s="2"/>
    <row r="180" ht="15.75" customFormat="1" customHeight="1" s="2"/>
    <row r="181" ht="15.75" customFormat="1" customHeight="1" s="2"/>
    <row r="182" ht="15.75" customFormat="1" customHeight="1" s="2"/>
    <row r="183" ht="15.75" customFormat="1" customHeight="1" s="2"/>
    <row r="184" ht="15.75" customFormat="1" customHeight="1" s="2"/>
    <row r="185" ht="15.75" customFormat="1" customHeight="1" s="2"/>
    <row r="186" ht="15.75" customFormat="1" customHeight="1" s="2"/>
    <row r="187" ht="15.75" customFormat="1" customHeight="1" s="2"/>
    <row r="188" ht="15.75" customFormat="1" customHeight="1" s="2"/>
    <row r="189" ht="15.75" customFormat="1" customHeight="1" s="2"/>
    <row r="190" ht="15.75" customFormat="1" customHeight="1" s="2"/>
    <row r="191" ht="15.75" customFormat="1" customHeight="1" s="2"/>
    <row r="192" ht="15.75" customFormat="1" customHeight="1" s="2"/>
    <row r="193" ht="15.75" customFormat="1" customHeight="1" s="2"/>
    <row r="194" ht="15.75" customFormat="1" customHeight="1" s="2"/>
    <row r="195" ht="15.75" customFormat="1" customHeight="1" s="2"/>
    <row r="196" ht="15.75" customFormat="1" customHeight="1" s="2"/>
    <row r="197" ht="15.75" customFormat="1" customHeight="1" s="2"/>
    <row r="198" ht="15.75" customFormat="1" customHeight="1" s="2"/>
    <row r="199" ht="15.75" customFormat="1" customHeight="1" s="2"/>
    <row r="200" ht="15.75" customFormat="1" customHeight="1" s="2"/>
    <row r="201" ht="15.75" customFormat="1" customHeight="1" s="2"/>
    <row r="202" ht="15.75" customFormat="1" customHeight="1" s="2"/>
    <row r="203" ht="15.75" customFormat="1" customHeight="1" s="2"/>
    <row r="204" ht="15.75" customFormat="1" customHeight="1" s="2"/>
    <row r="205" ht="15.75" customFormat="1" customHeight="1" s="2"/>
    <row r="206" ht="15.75" customFormat="1" customHeight="1" s="2"/>
    <row r="207" ht="15.75" customFormat="1" customHeight="1" s="2"/>
    <row r="208" ht="15.75" customFormat="1" customHeight="1" s="2"/>
    <row r="209" ht="15.75" customFormat="1" customHeight="1" s="2"/>
    <row r="210" ht="15.75" customFormat="1" customHeight="1" s="2"/>
    <row r="211" ht="15.75" customFormat="1" customHeight="1" s="2"/>
    <row r="212" ht="15.75" customFormat="1" customHeight="1" s="2"/>
    <row r="213" ht="15.75" customFormat="1" customHeight="1" s="2"/>
    <row r="214" ht="15.75" customFormat="1" customHeight="1" s="2"/>
    <row r="215" ht="15.75" customFormat="1" customHeight="1" s="2"/>
    <row r="216" ht="15.75" customFormat="1" customHeight="1" s="2"/>
    <row r="217" ht="15.75" customFormat="1" customHeight="1" s="2"/>
    <row r="218" ht="15.75" customFormat="1" customHeight="1" s="2"/>
    <row r="219" ht="15.75" customFormat="1" customHeight="1" s="2"/>
    <row r="220" ht="15.75" customFormat="1" customHeight="1" s="2"/>
    <row r="221" ht="15.75" customFormat="1" customHeight="1" s="2"/>
    <row r="222" ht="15.75" customFormat="1" customHeight="1" s="2"/>
    <row r="223" ht="15.75" customFormat="1" customHeight="1" s="2"/>
    <row r="224" ht="15.75" customFormat="1" customHeight="1" s="2"/>
    <row r="225" ht="15.75" customFormat="1" customHeight="1" s="2"/>
    <row r="226" ht="15.75" customFormat="1" customHeight="1" s="2"/>
    <row r="227" ht="15.75" customFormat="1" customHeight="1" s="2"/>
    <row r="228" ht="15.75" customFormat="1" customHeight="1" s="2"/>
    <row r="229" ht="15.75" customFormat="1" customHeight="1" s="2"/>
    <row r="230" ht="15.75" customFormat="1" customHeight="1" s="2"/>
    <row r="231" ht="15.75" customFormat="1" customHeight="1" s="2"/>
    <row r="232" ht="15.75" customFormat="1" customHeight="1" s="2"/>
    <row r="233" ht="15.75" customFormat="1" customHeight="1" s="2"/>
    <row r="234" ht="15.75" customFormat="1" customHeight="1" s="2"/>
    <row r="235" ht="15.75" customFormat="1" customHeight="1" s="2"/>
    <row r="236" ht="15.75" customFormat="1" customHeight="1" s="2"/>
    <row r="237" ht="15.75" customFormat="1" customHeight="1" s="2"/>
    <row r="238" ht="15.75" customFormat="1" customHeight="1" s="2"/>
    <row r="239" ht="15.75" customFormat="1" customHeight="1" s="2"/>
    <row r="240" ht="15.75" customFormat="1" customHeight="1" s="2"/>
    <row r="241" ht="15.75" customFormat="1" customHeight="1" s="2"/>
    <row r="242" ht="15.75" customFormat="1" customHeight="1" s="2"/>
    <row r="243" ht="15.75" customFormat="1" customHeight="1" s="2"/>
    <row r="244" ht="15.75" customFormat="1" customHeight="1" s="2"/>
    <row r="245" ht="15.75" customFormat="1" customHeight="1" s="2"/>
    <row r="246" ht="15.75" customFormat="1" customHeight="1" s="2"/>
    <row r="247" ht="15.75" customFormat="1" customHeight="1" s="2"/>
    <row r="248" ht="15.75" customFormat="1" customHeight="1" s="2"/>
    <row r="249" ht="15.75" customFormat="1" customHeight="1" s="2"/>
    <row r="250" ht="15.75" customFormat="1" customHeight="1" s="2"/>
    <row r="251" ht="15.75" customFormat="1" customHeight="1" s="2"/>
    <row r="252" ht="15.75" customFormat="1" customHeight="1" s="2"/>
    <row r="253" ht="15.75" customFormat="1" customHeight="1" s="2"/>
    <row r="254" ht="15.75" customFormat="1" customHeight="1" s="2"/>
    <row r="255" ht="15.75" customFormat="1" customHeight="1" s="2"/>
    <row r="256" ht="15.75" customFormat="1" customHeight="1" s="2"/>
    <row r="257" ht="15.75" customFormat="1" customHeight="1" s="2"/>
    <row r="258" ht="15.75" customFormat="1" customHeight="1" s="2"/>
    <row r="259" ht="15.75" customFormat="1" customHeight="1" s="2"/>
    <row r="260" ht="15.75" customFormat="1" customHeight="1" s="2"/>
    <row r="261" ht="15.75" customFormat="1" customHeight="1" s="2"/>
    <row r="262" ht="15.75" customFormat="1" customHeight="1" s="2"/>
    <row r="263" ht="15.75" customFormat="1" customHeight="1" s="2"/>
    <row r="264" ht="15.75" customFormat="1" customHeight="1" s="2"/>
    <row r="265" ht="15.75" customFormat="1" customHeight="1" s="2"/>
    <row r="266" ht="15.75" customFormat="1" customHeight="1" s="2"/>
    <row r="267" ht="15.75" customFormat="1" customHeight="1" s="2"/>
    <row r="268" ht="15.75" customFormat="1" customHeight="1" s="2"/>
    <row r="269" ht="15.75" customFormat="1" customHeight="1" s="2"/>
    <row r="270" ht="15.75" customFormat="1" customHeight="1" s="2"/>
    <row r="271" ht="15.75" customFormat="1" customHeight="1" s="2"/>
    <row r="272" ht="15.75" customFormat="1" customHeight="1" s="2"/>
    <row r="273" ht="15.75" customFormat="1" customHeight="1" s="2"/>
    <row r="274" ht="15.75" customFormat="1" customHeight="1" s="2"/>
    <row r="275" ht="15.75" customFormat="1" customHeight="1" s="2"/>
    <row r="276" ht="15.75" customFormat="1" customHeight="1" s="2"/>
    <row r="277" ht="15.75" customFormat="1" customHeight="1" s="2"/>
    <row r="278" ht="15.75" customFormat="1" customHeight="1" s="2"/>
    <row r="279" ht="15.75" customFormat="1" customHeight="1" s="2"/>
    <row r="280" ht="15.75" customFormat="1" customHeight="1" s="2"/>
    <row r="281" ht="15.75" customFormat="1" customHeight="1" s="2"/>
    <row r="282" ht="15.75" customFormat="1" customHeight="1" s="2"/>
    <row r="283" ht="15.75" customFormat="1" customHeight="1" s="2"/>
    <row r="284" ht="15.75" customFormat="1" customHeight="1" s="2"/>
    <row r="285" ht="15.75" customFormat="1" customHeight="1" s="2"/>
    <row r="286" ht="15.75" customFormat="1" customHeight="1" s="2"/>
    <row r="287" ht="15.75" customFormat="1" customHeight="1" s="2"/>
    <row r="288" ht="15.75" customFormat="1" customHeight="1" s="2"/>
    <row r="289" ht="15.75" customFormat="1" customHeight="1" s="2"/>
    <row r="290" ht="15.75" customFormat="1" customHeight="1" s="2"/>
    <row r="291" ht="15.75" customFormat="1" customHeight="1" s="2"/>
    <row r="292" ht="15.75" customFormat="1" customHeight="1" s="2"/>
    <row r="293" ht="15.75" customFormat="1" customHeight="1" s="2"/>
    <row r="294" ht="15.75" customFormat="1" customHeight="1" s="2"/>
    <row r="295" ht="15.75" customFormat="1" customHeight="1" s="2"/>
    <row r="296" ht="15.75" customFormat="1" customHeight="1" s="2"/>
    <row r="297" ht="15.75" customFormat="1" customHeight="1" s="2"/>
    <row r="298" ht="15.75" customFormat="1" customHeight="1" s="2"/>
    <row r="299" ht="15.75" customFormat="1" customHeight="1" s="2"/>
    <row r="300" ht="15.75" customFormat="1" customHeight="1" s="2"/>
    <row r="301" ht="15.75" customFormat="1" customHeight="1" s="2"/>
    <row r="302" ht="15.75" customFormat="1" customHeight="1" s="2"/>
    <row r="303" ht="15.75" customFormat="1" customHeight="1" s="2"/>
    <row r="304" ht="15.75" customFormat="1" customHeight="1" s="2"/>
    <row r="305" ht="15.75" customFormat="1" customHeight="1" s="2"/>
    <row r="306" ht="15.75" customFormat="1" customHeight="1" s="2"/>
    <row r="307" ht="15.75" customFormat="1" customHeight="1" s="2"/>
    <row r="308" ht="15.75" customFormat="1" customHeight="1" s="2"/>
    <row r="309" ht="15.75" customFormat="1" customHeight="1" s="2"/>
    <row r="310" ht="15.75" customFormat="1" customHeight="1" s="2"/>
    <row r="311" ht="15.75" customFormat="1" customHeight="1" s="2"/>
    <row r="312" ht="15.75" customFormat="1" customHeight="1" s="2"/>
    <row r="313" ht="15.75" customFormat="1" customHeight="1" s="2"/>
    <row r="314" ht="15.75" customFormat="1" customHeight="1" s="2"/>
    <row r="315" ht="15.75" customFormat="1" customHeight="1" s="2"/>
    <row r="316" ht="15.75" customFormat="1" customHeight="1" s="2"/>
    <row r="317" ht="15.75" customFormat="1" customHeight="1" s="2"/>
    <row r="318" ht="15.75" customFormat="1" customHeight="1" s="2"/>
    <row r="319" ht="15.75" customFormat="1" customHeight="1" s="2"/>
    <row r="320" ht="15.75" customFormat="1" customHeight="1" s="2"/>
    <row r="321" ht="15.75" customFormat="1" customHeight="1" s="2"/>
    <row r="322" ht="15.75" customFormat="1" customHeight="1" s="2"/>
    <row r="323" ht="15.75" customFormat="1" customHeight="1" s="2"/>
    <row r="324" ht="15.75" customFormat="1" customHeight="1" s="2"/>
    <row r="325" ht="15.75" customFormat="1" customHeight="1" s="2"/>
    <row r="326" ht="15.75" customFormat="1" customHeight="1" s="2"/>
    <row r="327" ht="15.75" customFormat="1" customHeight="1" s="2"/>
    <row r="328" ht="15.75" customFormat="1" customHeight="1" s="2"/>
    <row r="329" ht="15.75" customFormat="1" customHeight="1" s="2"/>
    <row r="330" ht="15.75" customFormat="1" customHeight="1" s="2"/>
    <row r="331" ht="15.75" customFormat="1" customHeight="1" s="2"/>
    <row r="332" ht="15.75" customFormat="1" customHeight="1" s="2"/>
    <row r="333" ht="15.75" customFormat="1" customHeight="1" s="2"/>
    <row r="334" ht="15.75" customFormat="1" customHeight="1" s="2"/>
    <row r="335" ht="15.75" customFormat="1" customHeight="1" s="2"/>
    <row r="336" ht="15.75" customFormat="1" customHeight="1" s="2"/>
    <row r="337" ht="15.75" customFormat="1" customHeight="1" s="2"/>
    <row r="338" ht="15.75" customFormat="1" customHeight="1" s="2"/>
    <row r="339" ht="15.75" customFormat="1" customHeight="1" s="2"/>
    <row r="340" ht="15.75" customFormat="1" customHeight="1" s="2"/>
    <row r="341" ht="15.75" customFormat="1" customHeight="1" s="2"/>
    <row r="342" ht="15.75" customFormat="1" customHeight="1" s="2"/>
    <row r="343" ht="15.75" customFormat="1" customHeight="1" s="2"/>
    <row r="344" ht="15.75" customFormat="1" customHeight="1" s="2"/>
    <row r="345" ht="15.75" customFormat="1" customHeight="1" s="2"/>
    <row r="346" ht="15.75" customFormat="1" customHeight="1" s="2"/>
    <row r="347" ht="15.75" customFormat="1" customHeight="1" s="2"/>
    <row r="348" ht="15.75" customFormat="1" customHeight="1" s="2"/>
    <row r="349" ht="15.75" customFormat="1" customHeight="1" s="2"/>
    <row r="350" ht="15.75" customFormat="1" customHeight="1" s="2"/>
    <row r="351" ht="15.75" customFormat="1" customHeight="1" s="2"/>
    <row r="352" ht="15.75" customFormat="1" customHeight="1" s="2"/>
    <row r="353" ht="15.75" customFormat="1" customHeight="1" s="2"/>
    <row r="354" ht="15.75" customFormat="1" customHeight="1" s="2"/>
    <row r="355" ht="15.75" customFormat="1" customHeight="1" s="2"/>
    <row r="356" ht="15.75" customFormat="1" customHeight="1" s="2"/>
    <row r="357" ht="15.75" customFormat="1" customHeight="1" s="2"/>
    <row r="358" ht="15.75" customFormat="1" customHeight="1" s="2"/>
    <row r="359" ht="15.75" customFormat="1" customHeight="1" s="2"/>
    <row r="360" ht="15.75" customFormat="1" customHeight="1" s="2"/>
    <row r="361" ht="15.75" customFormat="1" customHeight="1" s="2"/>
    <row r="362" ht="15.75" customFormat="1" customHeight="1" s="2"/>
    <row r="363" ht="15.75" customFormat="1" customHeight="1" s="2"/>
    <row r="364" ht="15.75" customFormat="1" customHeight="1" s="2"/>
    <row r="365" ht="15.75" customFormat="1" customHeight="1" s="2"/>
    <row r="366" ht="15.75" customFormat="1" customHeight="1" s="2"/>
    <row r="367" ht="15.75" customFormat="1" customHeight="1" s="2"/>
    <row r="368" ht="15.75" customFormat="1" customHeight="1" s="2"/>
    <row r="369" ht="15.75" customFormat="1" customHeight="1" s="2"/>
    <row r="370" ht="15.75" customFormat="1" customHeight="1" s="2"/>
    <row r="371" ht="15.75" customFormat="1" customHeight="1" s="2"/>
    <row r="372" ht="15.75" customFormat="1" customHeight="1" s="2"/>
    <row r="373" ht="15.75" customFormat="1" customHeight="1" s="2"/>
    <row r="374" ht="15.75" customFormat="1" customHeight="1" s="2"/>
    <row r="375" ht="15.75" customFormat="1" customHeight="1" s="2"/>
    <row r="376" ht="15.75" customFormat="1" customHeight="1" s="2"/>
    <row r="377" ht="15.75" customFormat="1" customHeight="1" s="2"/>
    <row r="378" ht="15.75" customFormat="1" customHeight="1" s="2"/>
    <row r="379" ht="15.75" customFormat="1" customHeight="1" s="2"/>
    <row r="380" ht="15.75" customFormat="1" customHeight="1" s="2"/>
    <row r="381" ht="15.75" customFormat="1" customHeight="1" s="2"/>
    <row r="382" ht="15.75" customFormat="1" customHeight="1" s="2"/>
    <row r="383" ht="15.75" customFormat="1" customHeight="1" s="2"/>
    <row r="384" ht="15.75" customFormat="1" customHeight="1" s="2"/>
    <row r="385" ht="15.75" customFormat="1" customHeight="1" s="2"/>
    <row r="386" ht="15.75" customFormat="1" customHeight="1" s="2"/>
    <row r="387" ht="15.75" customFormat="1" customHeight="1" s="2"/>
    <row r="388" ht="15.75" customFormat="1" customHeight="1" s="2"/>
    <row r="389" ht="15.75" customFormat="1" customHeight="1" s="2"/>
    <row r="390" ht="15.75" customFormat="1" customHeight="1" s="2"/>
    <row r="391" ht="15.75" customFormat="1" customHeight="1" s="2"/>
    <row r="392" ht="15.75" customFormat="1" customHeight="1" s="2"/>
    <row r="393" ht="15.75" customFormat="1" customHeight="1" s="2"/>
    <row r="394" ht="15.75" customFormat="1" customHeight="1" s="2"/>
    <row r="395" ht="15.75" customFormat="1" customHeight="1" s="2"/>
    <row r="396" ht="15.75" customFormat="1" customHeight="1" s="2"/>
    <row r="397" ht="15.75" customFormat="1" customHeight="1" s="2"/>
    <row r="398" ht="15.75" customFormat="1" customHeight="1" s="2"/>
    <row r="399" ht="15.75" customFormat="1" customHeight="1" s="2"/>
    <row r="400" ht="15.75" customFormat="1" customHeight="1" s="2"/>
    <row r="401" ht="15.75" customFormat="1" customHeight="1" s="2"/>
    <row r="402" ht="15.75" customFormat="1" customHeight="1" s="2"/>
    <row r="403" ht="15.75" customFormat="1" customHeight="1" s="2"/>
    <row r="404" ht="15.75" customFormat="1" customHeight="1" s="2"/>
    <row r="405" ht="15.75" customFormat="1" customHeight="1" s="2"/>
    <row r="406" ht="15.75" customFormat="1" customHeight="1" s="2"/>
    <row r="407" ht="15.75" customFormat="1" customHeight="1" s="2"/>
    <row r="408" ht="15.75" customFormat="1" customHeight="1" s="2"/>
    <row r="409" ht="15.75" customFormat="1" customHeight="1" s="2"/>
    <row r="410" ht="15.75" customFormat="1" customHeight="1" s="2"/>
    <row r="411" ht="15.75" customFormat="1" customHeight="1" s="2"/>
    <row r="412" ht="15.75" customFormat="1" customHeight="1" s="2"/>
    <row r="413" ht="15.75" customFormat="1" customHeight="1" s="2"/>
    <row r="414" ht="15.75" customFormat="1" customHeight="1" s="2"/>
    <row r="415" ht="15.75" customFormat="1" customHeight="1" s="2"/>
    <row r="416" ht="15.75" customFormat="1" customHeight="1" s="2"/>
    <row r="417" ht="15.75" customFormat="1" customHeight="1" s="2"/>
    <row r="418" ht="15.75" customFormat="1" customHeight="1" s="2"/>
    <row r="419" ht="15.75" customFormat="1" customHeight="1" s="2"/>
    <row r="420" ht="15.75" customFormat="1" customHeight="1" s="2"/>
    <row r="421" ht="15.75" customFormat="1" customHeight="1" s="2"/>
    <row r="422" ht="15.75" customFormat="1" customHeight="1" s="2"/>
    <row r="423" ht="15.75" customFormat="1" customHeight="1" s="2"/>
    <row r="424" ht="15.75" customFormat="1" customHeight="1" s="2"/>
    <row r="425" ht="15.75" customFormat="1" customHeight="1" s="2"/>
    <row r="426" ht="15.75" customFormat="1" customHeight="1" s="2"/>
    <row r="427" ht="15.75" customFormat="1" customHeight="1" s="2"/>
    <row r="428" ht="15.75" customFormat="1" customHeight="1" s="2"/>
    <row r="429" ht="15.75" customFormat="1" customHeight="1" s="2"/>
    <row r="430" ht="15.75" customFormat="1" customHeight="1" s="2"/>
    <row r="431" ht="15.75" customFormat="1" customHeight="1" s="2"/>
    <row r="432" ht="15.75" customFormat="1" customHeight="1" s="2"/>
    <row r="433" ht="15.75" customFormat="1" customHeight="1" s="2"/>
    <row r="434" ht="15.75" customFormat="1" customHeight="1" s="2"/>
    <row r="435" ht="15.75" customFormat="1" customHeight="1" s="2"/>
    <row r="436" ht="15.75" customFormat="1" customHeight="1" s="2"/>
    <row r="437" ht="15.75" customFormat="1" customHeight="1" s="2"/>
    <row r="438" ht="15.75" customFormat="1" customHeight="1" s="2"/>
    <row r="439" ht="15.75" customFormat="1" customHeight="1" s="2"/>
    <row r="440" ht="15.75" customFormat="1" customHeight="1" s="2"/>
    <row r="441" ht="15.75" customFormat="1" customHeight="1" s="2"/>
    <row r="442" ht="15.75" customFormat="1" customHeight="1" s="2"/>
    <row r="443" ht="15.75" customFormat="1" customHeight="1" s="2"/>
    <row r="444" ht="15.75" customFormat="1" customHeight="1" s="2"/>
    <row r="445" ht="15.75" customFormat="1" customHeight="1" s="2"/>
    <row r="446" ht="15.75" customFormat="1" customHeight="1" s="2"/>
    <row r="447" ht="15.75" customFormat="1" customHeight="1" s="2"/>
    <row r="448" ht="15.75" customFormat="1" customHeight="1" s="2"/>
    <row r="449" ht="15.75" customFormat="1" customHeight="1" s="2"/>
    <row r="450" ht="15.75" customFormat="1" customHeight="1" s="2"/>
    <row r="451" ht="15.75" customFormat="1" customHeight="1" s="2"/>
    <row r="452" ht="15.75" customFormat="1" customHeight="1" s="2"/>
    <row r="453" ht="15.75" customFormat="1" customHeight="1" s="2"/>
    <row r="454" ht="15.75" customFormat="1" customHeight="1" s="2"/>
    <row r="455" ht="15.75" customFormat="1" customHeight="1" s="2"/>
    <row r="456" ht="15.75" customFormat="1" customHeight="1" s="2"/>
    <row r="457" ht="15.75" customFormat="1" customHeight="1" s="2"/>
    <row r="458" ht="15.75" customFormat="1" customHeight="1" s="2"/>
    <row r="459" ht="15.75" customFormat="1" customHeight="1" s="2"/>
    <row r="460" ht="15.75" customFormat="1" customHeight="1" s="2"/>
    <row r="461" ht="15.75" customFormat="1" customHeight="1" s="2"/>
    <row r="462" ht="15.75" customFormat="1" customHeight="1" s="2"/>
    <row r="463" ht="15.75" customFormat="1" customHeight="1" s="2"/>
    <row r="464" ht="15.75" customFormat="1" customHeight="1" s="2"/>
    <row r="465" ht="15.75" customFormat="1" customHeight="1" s="2"/>
    <row r="466" ht="15.75" customFormat="1" customHeight="1" s="2"/>
    <row r="467" ht="15.75" customFormat="1" customHeight="1" s="2"/>
    <row r="468" ht="15.75" customFormat="1" customHeight="1" s="2"/>
    <row r="469" ht="15.75" customFormat="1" customHeight="1" s="2"/>
    <row r="470" ht="15.75" customFormat="1" customHeight="1" s="2"/>
    <row r="471" ht="15.75" customFormat="1" customHeight="1" s="2"/>
    <row r="472" ht="15.75" customFormat="1" customHeight="1" s="2"/>
    <row r="473" ht="15.75" customFormat="1" customHeight="1" s="2"/>
    <row r="474" ht="15.75" customFormat="1" customHeight="1" s="2"/>
    <row r="475" ht="15.75" customFormat="1" customHeight="1" s="2"/>
    <row r="476" ht="15.75" customFormat="1" customHeight="1" s="2"/>
    <row r="477" ht="15.75" customFormat="1" customHeight="1" s="2"/>
    <row r="478" ht="15.75" customFormat="1" customHeight="1" s="2"/>
    <row r="479" ht="15.75" customFormat="1" customHeight="1" s="2"/>
    <row r="480" ht="15.75" customFormat="1" customHeight="1" s="2"/>
    <row r="481" ht="15.75" customFormat="1" customHeight="1" s="2"/>
    <row r="482" ht="15.75" customFormat="1" customHeight="1" s="2"/>
    <row r="483" ht="15.75" customFormat="1" customHeight="1" s="2"/>
    <row r="484" ht="15.75" customFormat="1" customHeight="1" s="2"/>
    <row r="485" ht="15.75" customFormat="1" customHeight="1" s="2"/>
    <row r="486" ht="15.75" customFormat="1" customHeight="1" s="2"/>
    <row r="487" ht="15.75" customFormat="1" customHeight="1" s="2"/>
    <row r="488" ht="15.75" customFormat="1" customHeight="1" s="2"/>
    <row r="489" ht="15.75" customFormat="1" customHeight="1" s="2"/>
    <row r="490" ht="15.75" customFormat="1" customHeight="1" s="2"/>
    <row r="491" ht="15.75" customFormat="1" customHeight="1" s="2"/>
    <row r="492" ht="15.75" customFormat="1" customHeight="1" s="2"/>
    <row r="493" ht="15.75" customFormat="1" customHeight="1" s="2"/>
    <row r="494" ht="15.75" customFormat="1" customHeight="1" s="2"/>
    <row r="495" ht="15.75" customFormat="1" customHeight="1" s="2"/>
    <row r="496" ht="15.75" customFormat="1" customHeight="1" s="2"/>
    <row r="497" ht="15.75" customFormat="1" customHeight="1" s="2"/>
    <row r="498" ht="15.75" customFormat="1" customHeight="1" s="2"/>
    <row r="499" ht="15.75" customFormat="1" customHeight="1" s="2"/>
    <row r="500" ht="15.75" customFormat="1" customHeight="1" s="2"/>
    <row r="501" ht="15.75" customFormat="1" customHeight="1" s="2"/>
    <row r="502" ht="15.75" customFormat="1" customHeight="1" s="2"/>
    <row r="503" ht="15.75" customFormat="1" customHeight="1" s="2"/>
    <row r="504" ht="15.75" customFormat="1" customHeight="1" s="2"/>
    <row r="505" ht="15.75" customFormat="1" customHeight="1" s="2"/>
    <row r="506" ht="15.75" customFormat="1" customHeight="1" s="2"/>
    <row r="507" ht="15.75" customFormat="1" customHeight="1" s="2"/>
    <row r="508" ht="15.75" customFormat="1" customHeight="1" s="2"/>
    <row r="509" ht="15.75" customFormat="1" customHeight="1" s="2"/>
    <row r="510" ht="15.75" customFormat="1" customHeight="1" s="2"/>
    <row r="511" ht="15.75" customFormat="1" customHeight="1" s="2"/>
    <row r="512" ht="15.75" customFormat="1" customHeight="1" s="2"/>
    <row r="513" ht="15.75" customFormat="1" customHeight="1" s="2"/>
    <row r="514" ht="15.75" customFormat="1" customHeight="1" s="2"/>
    <row r="515" ht="15.75" customFormat="1" customHeight="1" s="2"/>
    <row r="516" ht="15.75" customFormat="1" customHeight="1" s="2"/>
    <row r="517" ht="15.75" customFormat="1" customHeight="1" s="2"/>
    <row r="518" ht="15.75" customFormat="1" customHeight="1" s="2"/>
    <row r="519" ht="15.75" customFormat="1" customHeight="1" s="2"/>
    <row r="520" ht="15.75" customFormat="1" customHeight="1" s="2"/>
    <row r="521" ht="15.75" customFormat="1" customHeight="1" s="2"/>
    <row r="522" ht="15.75" customFormat="1" customHeight="1" s="2"/>
    <row r="523" ht="15.75" customFormat="1" customHeight="1" s="2"/>
    <row r="524" ht="15.75" customFormat="1" customHeight="1" s="2"/>
    <row r="525" ht="15.75" customFormat="1" customHeight="1" s="2"/>
    <row r="526" ht="15.75" customFormat="1" customHeight="1" s="2"/>
    <row r="527" ht="15.75" customFormat="1" customHeight="1" s="2"/>
    <row r="528" ht="15.75" customFormat="1" customHeight="1" s="2"/>
    <row r="529" ht="15.75" customFormat="1" customHeight="1" s="2"/>
    <row r="530" ht="15.75" customFormat="1" customHeight="1" s="2"/>
    <row r="531" ht="15.75" customFormat="1" customHeight="1" s="2"/>
    <row r="532" ht="15.75" customFormat="1" customHeight="1" s="2"/>
    <row r="533" ht="15.75" customFormat="1" customHeight="1" s="2"/>
    <row r="534" ht="15.75" customFormat="1" customHeight="1" s="2"/>
    <row r="535" ht="15.75" customFormat="1" customHeight="1" s="2"/>
    <row r="536" ht="15.75" customFormat="1" customHeight="1" s="2"/>
    <row r="537" ht="15.75" customFormat="1" customHeight="1" s="2"/>
    <row r="538" ht="15.75" customFormat="1" customHeight="1" s="2"/>
    <row r="539" ht="15.75" customFormat="1" customHeight="1" s="2"/>
    <row r="540" ht="15.75" customFormat="1" customHeight="1" s="2"/>
    <row r="541" ht="15.75" customFormat="1" customHeight="1" s="2"/>
    <row r="542" ht="15.75" customFormat="1" customHeight="1" s="2"/>
    <row r="543" ht="15.75" customFormat="1" customHeight="1" s="2"/>
    <row r="544" ht="15.75" customFormat="1" customHeight="1" s="2"/>
    <row r="545" ht="15.75" customFormat="1" customHeight="1" s="2"/>
    <row r="546" ht="15.75" customFormat="1" customHeight="1" s="2"/>
    <row r="547" ht="15.75" customFormat="1" customHeight="1" s="2"/>
    <row r="548" ht="15.75" customFormat="1" customHeight="1" s="2"/>
    <row r="549" ht="15.75" customFormat="1" customHeight="1" s="2"/>
    <row r="550" ht="15.75" customFormat="1" customHeight="1" s="2"/>
    <row r="551" ht="15.75" customFormat="1" customHeight="1" s="2"/>
    <row r="552" ht="15.75" customFormat="1" customHeight="1" s="2"/>
    <row r="553" ht="15.75" customFormat="1" customHeight="1" s="2"/>
    <row r="554" ht="15.75" customFormat="1" customHeight="1" s="2"/>
    <row r="555" ht="15.75" customFormat="1" customHeight="1" s="2"/>
    <row r="556" ht="15.75" customFormat="1" customHeight="1" s="2"/>
    <row r="557" ht="15.75" customFormat="1" customHeight="1" s="2"/>
    <row r="558" ht="15.75" customFormat="1" customHeight="1" s="2"/>
    <row r="559" ht="15.75" customFormat="1" customHeight="1" s="2"/>
    <row r="560" ht="15.75" customFormat="1" customHeight="1" s="2"/>
    <row r="561" ht="15.75" customFormat="1" customHeight="1" s="2"/>
    <row r="562" ht="15.75" customFormat="1" customHeight="1" s="2"/>
    <row r="563" ht="15.75" customFormat="1" customHeight="1" s="2"/>
    <row r="564" ht="15.75" customFormat="1" customHeight="1" s="2"/>
    <row r="565" ht="15.75" customFormat="1" customHeight="1" s="2"/>
    <row r="566" ht="15.75" customFormat="1" customHeight="1" s="2"/>
    <row r="567" ht="15.75" customFormat="1" customHeight="1" s="2"/>
    <row r="568" ht="15.75" customFormat="1" customHeight="1" s="2"/>
    <row r="569" ht="15.75" customFormat="1" customHeight="1" s="2"/>
    <row r="570" ht="15.75" customFormat="1" customHeight="1" s="2"/>
    <row r="571" ht="15.75" customFormat="1" customHeight="1" s="2"/>
    <row r="572" ht="15.75" customFormat="1" customHeight="1" s="2"/>
    <row r="573" ht="15.75" customFormat="1" customHeight="1" s="2"/>
    <row r="574" ht="15.75" customFormat="1" customHeight="1" s="2"/>
    <row r="575" ht="15.75" customFormat="1" customHeight="1" s="2"/>
    <row r="576" ht="15.75" customFormat="1" customHeight="1" s="2"/>
    <row r="577" ht="15.75" customFormat="1" customHeight="1" s="2"/>
    <row r="578" ht="15.75" customFormat="1" customHeight="1" s="2"/>
    <row r="579" ht="15.75" customFormat="1" customHeight="1" s="2"/>
    <row r="580" ht="15.75" customFormat="1" customHeight="1" s="2"/>
    <row r="581" ht="15.75" customFormat="1" customHeight="1" s="2"/>
    <row r="582" ht="15.75" customFormat="1" customHeight="1" s="2"/>
    <row r="583" ht="15.75" customFormat="1" customHeight="1" s="2"/>
    <row r="584" ht="15.75" customFormat="1" customHeight="1" s="2"/>
    <row r="585" ht="15.75" customFormat="1" customHeight="1" s="2"/>
    <row r="586" ht="15.75" customFormat="1" customHeight="1" s="2"/>
    <row r="587" ht="15.75" customFormat="1" customHeight="1" s="2"/>
    <row r="588" ht="15.75" customFormat="1" customHeight="1" s="2"/>
    <row r="589" ht="15.75" customFormat="1" customHeight="1" s="2"/>
    <row r="590" ht="15.75" customFormat="1" customHeight="1" s="2"/>
    <row r="591" ht="15.75" customFormat="1" customHeight="1" s="2"/>
    <row r="592" ht="15.75" customFormat="1" customHeight="1" s="2"/>
    <row r="593" ht="15.75" customFormat="1" customHeight="1" s="2"/>
    <row r="594" ht="15.75" customFormat="1" customHeight="1" s="2"/>
    <row r="595" ht="15.75" customFormat="1" customHeight="1" s="2"/>
    <row r="596" ht="15.75" customFormat="1" customHeight="1" s="2"/>
    <row r="597" ht="15.75" customFormat="1" customHeight="1" s="2"/>
    <row r="598" ht="15.75" customFormat="1" customHeight="1" s="2"/>
    <row r="599" ht="15.75" customFormat="1" customHeight="1" s="2"/>
    <row r="600" ht="15.75" customFormat="1" customHeight="1" s="2"/>
    <row r="601" ht="15.75" customFormat="1" customHeight="1" s="2"/>
    <row r="602" ht="15.75" customFormat="1" customHeight="1" s="2"/>
    <row r="603" ht="15.75" customFormat="1" customHeight="1" s="2"/>
    <row r="604" ht="15.75" customFormat="1" customHeight="1" s="2"/>
    <row r="605" ht="15.75" customFormat="1" customHeight="1" s="2"/>
    <row r="606" ht="15.75" customFormat="1" customHeight="1" s="2"/>
    <row r="607" ht="15.75" customFormat="1" customHeight="1" s="2"/>
    <row r="608" ht="15.75" customFormat="1" customHeight="1" s="2"/>
    <row r="609" ht="15.75" customFormat="1" customHeight="1" s="2"/>
    <row r="610" ht="15.75" customFormat="1" customHeight="1" s="2"/>
    <row r="611" ht="15.75" customFormat="1" customHeight="1" s="2"/>
    <row r="612" ht="15.75" customFormat="1" customHeight="1" s="2"/>
    <row r="613" ht="15.75" customFormat="1" customHeight="1" s="2"/>
    <row r="614" ht="15.75" customFormat="1" customHeight="1" s="2"/>
    <row r="615" ht="15.75" customFormat="1" customHeight="1" s="2"/>
    <row r="616" ht="15.75" customFormat="1" customHeight="1" s="2"/>
    <row r="617" ht="15.75" customFormat="1" customHeight="1" s="2"/>
    <row r="618" ht="15.75" customFormat="1" customHeight="1" s="2"/>
    <row r="619" ht="15.75" customFormat="1" customHeight="1" s="2"/>
    <row r="620" ht="15.75" customFormat="1" customHeight="1" s="2"/>
    <row r="621" ht="15.75" customFormat="1" customHeight="1" s="2"/>
    <row r="622" ht="15.75" customFormat="1" customHeight="1" s="2"/>
    <row r="623" ht="15.75" customFormat="1" customHeight="1" s="2"/>
    <row r="624" ht="15.75" customFormat="1" customHeight="1" s="2"/>
    <row r="625" ht="15.75" customFormat="1" customHeight="1" s="2"/>
    <row r="626" ht="15.75" customFormat="1" customHeight="1" s="2"/>
    <row r="627" ht="15.75" customFormat="1" customHeight="1" s="2"/>
    <row r="628" ht="15.75" customFormat="1" customHeight="1" s="2"/>
    <row r="629" ht="15.75" customFormat="1" customHeight="1" s="2"/>
    <row r="630" ht="15.75" customFormat="1" customHeight="1" s="2"/>
    <row r="631" ht="15.75" customFormat="1" customHeight="1" s="2"/>
    <row r="632" ht="15.75" customFormat="1" customHeight="1" s="2"/>
    <row r="633" ht="15.75" customFormat="1" customHeight="1" s="2"/>
    <row r="634" ht="15.75" customFormat="1" customHeight="1" s="2"/>
    <row r="635" ht="15.75" customFormat="1" customHeight="1" s="2"/>
    <row r="636" ht="15.75" customFormat="1" customHeight="1" s="2"/>
    <row r="637" ht="15.75" customFormat="1" customHeight="1" s="2"/>
    <row r="638" ht="15.75" customFormat="1" customHeight="1" s="2"/>
    <row r="639" ht="15.75" customFormat="1" customHeight="1" s="2"/>
    <row r="640" ht="15.75" customFormat="1" customHeight="1" s="2"/>
    <row r="641" ht="15.75" customFormat="1" customHeight="1" s="2"/>
    <row r="642" ht="15.75" customFormat="1" customHeight="1" s="2"/>
    <row r="643" ht="15.75" customFormat="1" customHeight="1" s="2"/>
    <row r="644" ht="15.75" customFormat="1" customHeight="1" s="2"/>
    <row r="645" ht="15.75" customFormat="1" customHeight="1" s="2"/>
    <row r="646" ht="15.75" customFormat="1" customHeight="1" s="2"/>
    <row r="647" ht="15.75" customFormat="1" customHeight="1" s="2"/>
    <row r="648" ht="15.75" customFormat="1" customHeight="1" s="2"/>
    <row r="649" ht="15.75" customFormat="1" customHeight="1" s="2"/>
    <row r="650" ht="15.75" customFormat="1" customHeight="1" s="2"/>
    <row r="651" ht="15.75" customFormat="1" customHeight="1" s="2"/>
    <row r="652" ht="15.75" customFormat="1" customHeight="1" s="2"/>
    <row r="653" ht="15.75" customFormat="1" customHeight="1" s="2"/>
    <row r="654" ht="15.75" customFormat="1" customHeight="1" s="2"/>
    <row r="655" ht="15.75" customFormat="1" customHeight="1" s="2"/>
    <row r="656" ht="15.75" customFormat="1" customHeight="1" s="2"/>
    <row r="657" ht="15.75" customFormat="1" customHeight="1" s="2"/>
    <row r="658" ht="15.75" customFormat="1" customHeight="1" s="2"/>
    <row r="659" ht="15.75" customFormat="1" customHeight="1" s="2"/>
    <row r="660" ht="15.75" customFormat="1" customHeight="1" s="2"/>
    <row r="661" ht="15.75" customFormat="1" customHeight="1" s="2"/>
    <row r="662" ht="15.75" customFormat="1" customHeight="1" s="2"/>
    <row r="663" ht="15.75" customFormat="1" customHeight="1" s="2"/>
    <row r="664" ht="15.75" customFormat="1" customHeight="1" s="2"/>
    <row r="665" ht="15.75" customFormat="1" customHeight="1" s="2"/>
    <row r="666" ht="15.75" customFormat="1" customHeight="1" s="2"/>
    <row r="667" ht="15.75" customFormat="1" customHeight="1" s="2"/>
    <row r="668" ht="15.75" customFormat="1" customHeight="1" s="2"/>
    <row r="669" ht="15.75" customFormat="1" customHeight="1" s="2"/>
    <row r="670" ht="15.75" customFormat="1" customHeight="1" s="2"/>
    <row r="671" ht="15.75" customFormat="1" customHeight="1" s="2"/>
    <row r="672" ht="15.75" customFormat="1" customHeight="1" s="2"/>
    <row r="673" ht="15.75" customFormat="1" customHeight="1" s="2"/>
    <row r="674" ht="15.75" customFormat="1" customHeight="1" s="2"/>
    <row r="675" ht="15.75" customFormat="1" customHeight="1" s="2"/>
    <row r="676" ht="15.75" customFormat="1" customHeight="1" s="2"/>
    <row r="677" ht="15.75" customFormat="1" customHeight="1" s="2"/>
    <row r="678" ht="15.75" customFormat="1" customHeight="1" s="2"/>
    <row r="679" ht="15.75" customFormat="1" customHeight="1" s="2"/>
    <row r="680" ht="15.75" customFormat="1" customHeight="1" s="2"/>
    <row r="681" ht="15.75" customFormat="1" customHeight="1" s="2"/>
    <row r="682" ht="15.75" customFormat="1" customHeight="1" s="2"/>
    <row r="683" ht="15.75" customFormat="1" customHeight="1" s="2"/>
    <row r="684" ht="15.75" customFormat="1" customHeight="1" s="2"/>
    <row r="685" ht="15.75" customFormat="1" customHeight="1" s="2"/>
    <row r="686" ht="15.75" customFormat="1" customHeight="1" s="2"/>
    <row r="687" ht="15.75" customFormat="1" customHeight="1" s="2"/>
    <row r="688" ht="15.75" customFormat="1" customHeight="1" s="2"/>
    <row r="689" ht="15.75" customFormat="1" customHeight="1" s="2"/>
    <row r="690" ht="15.75" customFormat="1" customHeight="1" s="2"/>
    <row r="691" ht="15.75" customFormat="1" customHeight="1" s="2"/>
    <row r="692" ht="15.75" customFormat="1" customHeight="1" s="2"/>
    <row r="693" ht="15.75" customFormat="1" customHeight="1" s="2"/>
    <row r="694" ht="15.75" customFormat="1" customHeight="1" s="2"/>
    <row r="695" ht="15.75" customFormat="1" customHeight="1" s="2"/>
    <row r="696" ht="15.75" customFormat="1" customHeight="1" s="2"/>
    <row r="697" ht="15.75" customFormat="1" customHeight="1" s="2"/>
    <row r="698" ht="15.75" customFormat="1" customHeight="1" s="2"/>
    <row r="699" ht="15.75" customFormat="1" customHeight="1" s="2"/>
    <row r="700" ht="15.75" customFormat="1" customHeight="1" s="2"/>
    <row r="701" ht="15.75" customFormat="1" customHeight="1" s="2"/>
    <row r="702" ht="15.75" customFormat="1" customHeight="1" s="2"/>
    <row r="703" ht="15.75" customFormat="1" customHeight="1" s="2"/>
    <row r="704" ht="15.75" customFormat="1" customHeight="1" s="2"/>
    <row r="705" ht="15.75" customFormat="1" customHeight="1" s="2"/>
    <row r="706" ht="15.75" customFormat="1" customHeight="1" s="2"/>
    <row r="707" ht="15.75" customFormat="1" customHeight="1" s="2"/>
    <row r="708" ht="15.75" customFormat="1" customHeight="1" s="2"/>
    <row r="709" ht="15.75" customFormat="1" customHeight="1" s="2"/>
    <row r="710" ht="15.75" customFormat="1" customHeight="1" s="2"/>
    <row r="711" ht="15.75" customFormat="1" customHeight="1" s="2"/>
    <row r="712" ht="15.75" customFormat="1" customHeight="1" s="2"/>
    <row r="713" ht="15.75" customFormat="1" customHeight="1" s="2"/>
    <row r="714" ht="15.75" customFormat="1" customHeight="1" s="2"/>
    <row r="715" ht="15.75" customFormat="1" customHeight="1" s="2"/>
    <row r="716" ht="15.75" customFormat="1" customHeight="1" s="2"/>
    <row r="717" ht="15.75" customFormat="1" customHeight="1" s="2"/>
    <row r="718" ht="15.75" customFormat="1" customHeight="1" s="2"/>
    <row r="719" ht="15.75" customFormat="1" customHeight="1" s="2"/>
    <row r="720" ht="15.75" customFormat="1" customHeight="1" s="2"/>
    <row r="721" ht="15.75" customFormat="1" customHeight="1" s="2"/>
    <row r="722" ht="15.75" customFormat="1" customHeight="1" s="2"/>
    <row r="723" ht="15.75" customFormat="1" customHeight="1" s="2"/>
    <row r="724" ht="15.75" customFormat="1" customHeight="1" s="2"/>
    <row r="725" ht="15.75" customFormat="1" customHeight="1" s="2"/>
    <row r="726" ht="15.75" customFormat="1" customHeight="1" s="2"/>
    <row r="727" ht="15.75" customFormat="1" customHeight="1" s="2"/>
    <row r="728" ht="15.75" customFormat="1" customHeight="1" s="2"/>
    <row r="729" ht="15.75" customFormat="1" customHeight="1" s="2"/>
    <row r="730" ht="15.75" customFormat="1" customHeight="1" s="2"/>
    <row r="731" ht="15.75" customFormat="1" customHeight="1" s="2"/>
    <row r="732" ht="15.75" customFormat="1" customHeight="1" s="2"/>
    <row r="733" ht="15.75" customFormat="1" customHeight="1" s="2"/>
    <row r="734" ht="15.75" customFormat="1" customHeight="1" s="2"/>
    <row r="735" ht="15.75" customFormat="1" customHeight="1" s="2"/>
    <row r="736" ht="15.75" customFormat="1" customHeight="1" s="2"/>
    <row r="737" ht="15.75" customFormat="1" customHeight="1" s="2"/>
    <row r="738" ht="15.75" customFormat="1" customHeight="1" s="2"/>
    <row r="739" ht="15.75" customFormat="1" customHeight="1" s="2"/>
    <row r="740" ht="15.75" customFormat="1" customHeight="1" s="2"/>
    <row r="741" ht="15.75" customFormat="1" customHeight="1" s="2"/>
    <row r="742" ht="15.75" customFormat="1" customHeight="1" s="2"/>
    <row r="743" ht="15.75" customFormat="1" customHeight="1" s="2"/>
    <row r="744" ht="15.75" customFormat="1" customHeight="1" s="2"/>
    <row r="745" ht="15.75" customFormat="1" customHeight="1" s="2"/>
    <row r="746" ht="15.75" customFormat="1" customHeight="1" s="2"/>
    <row r="747" ht="15.75" customFormat="1" customHeight="1" s="2"/>
    <row r="748" ht="15.75" customFormat="1" customHeight="1" s="2"/>
    <row r="749" ht="15.75" customFormat="1" customHeight="1" s="2"/>
    <row r="750" ht="15.75" customFormat="1" customHeight="1" s="2"/>
    <row r="751" ht="15.75" customFormat="1" customHeight="1" s="2"/>
    <row r="752" ht="15.75" customFormat="1" customHeight="1" s="2"/>
    <row r="753" ht="15.75" customFormat="1" customHeight="1" s="2"/>
    <row r="754" ht="15.75" customFormat="1" customHeight="1" s="2"/>
    <row r="755" ht="15.75" customFormat="1" customHeight="1" s="2"/>
    <row r="756" ht="15.75" customFormat="1" customHeight="1" s="2"/>
    <row r="757" ht="15.75" customFormat="1" customHeight="1" s="2"/>
    <row r="758" ht="15.75" customFormat="1" customHeight="1" s="2"/>
    <row r="759" ht="15.75" customFormat="1" customHeight="1" s="2"/>
    <row r="760" ht="15.75" customFormat="1" customHeight="1" s="2"/>
    <row r="761" ht="15.75" customFormat="1" customHeight="1" s="2"/>
    <row r="762" ht="15.75" customFormat="1" customHeight="1" s="2"/>
    <row r="763" ht="15.75" customFormat="1" customHeight="1" s="2"/>
    <row r="764" ht="15.75" customFormat="1" customHeight="1" s="2"/>
    <row r="765" ht="15.75" customFormat="1" customHeight="1" s="2"/>
    <row r="766" ht="15.75" customFormat="1" customHeight="1" s="2"/>
    <row r="767" ht="15.75" customFormat="1" customHeight="1" s="2"/>
    <row r="768" ht="15.75" customFormat="1" customHeight="1" s="2"/>
    <row r="769" ht="15.75" customFormat="1" customHeight="1" s="2"/>
    <row r="770" ht="15.75" customFormat="1" customHeight="1" s="2"/>
    <row r="771" ht="15.75" customFormat="1" customHeight="1" s="2"/>
    <row r="772" ht="15.75" customFormat="1" customHeight="1" s="2"/>
    <row r="773" ht="15.75" customFormat="1" customHeight="1" s="2"/>
    <row r="774" ht="15.75" customFormat="1" customHeight="1" s="2"/>
    <row r="775" ht="15.75" customFormat="1" customHeight="1" s="2"/>
    <row r="776" ht="15.75" customFormat="1" customHeight="1" s="2"/>
    <row r="777" ht="15.75" customFormat="1" customHeight="1" s="2"/>
    <row r="778" ht="15.75" customFormat="1" customHeight="1" s="2"/>
    <row r="779" ht="15.75" customFormat="1" customHeight="1" s="2"/>
    <row r="780" ht="15.75" customFormat="1" customHeight="1" s="2"/>
    <row r="781" ht="15.75" customFormat="1" customHeight="1" s="2"/>
    <row r="782" ht="15.75" customFormat="1" customHeight="1" s="2"/>
    <row r="783" ht="15.75" customFormat="1" customHeight="1" s="2"/>
    <row r="784" ht="15.75" customFormat="1" customHeight="1" s="2"/>
    <row r="785" ht="15.75" customFormat="1" customHeight="1" s="2"/>
    <row r="786" ht="15.75" customFormat="1" customHeight="1" s="2"/>
    <row r="787" ht="15.75" customFormat="1" customHeight="1" s="2"/>
    <row r="788" ht="15.75" customFormat="1" customHeight="1" s="2"/>
    <row r="789" ht="15.75" customFormat="1" customHeight="1" s="2"/>
    <row r="790" ht="15.75" customFormat="1" customHeight="1" s="2"/>
    <row r="791" ht="15.75" customFormat="1" customHeight="1" s="2"/>
    <row r="792" ht="15.75" customFormat="1" customHeight="1" s="2"/>
    <row r="793" ht="15.75" customFormat="1" customHeight="1" s="2"/>
    <row r="794" ht="15.75" customFormat="1" customHeight="1" s="2"/>
    <row r="795" ht="15.75" customFormat="1" customHeight="1" s="2"/>
    <row r="796" ht="15.75" customFormat="1" customHeight="1" s="2"/>
    <row r="797" ht="15.75" customFormat="1" customHeight="1" s="2"/>
    <row r="798" ht="15.75" customFormat="1" customHeight="1" s="2"/>
    <row r="799" ht="15.75" customFormat="1" customHeight="1" s="2"/>
    <row r="800" ht="15.75" customFormat="1" customHeight="1" s="2"/>
    <row r="801" ht="15.75" customFormat="1" customHeight="1" s="2"/>
    <row r="802" ht="15.75" customFormat="1" customHeight="1" s="2"/>
    <row r="803" ht="15.75" customFormat="1" customHeight="1" s="2"/>
    <row r="804" ht="15.75" customFormat="1" customHeight="1" s="2"/>
    <row r="805" ht="15.75" customFormat="1" customHeight="1" s="2"/>
    <row r="806" ht="15.75" customFormat="1" customHeight="1" s="2"/>
    <row r="807" ht="15.75" customFormat="1" customHeight="1" s="2"/>
    <row r="808" ht="15.75" customFormat="1" customHeight="1" s="2"/>
    <row r="809" ht="15.75" customFormat="1" customHeight="1" s="2"/>
    <row r="810" ht="15.75" customFormat="1" customHeight="1" s="2"/>
    <row r="811" ht="15.75" customFormat="1" customHeight="1" s="2"/>
    <row r="812" ht="15.75" customFormat="1" customHeight="1" s="2"/>
    <row r="813" ht="15.75" customFormat="1" customHeight="1" s="2"/>
    <row r="814" ht="15.75" customFormat="1" customHeight="1" s="2"/>
    <row r="815" ht="15.75" customFormat="1" customHeight="1" s="2"/>
    <row r="816" ht="15.75" customFormat="1" customHeight="1" s="2"/>
    <row r="817" ht="15.75" customFormat="1" customHeight="1" s="2"/>
    <row r="818" ht="15.75" customFormat="1" customHeight="1" s="2"/>
    <row r="819" ht="15.75" customFormat="1" customHeight="1" s="2"/>
    <row r="820" ht="15.75" customFormat="1" customHeight="1" s="2"/>
    <row r="821" ht="15.75" customFormat="1" customHeight="1" s="2"/>
    <row r="822" ht="15.75" customFormat="1" customHeight="1" s="2"/>
    <row r="823" ht="15.75" customFormat="1" customHeight="1" s="2"/>
    <row r="824" ht="15.75" customFormat="1" customHeight="1" s="2"/>
    <row r="825" ht="15.75" customFormat="1" customHeight="1" s="2"/>
    <row r="826" ht="15.75" customFormat="1" customHeight="1" s="2"/>
    <row r="827" ht="15.75" customFormat="1" customHeight="1" s="2"/>
    <row r="828" ht="15.75" customFormat="1" customHeight="1" s="2"/>
    <row r="829" ht="15.75" customFormat="1" customHeight="1" s="2"/>
    <row r="830" ht="15.75" customFormat="1" customHeight="1" s="2"/>
    <row r="831" ht="15.75" customFormat="1" customHeight="1" s="2"/>
    <row r="832" ht="15.75" customFormat="1" customHeight="1" s="2"/>
    <row r="833" ht="15.75" customFormat="1" customHeight="1" s="2"/>
    <row r="834" ht="15.75" customFormat="1" customHeight="1" s="2"/>
    <row r="835" ht="15.75" customFormat="1" customHeight="1" s="2"/>
    <row r="836" ht="15.75" customFormat="1" customHeight="1" s="2"/>
    <row r="837" ht="15.75" customFormat="1" customHeight="1" s="2"/>
    <row r="838" ht="15.75" customFormat="1" customHeight="1" s="2"/>
    <row r="839" ht="15.75" customFormat="1" customHeight="1" s="2"/>
    <row r="840" ht="15.75" customFormat="1" customHeight="1" s="2"/>
    <row r="841" ht="15.75" customFormat="1" customHeight="1" s="2"/>
    <row r="842" ht="15.75" customFormat="1" customHeight="1" s="2"/>
    <row r="843" ht="15.75" customFormat="1" customHeight="1" s="2"/>
    <row r="844" ht="15.75" customFormat="1" customHeight="1" s="2"/>
    <row r="845" ht="15.75" customFormat="1" customHeight="1" s="2"/>
    <row r="846" ht="15.75" customFormat="1" customHeight="1" s="2"/>
    <row r="847" ht="15.75" customFormat="1" customHeight="1" s="2"/>
    <row r="848" ht="15.75" customFormat="1" customHeight="1" s="2"/>
    <row r="849" ht="15.75" customFormat="1" customHeight="1" s="2"/>
    <row r="850" ht="15.75" customFormat="1" customHeight="1" s="2"/>
    <row r="851" ht="15.75" customFormat="1" customHeight="1" s="2"/>
    <row r="852" ht="15.75" customFormat="1" customHeight="1" s="2"/>
    <row r="853" ht="15.75" customFormat="1" customHeight="1" s="2"/>
    <row r="854" ht="15.75" customFormat="1" customHeight="1" s="2"/>
    <row r="855" ht="15.75" customFormat="1" customHeight="1" s="2"/>
    <row r="856" ht="15.75" customFormat="1" customHeight="1" s="2"/>
    <row r="857" ht="15.75" customFormat="1" customHeight="1" s="2"/>
    <row r="858" ht="15.75" customFormat="1" customHeight="1" s="2"/>
    <row r="859" ht="15.75" customFormat="1" customHeight="1" s="2"/>
    <row r="860" ht="15.75" customFormat="1" customHeight="1" s="2"/>
    <row r="861" ht="15.75" customFormat="1" customHeight="1" s="2"/>
    <row r="862" ht="15.75" customFormat="1" customHeight="1" s="2"/>
    <row r="863" ht="15.75" customFormat="1" customHeight="1" s="2"/>
    <row r="864" ht="15.75" customFormat="1" customHeight="1" s="2"/>
    <row r="865" ht="15.75" customFormat="1" customHeight="1" s="2"/>
    <row r="866" ht="15.75" customFormat="1" customHeight="1" s="2"/>
    <row r="867" ht="15.75" customFormat="1" customHeight="1" s="2"/>
    <row r="868" ht="15.75" customFormat="1" customHeight="1" s="2"/>
    <row r="869" ht="15.75" customFormat="1" customHeight="1" s="2"/>
    <row r="870" ht="15.75" customFormat="1" customHeight="1" s="2"/>
    <row r="871" ht="15.75" customFormat="1" customHeight="1" s="2"/>
    <row r="872" ht="15.75" customFormat="1" customHeight="1" s="2"/>
    <row r="873" ht="15.75" customFormat="1" customHeight="1" s="2"/>
    <row r="874" ht="15.75" customFormat="1" customHeight="1" s="2"/>
    <row r="875" ht="15.75" customFormat="1" customHeight="1" s="2"/>
    <row r="876" ht="15.75" customFormat="1" customHeight="1" s="2"/>
    <row r="877" ht="15.75" customFormat="1" customHeight="1" s="2"/>
    <row r="878" ht="15.75" customFormat="1" customHeight="1" s="2"/>
    <row r="879" ht="15.75" customFormat="1" customHeight="1" s="2"/>
    <row r="880" ht="15.75" customFormat="1" customHeight="1" s="2"/>
    <row r="881" ht="15.75" customFormat="1" customHeight="1" s="2"/>
    <row r="882" ht="15.75" customFormat="1" customHeight="1" s="2"/>
    <row r="883" ht="15.75" customFormat="1" customHeight="1" s="2"/>
    <row r="884" ht="15.75" customFormat="1" customHeight="1" s="2"/>
    <row r="885" ht="15.75" customFormat="1" customHeight="1" s="2"/>
    <row r="886" ht="15.75" customFormat="1" customHeight="1" s="2"/>
    <row r="887" ht="15.75" customFormat="1" customHeight="1" s="2"/>
    <row r="888" ht="15.75" customFormat="1" customHeight="1" s="2"/>
    <row r="889" ht="15.75" customFormat="1" customHeight="1" s="2"/>
    <row r="890" ht="15.75" customFormat="1" customHeight="1" s="2"/>
    <row r="891" ht="15.75" customFormat="1" customHeight="1" s="2"/>
    <row r="892" ht="15.75" customFormat="1" customHeight="1" s="2"/>
    <row r="893" ht="15.75" customFormat="1" customHeight="1" s="2"/>
    <row r="894" ht="15.75" customFormat="1" customHeight="1" s="2"/>
    <row r="895" ht="15.75" customFormat="1" customHeight="1" s="2"/>
    <row r="896" ht="15.75" customFormat="1" customHeight="1" s="2"/>
    <row r="897" ht="15.75" customFormat="1" customHeight="1" s="2"/>
    <row r="898" ht="15.75" customFormat="1" customHeight="1" s="2"/>
    <row r="899" ht="15.75" customFormat="1" customHeight="1" s="2"/>
    <row r="900" ht="15.75" customFormat="1" customHeight="1" s="2"/>
    <row r="901" ht="15.75" customFormat="1" customHeight="1" s="2"/>
    <row r="902" ht="15.75" customFormat="1" customHeight="1" s="2"/>
    <row r="903" ht="15.75" customFormat="1" customHeight="1" s="2"/>
    <row r="904" ht="15.75" customFormat="1" customHeight="1" s="2"/>
    <row r="905" ht="15.75" customFormat="1" customHeight="1" s="2"/>
    <row r="906" ht="15.75" customFormat="1" customHeight="1" s="2"/>
    <row r="907" ht="15.75" customFormat="1" customHeight="1" s="2"/>
    <row r="908" ht="15.75" customFormat="1" customHeight="1" s="2"/>
    <row r="909" ht="15.75" customFormat="1" customHeight="1" s="2"/>
    <row r="910" ht="15.75" customFormat="1" customHeight="1" s="2"/>
    <row r="911" ht="15.75" customFormat="1" customHeight="1" s="2"/>
    <row r="912" ht="15.75" customFormat="1" customHeight="1" s="2"/>
    <row r="913" ht="15.75" customFormat="1" customHeight="1" s="2"/>
    <row r="914" ht="15.75" customFormat="1" customHeight="1" s="2"/>
    <row r="915" ht="15.75" customFormat="1" customHeight="1" s="2"/>
    <row r="916" ht="15.75" customFormat="1" customHeight="1" s="2"/>
    <row r="917" ht="15.75" customFormat="1" customHeight="1" s="2"/>
    <row r="918" ht="15.75" customFormat="1" customHeight="1" s="2"/>
    <row r="919" ht="15.75" customFormat="1" customHeight="1" s="2"/>
    <row r="920" ht="15.75" customFormat="1" customHeight="1" s="2"/>
    <row r="921" ht="15.75" customFormat="1" customHeight="1" s="2"/>
    <row r="922" ht="15.75" customFormat="1" customHeight="1" s="2"/>
    <row r="923" ht="15.75" customFormat="1" customHeight="1" s="2"/>
    <row r="924" ht="15.75" customFormat="1" customHeight="1" s="2"/>
    <row r="925" ht="15.75" customFormat="1" customHeight="1" s="2"/>
    <row r="926" ht="15.75" customFormat="1" customHeight="1" s="2"/>
    <row r="927" ht="15.75" customFormat="1" customHeight="1" s="2"/>
    <row r="928" ht="15.75" customFormat="1" customHeight="1" s="2"/>
    <row r="929" ht="15.75" customFormat="1" customHeight="1" s="2"/>
    <row r="930" ht="15.75" customFormat="1" customHeight="1" s="2"/>
    <row r="931" ht="15.75" customFormat="1" customHeight="1" s="2"/>
    <row r="932" ht="15.75" customFormat="1" customHeight="1" s="2"/>
    <row r="933" ht="15.75" customFormat="1" customHeight="1" s="2"/>
    <row r="934" ht="15.75" customFormat="1" customHeight="1" s="2"/>
    <row r="935" ht="15.75" customFormat="1" customHeight="1" s="2"/>
    <row r="936" ht="15.75" customFormat="1" customHeight="1" s="2"/>
    <row r="937" ht="15.75" customFormat="1" customHeight="1" s="2"/>
    <row r="938" ht="15.75" customFormat="1" customHeight="1" s="2"/>
    <row r="939" ht="15.75" customFormat="1" customHeight="1" s="2"/>
    <row r="940" ht="15.75" customFormat="1" customHeight="1" s="2"/>
    <row r="941" ht="15.75" customFormat="1" customHeight="1" s="2"/>
    <row r="942" ht="15.75" customFormat="1" customHeight="1" s="2"/>
    <row r="943" ht="15.75" customFormat="1" customHeight="1" s="2"/>
    <row r="944" ht="15.75" customFormat="1" customHeight="1" s="2"/>
    <row r="945" ht="15.75" customFormat="1" customHeight="1" s="2"/>
    <row r="946" ht="15.75" customFormat="1" customHeight="1" s="2"/>
    <row r="947" ht="15.75" customFormat="1" customHeight="1" s="2"/>
    <row r="948" ht="15.75" customFormat="1" customHeight="1" s="2"/>
    <row r="949" ht="15.75" customFormat="1" customHeight="1" s="2"/>
    <row r="950" ht="15.75" customFormat="1" customHeight="1" s="2"/>
    <row r="951" ht="15.75" customFormat="1" customHeight="1" s="2"/>
    <row r="952" ht="15.75" customFormat="1" customHeight="1" s="2"/>
    <row r="953" ht="15.75" customFormat="1" customHeight="1" s="2"/>
    <row r="954" ht="15.75" customFormat="1" customHeight="1" s="2"/>
    <row r="955" ht="15.75" customFormat="1" customHeight="1" s="2"/>
    <row r="956" ht="15.75" customFormat="1" customHeight="1" s="2"/>
    <row r="957" ht="15.75" customFormat="1" customHeight="1" s="2"/>
    <row r="958" ht="15.75" customFormat="1" customHeight="1" s="2"/>
    <row r="959" ht="15.75" customFormat="1" customHeight="1" s="2"/>
    <row r="960" ht="15.75" customFormat="1" customHeight="1" s="2"/>
    <row r="961" ht="15.75" customFormat="1" customHeight="1" s="2"/>
    <row r="962" ht="15.75" customFormat="1" customHeight="1" s="2"/>
    <row r="963" ht="15.75" customFormat="1" customHeight="1" s="2"/>
    <row r="964" ht="15.75" customFormat="1" customHeight="1" s="2"/>
    <row r="965" ht="15.75" customFormat="1" customHeight="1" s="2"/>
    <row r="966" ht="15.75" customFormat="1" customHeight="1" s="2"/>
    <row r="967" ht="15.75" customFormat="1" customHeight="1" s="2"/>
    <row r="968" ht="15.75" customFormat="1" customHeight="1" s="2"/>
    <row r="969" ht="15.75" customFormat="1" customHeight="1" s="2"/>
    <row r="970" ht="15.75" customFormat="1" customHeight="1" s="2"/>
    <row r="971" ht="15.75" customFormat="1" customHeight="1" s="2"/>
    <row r="972" ht="15.75" customFormat="1" customHeight="1" s="2"/>
    <row r="973" ht="15.75" customFormat="1" customHeight="1" s="2"/>
    <row r="974" ht="15.75" customFormat="1" customHeight="1" s="2"/>
    <row r="975" ht="15.75" customFormat="1" customHeight="1" s="2"/>
    <row r="976" ht="15.75" customFormat="1" customHeight="1" s="2"/>
    <row r="977" ht="15.75" customFormat="1" customHeight="1" s="2"/>
    <row r="978" ht="15.75" customFormat="1" customHeight="1" s="2"/>
    <row r="979" ht="15.75" customFormat="1" customHeight="1" s="2"/>
    <row r="980" ht="15.75" customFormat="1" customHeight="1" s="2"/>
    <row r="981" ht="15.75" customFormat="1" customHeight="1" s="2"/>
    <row r="982" ht="15.75" customFormat="1" customHeight="1" s="2"/>
    <row r="983" ht="15.75" customFormat="1" customHeight="1" s="2"/>
    <row r="984" ht="15.75" customFormat="1" customHeight="1" s="2"/>
    <row r="985" ht="15.75" customFormat="1" customHeight="1" s="2"/>
    <row r="986" ht="15.75" customFormat="1" customHeight="1" s="2"/>
    <row r="987" ht="15.75" customFormat="1" customHeight="1" s="2"/>
    <row r="988" ht="15.75" customFormat="1" customHeight="1" s="2"/>
    <row r="989" ht="15.75" customFormat="1" customHeight="1" s="2"/>
    <row r="990" ht="15.75" customFormat="1" customHeight="1" s="2"/>
    <row r="991" ht="15.75" customFormat="1" customHeight="1" s="2"/>
    <row r="992" ht="15.75" customFormat="1" customHeight="1" s="2"/>
    <row r="993" ht="15.75" customFormat="1" customHeight="1" s="2"/>
    <row r="994" ht="15.75" customFormat="1" customHeight="1" s="2"/>
    <row r="995" ht="15.75" customFormat="1" customHeight="1" s="2"/>
    <row r="996" ht="15.75" customFormat="1" customHeight="1" s="2"/>
    <row r="997" ht="15.75" customFormat="1" customHeight="1" s="2"/>
    <row r="998" ht="15.75" customFormat="1" customHeight="1" s="2"/>
    <row r="999" ht="15.75" customFormat="1" customHeight="1" s="2"/>
    <row r="1000" ht="15.75" customFormat="1" customHeight="1" s="2"/>
  </sheetData>
  <autoFilter ref="A2:AW2">
    <sortState ref="A2:AW2">
      <sortCondition ref="A2"/>
    </sortState>
  </autoFilter>
  <pageMargins left="0.7086614173228347" right="0.7086614173228347" top="0.1968503937007874" bottom="0.1968503937007874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:B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35"/>
    <col width="14.5" customWidth="1" style="2" min="36" max="16384"/>
  </cols>
  <sheetData>
    <row r="1" ht="15" customHeight="1">
      <c r="A1" s="41" t="inlineStr">
        <is>
          <t>Total Weight</t>
        </is>
      </c>
      <c r="B1" s="40" t="n"/>
      <c r="C1" s="5" t="n">
        <v>50526.67999999999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0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n"/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n"/>
      <c r="C10" s="18" t="n"/>
      <c r="D10" s="19" t="n">
        <v>0</v>
      </c>
      <c r="E10" s="21" t="inlineStr">
        <is>
          <t>18%</t>
        </is>
      </c>
      <c r="F10" s="20" t="n">
        <v>102.78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8" t="n">
        <v>2</v>
      </c>
      <c r="B11" s="5" t="n"/>
      <c r="C11" s="5" t="n"/>
      <c r="D11" s="6" t="n">
        <v>0</v>
      </c>
      <c r="E11" s="11" t="inlineStr">
        <is>
          <t>18%</t>
        </is>
      </c>
      <c r="F11" s="7" t="n">
        <v>205.56</v>
      </c>
      <c r="G11" s="7">
        <f>D11*$C$3</f>
        <v/>
      </c>
      <c r="H11" s="7">
        <f>F11+G11</f>
        <v/>
      </c>
      <c r="I11" s="7">
        <f>F11/D11</f>
        <v/>
      </c>
      <c r="J11" s="7">
        <f>H11/D11</f>
        <v/>
      </c>
      <c r="K11" s="7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8" t="n">
        <v>3</v>
      </c>
      <c r="B12" s="5" t="n"/>
      <c r="C12" s="5" t="n"/>
      <c r="D12" s="6" t="n">
        <v>0</v>
      </c>
      <c r="E12" s="11" t="inlineStr">
        <is>
          <t>0%</t>
        </is>
      </c>
      <c r="F12" s="7" t="n">
        <v>0</v>
      </c>
      <c r="G12" s="7">
        <f>D12*$C$3</f>
        <v/>
      </c>
      <c r="H12" s="7">
        <f>F12+G12</f>
        <v/>
      </c>
      <c r="I12" s="7">
        <f>F12/D12</f>
        <v/>
      </c>
      <c r="J12" s="7">
        <f>H12/D12</f>
        <v/>
      </c>
      <c r="K12" s="7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8" t="n">
        <v>4</v>
      </c>
      <c r="B13" s="5" t="n"/>
      <c r="C13" s="5" t="n"/>
      <c r="D13" s="6" t="n">
        <v>0</v>
      </c>
      <c r="E13" s="11" t="inlineStr">
        <is>
          <t>18%</t>
        </is>
      </c>
      <c r="F13" s="7" t="n">
        <v>79.36</v>
      </c>
      <c r="G13" s="7">
        <f>D13*$C$3</f>
        <v/>
      </c>
      <c r="H13" s="7">
        <f>F13+G13</f>
        <v/>
      </c>
      <c r="I13" s="7">
        <f>F13/D13</f>
        <v/>
      </c>
      <c r="J13" s="7">
        <f>H13/D13</f>
        <v/>
      </c>
      <c r="K13" s="7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n"/>
      <c r="C14" s="5" t="n"/>
      <c r="D14" s="6" t="n">
        <v>0</v>
      </c>
      <c r="E14" s="11" t="inlineStr">
        <is>
          <t>18%</t>
        </is>
      </c>
      <c r="F14" s="7" t="n">
        <v>105.82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n"/>
      <c r="C15" s="5" t="n"/>
      <c r="D15" s="6" t="n">
        <v>0</v>
      </c>
      <c r="E15" s="11" t="inlineStr">
        <is>
          <t>18%</t>
        </is>
      </c>
      <c r="F15" s="7" t="n">
        <v>150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n"/>
      <c r="C16" s="5" t="n"/>
      <c r="D16" s="6" t="n">
        <v>0</v>
      </c>
      <c r="E16" s="11" t="inlineStr">
        <is>
          <t>18%</t>
        </is>
      </c>
      <c r="F16" s="7" t="n">
        <v>80.38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n"/>
      <c r="C17" s="5" t="n"/>
      <c r="D17" s="6" t="n">
        <v>0</v>
      </c>
      <c r="E17" s="11" t="inlineStr">
        <is>
          <t>18%</t>
        </is>
      </c>
      <c r="F17" s="7" t="n">
        <v>882.88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n"/>
      <c r="C18" s="5" t="n"/>
      <c r="D18" s="6" t="n">
        <v>0</v>
      </c>
      <c r="E18" s="11" t="inlineStr">
        <is>
          <t>18%</t>
        </is>
      </c>
      <c r="F18" s="7" t="n">
        <v>751.7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n"/>
      <c r="C19" s="5" t="n"/>
      <c r="D19" s="6" t="n">
        <v>0</v>
      </c>
      <c r="E19" s="11" t="inlineStr">
        <is>
          <t>18%</t>
        </is>
      </c>
      <c r="F19" s="7" t="n">
        <v>100.9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>
        <v>11</v>
      </c>
      <c r="B20" s="5" t="n"/>
      <c r="C20" s="5" t="n"/>
      <c r="D20" s="6" t="n">
        <v>0</v>
      </c>
      <c r="E20" s="11" t="inlineStr">
        <is>
          <t>18%</t>
        </is>
      </c>
      <c r="F20" s="7" t="n">
        <v>70.63</v>
      </c>
      <c r="G20" s="7">
        <f>D20*$C$3</f>
        <v/>
      </c>
      <c r="H20" s="7">
        <f>F20+G20</f>
        <v/>
      </c>
      <c r="I20" s="7">
        <f>F20/D20</f>
        <v/>
      </c>
      <c r="J20" s="7">
        <f>H20/D20</f>
        <v/>
      </c>
      <c r="K20" s="7" t="n"/>
      <c r="L20" s="7">
        <f>I20*$L$8</f>
        <v/>
      </c>
      <c r="M20" s="7">
        <f>J20*$L$8*(1+$L$7)*(1+$E$10)</f>
        <v/>
      </c>
      <c r="N20" s="7">
        <f>INT(M20*1.1)+$C$5/100</f>
        <v/>
      </c>
      <c r="O20" s="7">
        <f>I20*$L$8</f>
        <v/>
      </c>
      <c r="P20" s="7">
        <f>J20*$L$8*(1+$L$7)*(1+$E$10)</f>
        <v/>
      </c>
      <c r="Q20" s="7">
        <f>INT(M20*1.1)+$C$5/100</f>
        <v/>
      </c>
      <c r="R20" s="7">
        <f>I20*$L$8</f>
        <v/>
      </c>
      <c r="S20" s="7">
        <f>J20*$L$8*(1+$L$7)*(1+$E$10)</f>
        <v/>
      </c>
      <c r="T20" s="7">
        <f>INT(M20*1.1)+$C$5/100</f>
        <v/>
      </c>
      <c r="U20" s="7">
        <f>I20*$L$8</f>
        <v/>
      </c>
      <c r="V20" s="7">
        <f>J20*$L$8*(1+$L$7)*(1+$E$10)</f>
        <v/>
      </c>
      <c r="W20" s="7">
        <f>INT(M20*1.1)+$C$5/100</f>
        <v/>
      </c>
      <c r="X20" s="7">
        <f>I20*$L$8</f>
        <v/>
      </c>
      <c r="Y20" s="7">
        <f>J20*$L$8*(1+$L$7)*(1+$E$10)</f>
        <v/>
      </c>
      <c r="Z20" s="7">
        <f>INT(M20*1.1)+$C$5/100</f>
        <v/>
      </c>
      <c r="AA20" s="7">
        <f>I20*$L$8</f>
        <v/>
      </c>
      <c r="AB20" s="7">
        <f>J20*$L$8*(1+$L$7)*(1+$E$10)</f>
        <v/>
      </c>
      <c r="AC20" s="7">
        <f>INT(M20*1.1)+$C$5/100</f>
        <v/>
      </c>
      <c r="AD20" s="7">
        <f>I20*$L$8</f>
        <v/>
      </c>
      <c r="AE20" s="7">
        <f>J20*$L$8*(1+$L$7)*(1+$E$10)</f>
        <v/>
      </c>
      <c r="AF20" s="7">
        <f>INT(M20*1.1)+$C$5/100</f>
        <v/>
      </c>
      <c r="AG20" s="3" t="n"/>
    </row>
    <row r="21" ht="14.25" customFormat="1" customHeight="1" s="4">
      <c r="A21" s="8" t="n">
        <v>12</v>
      </c>
      <c r="B21" s="5" t="n"/>
      <c r="C21" s="5" t="n"/>
      <c r="D21" s="6" t="n">
        <v>0</v>
      </c>
      <c r="E21" s="11" t="inlineStr">
        <is>
          <t>18%</t>
        </is>
      </c>
      <c r="F21" s="7" t="n">
        <v>160.83</v>
      </c>
      <c r="G21" s="7">
        <f>D21*$C$3</f>
        <v/>
      </c>
      <c r="H21" s="7">
        <f>F21+G21</f>
        <v/>
      </c>
      <c r="I21" s="7">
        <f>F21/D21</f>
        <v/>
      </c>
      <c r="J21" s="7">
        <f>H21/D21</f>
        <v/>
      </c>
      <c r="K21" s="7" t="n"/>
      <c r="L21" s="7">
        <f>I21*$L$8</f>
        <v/>
      </c>
      <c r="M21" s="7">
        <f>J21*$L$8*(1+$L$7)*(1+$E$10)</f>
        <v/>
      </c>
      <c r="N21" s="7">
        <f>INT(M21*1.1)+$C$5/100</f>
        <v/>
      </c>
      <c r="O21" s="7">
        <f>I21*$L$8</f>
        <v/>
      </c>
      <c r="P21" s="7">
        <f>J21*$L$8*(1+$L$7)*(1+$E$10)</f>
        <v/>
      </c>
      <c r="Q21" s="7">
        <f>INT(M21*1.1)+$C$5/100</f>
        <v/>
      </c>
      <c r="R21" s="7">
        <f>I21*$L$8</f>
        <v/>
      </c>
      <c r="S21" s="7">
        <f>J21*$L$8*(1+$L$7)*(1+$E$10)</f>
        <v/>
      </c>
      <c r="T21" s="7">
        <f>INT(M21*1.1)+$C$5/100</f>
        <v/>
      </c>
      <c r="U21" s="7">
        <f>I21*$L$8</f>
        <v/>
      </c>
      <c r="V21" s="7">
        <f>J21*$L$8*(1+$L$7)*(1+$E$10)</f>
        <v/>
      </c>
      <c r="W21" s="7">
        <f>INT(M21*1.1)+$C$5/100</f>
        <v/>
      </c>
      <c r="X21" s="7">
        <f>I21*$L$8</f>
        <v/>
      </c>
      <c r="Y21" s="7">
        <f>J21*$L$8*(1+$L$7)*(1+$E$10)</f>
        <v/>
      </c>
      <c r="Z21" s="7">
        <f>INT(M21*1.1)+$C$5/100</f>
        <v/>
      </c>
      <c r="AA21" s="7">
        <f>I21*$L$8</f>
        <v/>
      </c>
      <c r="AB21" s="7">
        <f>J21*$L$8*(1+$L$7)*(1+$E$10)</f>
        <v/>
      </c>
      <c r="AC21" s="7">
        <f>INT(M21*1.1)+$C$5/100</f>
        <v/>
      </c>
      <c r="AD21" s="7">
        <f>I21*$L$8</f>
        <v/>
      </c>
      <c r="AE21" s="7">
        <f>J21*$L$8*(1+$L$7)*(1+$E$10)</f>
        <v/>
      </c>
      <c r="AF21" s="7">
        <f>INT(M21*1.1)+$C$5/100</f>
        <v/>
      </c>
      <c r="AG21" s="3" t="n"/>
    </row>
    <row r="22" ht="14.25" customFormat="1" customHeight="1" s="4">
      <c r="A22" s="8" t="n">
        <v>13</v>
      </c>
      <c r="B22" s="5" t="n"/>
      <c r="C22" s="5" t="n"/>
      <c r="D22" s="6" t="n">
        <v>0</v>
      </c>
      <c r="E22" s="11" t="inlineStr">
        <is>
          <t>18%</t>
        </is>
      </c>
      <c r="F22" s="7" t="n">
        <v>74.58</v>
      </c>
      <c r="G22" s="7">
        <f>D22*$C$3</f>
        <v/>
      </c>
      <c r="H22" s="7">
        <f>F22+G22</f>
        <v/>
      </c>
      <c r="I22" s="7">
        <f>F22/D22</f>
        <v/>
      </c>
      <c r="J22" s="7">
        <f>H22/D22</f>
        <v/>
      </c>
      <c r="K22" s="7" t="n"/>
      <c r="L22" s="7">
        <f>I22*$L$8</f>
        <v/>
      </c>
      <c r="M22" s="7">
        <f>J22*$L$8*(1+$L$7)*(1+$E$10)</f>
        <v/>
      </c>
      <c r="N22" s="7">
        <f>INT(M22*1.1)+$C$5/100</f>
        <v/>
      </c>
      <c r="O22" s="7">
        <f>I22*$L$8</f>
        <v/>
      </c>
      <c r="P22" s="7">
        <f>J22*$L$8*(1+$L$7)*(1+$E$10)</f>
        <v/>
      </c>
      <c r="Q22" s="7">
        <f>INT(M22*1.1)+$C$5/100</f>
        <v/>
      </c>
      <c r="R22" s="7">
        <f>I22*$L$8</f>
        <v/>
      </c>
      <c r="S22" s="7">
        <f>J22*$L$8*(1+$L$7)*(1+$E$10)</f>
        <v/>
      </c>
      <c r="T22" s="7">
        <f>INT(M22*1.1)+$C$5/100</f>
        <v/>
      </c>
      <c r="U22" s="7">
        <f>I22*$L$8</f>
        <v/>
      </c>
      <c r="V22" s="7">
        <f>J22*$L$8*(1+$L$7)*(1+$E$10)</f>
        <v/>
      </c>
      <c r="W22" s="7">
        <f>INT(M22*1.1)+$C$5/100</f>
        <v/>
      </c>
      <c r="X22" s="7">
        <f>I22*$L$8</f>
        <v/>
      </c>
      <c r="Y22" s="7">
        <f>J22*$L$8*(1+$L$7)*(1+$E$10)</f>
        <v/>
      </c>
      <c r="Z22" s="7">
        <f>INT(M22*1.1)+$C$5/100</f>
        <v/>
      </c>
      <c r="AA22" s="7">
        <f>I22*$L$8</f>
        <v/>
      </c>
      <c r="AB22" s="7">
        <f>J22*$L$8*(1+$L$7)*(1+$E$10)</f>
        <v/>
      </c>
      <c r="AC22" s="7">
        <f>INT(M22*1.1)+$C$5/100</f>
        <v/>
      </c>
      <c r="AD22" s="7">
        <f>I22*$L$8</f>
        <v/>
      </c>
      <c r="AE22" s="7">
        <f>J22*$L$8*(1+$L$7)*(1+$E$10)</f>
        <v/>
      </c>
      <c r="AF22" s="7">
        <f>INT(M22*1.1)+$C$5/100</f>
        <v/>
      </c>
      <c r="AG22" s="3" t="n"/>
    </row>
    <row r="23" ht="14.25" customFormat="1" customHeight="1" s="4">
      <c r="A23" s="8" t="n">
        <v>14</v>
      </c>
      <c r="B23" s="5" t="n"/>
      <c r="C23" s="5" t="n"/>
      <c r="D23" s="6" t="n">
        <v>0</v>
      </c>
      <c r="E23" s="11" t="inlineStr">
        <is>
          <t>18%</t>
        </is>
      </c>
      <c r="F23" s="7" t="n">
        <v>107.22</v>
      </c>
      <c r="G23" s="7">
        <f>D23*$C$3</f>
        <v/>
      </c>
      <c r="H23" s="7">
        <f>F23+G23</f>
        <v/>
      </c>
      <c r="I23" s="7">
        <f>F23/D23</f>
        <v/>
      </c>
      <c r="J23" s="7">
        <f>H23/D23</f>
        <v/>
      </c>
      <c r="K23" s="7" t="n"/>
      <c r="L23" s="7">
        <f>I23*$L$8</f>
        <v/>
      </c>
      <c r="M23" s="7">
        <f>J23*$L$8*(1+$L$7)*(1+$E$10)</f>
        <v/>
      </c>
      <c r="N23" s="7">
        <f>INT(M23*1.1)+$C$5/100</f>
        <v/>
      </c>
      <c r="O23" s="7">
        <f>I23*$L$8</f>
        <v/>
      </c>
      <c r="P23" s="7">
        <f>J23*$L$8*(1+$L$7)*(1+$E$10)</f>
        <v/>
      </c>
      <c r="Q23" s="7">
        <f>INT(M23*1.1)+$C$5/100</f>
        <v/>
      </c>
      <c r="R23" s="7">
        <f>I23*$L$8</f>
        <v/>
      </c>
      <c r="S23" s="7">
        <f>J23*$L$8*(1+$L$7)*(1+$E$10)</f>
        <v/>
      </c>
      <c r="T23" s="7">
        <f>INT(M23*1.1)+$C$5/100</f>
        <v/>
      </c>
      <c r="U23" s="7">
        <f>I23*$L$8</f>
        <v/>
      </c>
      <c r="V23" s="7">
        <f>J23*$L$8*(1+$L$7)*(1+$E$10)</f>
        <v/>
      </c>
      <c r="W23" s="7">
        <f>INT(M23*1.1)+$C$5/100</f>
        <v/>
      </c>
      <c r="X23" s="7">
        <f>I23*$L$8</f>
        <v/>
      </c>
      <c r="Y23" s="7">
        <f>J23*$L$8*(1+$L$7)*(1+$E$10)</f>
        <v/>
      </c>
      <c r="Z23" s="7">
        <f>INT(M23*1.1)+$C$5/100</f>
        <v/>
      </c>
      <c r="AA23" s="7">
        <f>I23*$L$8</f>
        <v/>
      </c>
      <c r="AB23" s="7">
        <f>J23*$L$8*(1+$L$7)*(1+$E$10)</f>
        <v/>
      </c>
      <c r="AC23" s="7">
        <f>INT(M23*1.1)+$C$5/100</f>
        <v/>
      </c>
      <c r="AD23" s="7">
        <f>I23*$L$8</f>
        <v/>
      </c>
      <c r="AE23" s="7">
        <f>J23*$L$8*(1+$L$7)*(1+$E$10)</f>
        <v/>
      </c>
      <c r="AF23" s="7">
        <f>INT(M23*1.1)+$C$5/100</f>
        <v/>
      </c>
      <c r="AG23" s="3" t="n"/>
    </row>
    <row r="24" ht="14.25" customFormat="1" customHeight="1" s="4">
      <c r="A24" s="8" t="n">
        <v>15</v>
      </c>
      <c r="B24" s="5" t="n"/>
      <c r="C24" s="5" t="n"/>
      <c r="D24" s="6" t="n">
        <v>0</v>
      </c>
      <c r="E24" s="11" t="inlineStr">
        <is>
          <t>18%</t>
        </is>
      </c>
      <c r="F24" s="7" t="n">
        <v>107.22</v>
      </c>
      <c r="G24" s="7">
        <f>D24*$C$3</f>
        <v/>
      </c>
      <c r="H24" s="7">
        <f>F24+G24</f>
        <v/>
      </c>
      <c r="I24" s="7">
        <f>F24/D24</f>
        <v/>
      </c>
      <c r="J24" s="7">
        <f>H24/D24</f>
        <v/>
      </c>
      <c r="K24" s="7" t="n"/>
      <c r="L24" s="7">
        <f>I24*$L$8</f>
        <v/>
      </c>
      <c r="M24" s="7">
        <f>J24*$L$8*(1+$L$7)*(1+$E$10)</f>
        <v/>
      </c>
      <c r="N24" s="7">
        <f>INT(M24*1.1)+$C$5/100</f>
        <v/>
      </c>
      <c r="O24" s="7">
        <f>I24*$L$8</f>
        <v/>
      </c>
      <c r="P24" s="7">
        <f>J24*$L$8*(1+$L$7)*(1+$E$10)</f>
        <v/>
      </c>
      <c r="Q24" s="7">
        <f>INT(M24*1.1)+$C$5/100</f>
        <v/>
      </c>
      <c r="R24" s="7">
        <f>I24*$L$8</f>
        <v/>
      </c>
      <c r="S24" s="7">
        <f>J24*$L$8*(1+$L$7)*(1+$E$10)</f>
        <v/>
      </c>
      <c r="T24" s="7">
        <f>INT(M24*1.1)+$C$5/100</f>
        <v/>
      </c>
      <c r="U24" s="7">
        <f>I24*$L$8</f>
        <v/>
      </c>
      <c r="V24" s="7">
        <f>J24*$L$8*(1+$L$7)*(1+$E$10)</f>
        <v/>
      </c>
      <c r="W24" s="7">
        <f>INT(M24*1.1)+$C$5/100</f>
        <v/>
      </c>
      <c r="X24" s="7">
        <f>I24*$L$8</f>
        <v/>
      </c>
      <c r="Y24" s="7">
        <f>J24*$L$8*(1+$L$7)*(1+$E$10)</f>
        <v/>
      </c>
      <c r="Z24" s="7">
        <f>INT(M24*1.1)+$C$5/100</f>
        <v/>
      </c>
      <c r="AA24" s="7">
        <f>I24*$L$8</f>
        <v/>
      </c>
      <c r="AB24" s="7">
        <f>J24*$L$8*(1+$L$7)*(1+$E$10)</f>
        <v/>
      </c>
      <c r="AC24" s="7">
        <f>INT(M24*1.1)+$C$5/100</f>
        <v/>
      </c>
      <c r="AD24" s="7">
        <f>I24*$L$8</f>
        <v/>
      </c>
      <c r="AE24" s="7">
        <f>J24*$L$8*(1+$L$7)*(1+$E$10)</f>
        <v/>
      </c>
      <c r="AF24" s="7">
        <f>INT(M24*1.1)+$C$5/100</f>
        <v/>
      </c>
      <c r="AG24" s="3" t="n"/>
    </row>
    <row r="25" ht="14.25" customFormat="1" customHeight="1" s="4">
      <c r="A25" s="8" t="n">
        <v>16</v>
      </c>
      <c r="B25" s="5" t="n"/>
      <c r="C25" s="5" t="n"/>
      <c r="D25" s="6" t="n">
        <v>0</v>
      </c>
      <c r="E25" s="11" t="inlineStr">
        <is>
          <t>18%</t>
        </is>
      </c>
      <c r="F25" s="7" t="n">
        <v>318.99</v>
      </c>
      <c r="G25" s="7">
        <f>D25*$C$3</f>
        <v/>
      </c>
      <c r="H25" s="7">
        <f>F25+G25</f>
        <v/>
      </c>
      <c r="I25" s="7">
        <f>F25/D25</f>
        <v/>
      </c>
      <c r="J25" s="7">
        <f>H25/D25</f>
        <v/>
      </c>
      <c r="K25" s="7" t="n"/>
      <c r="L25" s="7">
        <f>I25*$L$8</f>
        <v/>
      </c>
      <c r="M25" s="7">
        <f>J25*$L$8*(1+$L$7)*(1+$E$10)</f>
        <v/>
      </c>
      <c r="N25" s="7">
        <f>INT(M25*1.1)+$C$5/100</f>
        <v/>
      </c>
      <c r="O25" s="7">
        <f>I25*$L$8</f>
        <v/>
      </c>
      <c r="P25" s="7">
        <f>J25*$L$8*(1+$L$7)*(1+$E$10)</f>
        <v/>
      </c>
      <c r="Q25" s="7">
        <f>INT(M25*1.1)+$C$5/100</f>
        <v/>
      </c>
      <c r="R25" s="7">
        <f>I25*$L$8</f>
        <v/>
      </c>
      <c r="S25" s="7">
        <f>J25*$L$8*(1+$L$7)*(1+$E$10)</f>
        <v/>
      </c>
      <c r="T25" s="7">
        <f>INT(M25*1.1)+$C$5/100</f>
        <v/>
      </c>
      <c r="U25" s="7">
        <f>I25*$L$8</f>
        <v/>
      </c>
      <c r="V25" s="7">
        <f>J25*$L$8*(1+$L$7)*(1+$E$10)</f>
        <v/>
      </c>
      <c r="W25" s="7">
        <f>INT(M25*1.1)+$C$5/100</f>
        <v/>
      </c>
      <c r="X25" s="7">
        <f>I25*$L$8</f>
        <v/>
      </c>
      <c r="Y25" s="7">
        <f>J25*$L$8*(1+$L$7)*(1+$E$10)</f>
        <v/>
      </c>
      <c r="Z25" s="7">
        <f>INT(M25*1.1)+$C$5/100</f>
        <v/>
      </c>
      <c r="AA25" s="7">
        <f>I25*$L$8</f>
        <v/>
      </c>
      <c r="AB25" s="7">
        <f>J25*$L$8*(1+$L$7)*(1+$E$10)</f>
        <v/>
      </c>
      <c r="AC25" s="7">
        <f>INT(M25*1.1)+$C$5/100</f>
        <v/>
      </c>
      <c r="AD25" s="7">
        <f>I25*$L$8</f>
        <v/>
      </c>
      <c r="AE25" s="7">
        <f>J25*$L$8*(1+$L$7)*(1+$E$10)</f>
        <v/>
      </c>
      <c r="AF25" s="7">
        <f>INT(M25*1.1)+$C$5/100</f>
        <v/>
      </c>
      <c r="AG25" s="3" t="n"/>
    </row>
    <row r="26" ht="14.25" customFormat="1" customHeight="1" s="4">
      <c r="A26" s="8" t="n">
        <v>17</v>
      </c>
      <c r="B26" s="5" t="n"/>
      <c r="C26" s="5" t="n"/>
      <c r="D26" s="6" t="n">
        <v>0</v>
      </c>
      <c r="E26" s="11" t="inlineStr">
        <is>
          <t>18%</t>
        </is>
      </c>
      <c r="F26" s="7" t="n">
        <v>100.56</v>
      </c>
      <c r="G26" s="7">
        <f>D26*$C$3</f>
        <v/>
      </c>
      <c r="H26" s="7">
        <f>F26+G26</f>
        <v/>
      </c>
      <c r="I26" s="7">
        <f>F26/D26</f>
        <v/>
      </c>
      <c r="J26" s="7">
        <f>H26/D26</f>
        <v/>
      </c>
      <c r="K26" s="7" t="n"/>
      <c r="L26" s="7">
        <f>I26*$L$8</f>
        <v/>
      </c>
      <c r="M26" s="7">
        <f>J26*$L$8*(1+$L$7)*(1+$E$10)</f>
        <v/>
      </c>
      <c r="N26" s="7">
        <f>INT(M26*1.1)+$C$5/100</f>
        <v/>
      </c>
      <c r="O26" s="7">
        <f>I26*$L$8</f>
        <v/>
      </c>
      <c r="P26" s="7">
        <f>J26*$L$8*(1+$L$7)*(1+$E$10)</f>
        <v/>
      </c>
      <c r="Q26" s="7">
        <f>INT(M26*1.1)+$C$5/100</f>
        <v/>
      </c>
      <c r="R26" s="7">
        <f>I26*$L$8</f>
        <v/>
      </c>
      <c r="S26" s="7">
        <f>J26*$L$8*(1+$L$7)*(1+$E$10)</f>
        <v/>
      </c>
      <c r="T26" s="7">
        <f>INT(M26*1.1)+$C$5/100</f>
        <v/>
      </c>
      <c r="U26" s="7">
        <f>I26*$L$8</f>
        <v/>
      </c>
      <c r="V26" s="7">
        <f>J26*$L$8*(1+$L$7)*(1+$E$10)</f>
        <v/>
      </c>
      <c r="W26" s="7">
        <f>INT(M26*1.1)+$C$5/100</f>
        <v/>
      </c>
      <c r="X26" s="7">
        <f>I26*$L$8</f>
        <v/>
      </c>
      <c r="Y26" s="7">
        <f>J26*$L$8*(1+$L$7)*(1+$E$10)</f>
        <v/>
      </c>
      <c r="Z26" s="7">
        <f>INT(M26*1.1)+$C$5/100</f>
        <v/>
      </c>
      <c r="AA26" s="7">
        <f>I26*$L$8</f>
        <v/>
      </c>
      <c r="AB26" s="7">
        <f>J26*$L$8*(1+$L$7)*(1+$E$10)</f>
        <v/>
      </c>
      <c r="AC26" s="7">
        <f>INT(M26*1.1)+$C$5/100</f>
        <v/>
      </c>
      <c r="AD26" s="7">
        <f>I26*$L$8</f>
        <v/>
      </c>
      <c r="AE26" s="7">
        <f>J26*$L$8*(1+$L$7)*(1+$E$10)</f>
        <v/>
      </c>
      <c r="AF26" s="7">
        <f>INT(M26*1.1)+$C$5/100</f>
        <v/>
      </c>
      <c r="AG26" s="3" t="n"/>
    </row>
    <row r="27" ht="14.25" customFormat="1" customHeight="1" s="4">
      <c r="A27" s="8" t="n">
        <v>18</v>
      </c>
      <c r="B27" s="5" t="n"/>
      <c r="C27" s="5" t="n"/>
      <c r="D27" s="6" t="n">
        <v>0</v>
      </c>
      <c r="E27" s="11" t="inlineStr">
        <is>
          <t>18%</t>
        </is>
      </c>
      <c r="F27" s="7" t="n">
        <v>90.2</v>
      </c>
      <c r="G27" s="7">
        <f>D27*$C$3</f>
        <v/>
      </c>
      <c r="H27" s="7">
        <f>F27+G27</f>
        <v/>
      </c>
      <c r="I27" s="7">
        <f>F27/D27</f>
        <v/>
      </c>
      <c r="J27" s="7">
        <f>H27/D27</f>
        <v/>
      </c>
      <c r="K27" s="7" t="n"/>
      <c r="L27" s="7">
        <f>I27*$L$8</f>
        <v/>
      </c>
      <c r="M27" s="7">
        <f>J27*$L$8*(1+$L$7)*(1+$E$10)</f>
        <v/>
      </c>
      <c r="N27" s="7">
        <f>INT(M27*1.1)+$C$5/100</f>
        <v/>
      </c>
      <c r="O27" s="7">
        <f>I27*$L$8</f>
        <v/>
      </c>
      <c r="P27" s="7">
        <f>J27*$L$8*(1+$L$7)*(1+$E$10)</f>
        <v/>
      </c>
      <c r="Q27" s="7">
        <f>INT(M27*1.1)+$C$5/100</f>
        <v/>
      </c>
      <c r="R27" s="7">
        <f>I27*$L$8</f>
        <v/>
      </c>
      <c r="S27" s="7">
        <f>J27*$L$8*(1+$L$7)*(1+$E$10)</f>
        <v/>
      </c>
      <c r="T27" s="7">
        <f>INT(M27*1.1)+$C$5/100</f>
        <v/>
      </c>
      <c r="U27" s="7">
        <f>I27*$L$8</f>
        <v/>
      </c>
      <c r="V27" s="7">
        <f>J27*$L$8*(1+$L$7)*(1+$E$10)</f>
        <v/>
      </c>
      <c r="W27" s="7">
        <f>INT(M27*1.1)+$C$5/100</f>
        <v/>
      </c>
      <c r="X27" s="7">
        <f>I27*$L$8</f>
        <v/>
      </c>
      <c r="Y27" s="7">
        <f>J27*$L$8*(1+$L$7)*(1+$E$10)</f>
        <v/>
      </c>
      <c r="Z27" s="7">
        <f>INT(M27*1.1)+$C$5/100</f>
        <v/>
      </c>
      <c r="AA27" s="7">
        <f>I27*$L$8</f>
        <v/>
      </c>
      <c r="AB27" s="7">
        <f>J27*$L$8*(1+$L$7)*(1+$E$10)</f>
        <v/>
      </c>
      <c r="AC27" s="7">
        <f>INT(M27*1.1)+$C$5/100</f>
        <v/>
      </c>
      <c r="AD27" s="7">
        <f>I27*$L$8</f>
        <v/>
      </c>
      <c r="AE27" s="7">
        <f>J27*$L$8*(1+$L$7)*(1+$E$10)</f>
        <v/>
      </c>
      <c r="AF27" s="7">
        <f>INT(M27*1.1)+$C$5/100</f>
        <v/>
      </c>
      <c r="AG27" s="3" t="n"/>
    </row>
    <row r="28" ht="14.25" customFormat="1" customHeight="1" s="4">
      <c r="A28" s="8" t="n">
        <v>19</v>
      </c>
      <c r="B28" s="5" t="n"/>
      <c r="C28" s="5" t="n"/>
      <c r="D28" s="6" t="n">
        <v>0</v>
      </c>
      <c r="E28" s="11" t="inlineStr">
        <is>
          <t>18%</t>
        </is>
      </c>
      <c r="F28" s="7" t="n">
        <v>180.41</v>
      </c>
      <c r="G28" s="7">
        <f>D28*$C$3</f>
        <v/>
      </c>
      <c r="H28" s="7">
        <f>F28+G28</f>
        <v/>
      </c>
      <c r="I28" s="7">
        <f>F28/D28</f>
        <v/>
      </c>
      <c r="J28" s="7">
        <f>H28/D28</f>
        <v/>
      </c>
      <c r="K28" s="7" t="n"/>
      <c r="L28" s="7">
        <f>I28*$L$8</f>
        <v/>
      </c>
      <c r="M28" s="7">
        <f>J28*$L$8*(1+$L$7)*(1+$E$10)</f>
        <v/>
      </c>
      <c r="N28" s="7">
        <f>INT(M28*1.1)+$C$5/100</f>
        <v/>
      </c>
      <c r="O28" s="7">
        <f>I28*$L$8</f>
        <v/>
      </c>
      <c r="P28" s="7">
        <f>J28*$L$8*(1+$L$7)*(1+$E$10)</f>
        <v/>
      </c>
      <c r="Q28" s="7">
        <f>INT(M28*1.1)+$C$5/100</f>
        <v/>
      </c>
      <c r="R28" s="7">
        <f>I28*$L$8</f>
        <v/>
      </c>
      <c r="S28" s="7">
        <f>J28*$L$8*(1+$L$7)*(1+$E$10)</f>
        <v/>
      </c>
      <c r="T28" s="7">
        <f>INT(M28*1.1)+$C$5/100</f>
        <v/>
      </c>
      <c r="U28" s="7">
        <f>I28*$L$8</f>
        <v/>
      </c>
      <c r="V28" s="7">
        <f>J28*$L$8*(1+$L$7)*(1+$E$10)</f>
        <v/>
      </c>
      <c r="W28" s="7">
        <f>INT(M28*1.1)+$C$5/100</f>
        <v/>
      </c>
      <c r="X28" s="7">
        <f>I28*$L$8</f>
        <v/>
      </c>
      <c r="Y28" s="7">
        <f>J28*$L$8*(1+$L$7)*(1+$E$10)</f>
        <v/>
      </c>
      <c r="Z28" s="7">
        <f>INT(M28*1.1)+$C$5/100</f>
        <v/>
      </c>
      <c r="AA28" s="7">
        <f>I28*$L$8</f>
        <v/>
      </c>
      <c r="AB28" s="7">
        <f>J28*$L$8*(1+$L$7)*(1+$E$10)</f>
        <v/>
      </c>
      <c r="AC28" s="7">
        <f>INT(M28*1.1)+$C$5/100</f>
        <v/>
      </c>
      <c r="AD28" s="7">
        <f>I28*$L$8</f>
        <v/>
      </c>
      <c r="AE28" s="7">
        <f>J28*$L$8*(1+$L$7)*(1+$E$10)</f>
        <v/>
      </c>
      <c r="AF28" s="7">
        <f>INT(M28*1.1)+$C$5/100</f>
        <v/>
      </c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7:W7"/>
    <mergeCell ref="A2:B2"/>
    <mergeCell ref="L7:N7"/>
    <mergeCell ref="R7:T7"/>
    <mergeCell ref="A5:B5"/>
    <mergeCell ref="X8:Z8"/>
    <mergeCell ref="L8:N8"/>
    <mergeCell ref="AA8:AC8"/>
    <mergeCell ref="O7:Q7"/>
    <mergeCell ref="A1:B1"/>
    <mergeCell ref="R8:T8"/>
    <mergeCell ref="O8:Q8"/>
    <mergeCell ref="U8:W8"/>
    <mergeCell ref="X7:Z7"/>
    <mergeCell ref="A3:B3"/>
    <mergeCell ref="AD8:AF8"/>
    <mergeCell ref="AD7:AF7"/>
  </mergeCells>
  <pageMargins left="0.7" right="0.7" top="0.75" bottom="0.75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5"/>
  <sheetViews>
    <sheetView workbookViewId="0">
      <selection activeCell="A1" sqref="A1"/>
    </sheetView>
  </sheetViews>
  <sheetFormatPr baseColWidth="8" defaultColWidth="14.5" defaultRowHeight="15" customHeight="1"/>
  <cols>
    <col width="6.69921875" customWidth="1" style="2" min="1" max="1"/>
    <col width="20.296875" bestFit="1" customWidth="1" style="2" min="2" max="2"/>
    <col width="16.796875" customWidth="1" style="2" min="3" max="3"/>
    <col width="11.296875" customWidth="1" style="2" min="4" max="4"/>
    <col width="10.19921875" bestFit="1" customWidth="1" style="2" min="5" max="5"/>
    <col width="12.19921875" customWidth="1" style="2" min="6" max="8"/>
    <col width="15.296875" customWidth="1" style="2" min="9" max="10"/>
    <col width="10.296875" customWidth="1" style="2" min="11" max="11"/>
    <col width="8.296875" customWidth="1" style="2" min="12" max="32"/>
    <col width="8.796875" customWidth="1" style="2" min="33" max="33"/>
    <col width="14.5" customWidth="1" style="2" min="34" max="35"/>
    <col width="14.5" customWidth="1" style="2" min="36" max="16384"/>
  </cols>
  <sheetData>
    <row r="1" ht="15" customHeight="1">
      <c r="A1" s="41" t="inlineStr">
        <is>
          <t>Total Weight</t>
        </is>
      </c>
      <c r="B1" s="40" t="n"/>
      <c r="C1" s="5" t="n">
        <v>4300.989999999999</v>
      </c>
      <c r="D1" s="3" t="n"/>
    </row>
    <row r="2" ht="15" customHeight="1">
      <c r="A2" s="41" t="inlineStr">
        <is>
          <t>Total Transportation cost</t>
        </is>
      </c>
      <c r="B2" s="40" t="n"/>
      <c r="C2" s="17" t="n">
        <v>2222</v>
      </c>
      <c r="D2" s="3" t="n"/>
    </row>
    <row r="3" ht="15" customHeight="1">
      <c r="A3" s="41" t="inlineStr">
        <is>
          <t>Transportation cost per Kg</t>
        </is>
      </c>
      <c r="B3" s="40" t="n"/>
      <c r="C3" s="9">
        <f>C2/C1</f>
        <v/>
      </c>
      <c r="D3" s="10" t="n"/>
      <c r="N3" s="15" t="n"/>
    </row>
    <row r="4" ht="15" customHeight="1">
      <c r="A4" s="13" t="n"/>
      <c r="B4" s="13" t="n"/>
      <c r="C4" s="10" t="n"/>
      <c r="D4" s="10" t="n"/>
      <c r="N4" s="15" t="n"/>
    </row>
    <row r="5" ht="15" customHeight="1">
      <c r="A5" s="41" t="inlineStr">
        <is>
          <t>Batch No</t>
        </is>
      </c>
      <c r="B5" s="40" t="n"/>
      <c r="C5" s="27" t="inlineStr">
        <is>
          <t>01</t>
        </is>
      </c>
      <c r="D5" s="10" t="n"/>
    </row>
    <row r="6" ht="15" customHeight="1">
      <c r="A6" s="13" t="n"/>
      <c r="B6" s="13" t="n"/>
      <c r="C6" s="4" t="n"/>
      <c r="D6" s="10" t="n"/>
    </row>
    <row r="7" ht="14.25" customFormat="1" customHeight="1" s="4">
      <c r="K7" s="13" t="inlineStr">
        <is>
          <t>Margin</t>
        </is>
      </c>
      <c r="L7" s="38" t="n">
        <v>0.16</v>
      </c>
      <c r="M7" s="39" t="n"/>
      <c r="N7" s="40" t="n"/>
      <c r="O7" s="38" t="n">
        <v>0.17</v>
      </c>
      <c r="P7" s="39" t="n"/>
      <c r="Q7" s="40" t="n"/>
      <c r="R7" s="38" t="n">
        <v>0.18</v>
      </c>
      <c r="S7" s="39" t="n"/>
      <c r="T7" s="40" t="n"/>
      <c r="U7" s="38" t="n">
        <v>0.2</v>
      </c>
      <c r="V7" s="39" t="n"/>
      <c r="W7" s="40" t="n"/>
      <c r="X7" s="38" t="n">
        <v>0.2</v>
      </c>
      <c r="Y7" s="39" t="n"/>
      <c r="Z7" s="40" t="n"/>
      <c r="AA7" s="38" t="n">
        <v>0.2</v>
      </c>
      <c r="AB7" s="39" t="n"/>
      <c r="AC7" s="40" t="n"/>
      <c r="AD7" s="38" t="n">
        <v>0.25</v>
      </c>
      <c r="AE7" s="39" t="n"/>
      <c r="AF7" s="40" t="n"/>
      <c r="AG7" s="3" t="n"/>
    </row>
    <row r="8" ht="14.25" customFormat="1" customHeight="1" s="4">
      <c r="E8" s="3" t="n"/>
      <c r="F8" s="3" t="n"/>
      <c r="G8" s="3" t="n"/>
      <c r="H8" s="3" t="n"/>
      <c r="I8" s="3" t="n"/>
      <c r="J8" s="3" t="n"/>
      <c r="K8" s="23" t="inlineStr">
        <is>
          <t>Packing KG</t>
        </is>
      </c>
      <c r="L8" s="43" t="n">
        <v>1</v>
      </c>
      <c r="M8" s="39" t="n"/>
      <c r="N8" s="40" t="n"/>
      <c r="O8" s="42" t="n">
        <v>0.5</v>
      </c>
      <c r="P8" s="39" t="n"/>
      <c r="Q8" s="40" t="n"/>
      <c r="R8" s="42" t="n">
        <v>0.25</v>
      </c>
      <c r="S8" s="39" t="n"/>
      <c r="T8" s="40" t="n"/>
      <c r="U8" s="42" t="n">
        <v>0.1</v>
      </c>
      <c r="V8" s="39" t="n"/>
      <c r="W8" s="40" t="n"/>
      <c r="X8" s="42" t="n">
        <v>0.05</v>
      </c>
      <c r="Y8" s="39" t="n"/>
      <c r="Z8" s="40" t="n"/>
      <c r="AA8" s="43" t="n">
        <v>0.025</v>
      </c>
      <c r="AB8" s="39" t="n"/>
      <c r="AC8" s="40" t="n"/>
      <c r="AD8" s="42" t="n">
        <v>0.01</v>
      </c>
      <c r="AE8" s="39" t="n"/>
      <c r="AF8" s="40" t="n"/>
      <c r="AG8" s="3" t="n"/>
    </row>
    <row r="9" ht="14.25" customFormat="1" customHeight="1" s="4">
      <c r="A9" s="14" t="inlineStr">
        <is>
          <t>SN</t>
        </is>
      </c>
      <c r="B9" s="8" t="inlineStr">
        <is>
          <t>ITEM</t>
        </is>
      </c>
      <c r="C9" s="8" t="inlineStr">
        <is>
          <t>Brand</t>
        </is>
      </c>
      <c r="D9" s="16" t="inlineStr">
        <is>
          <t>Pack weight</t>
        </is>
      </c>
      <c r="E9" s="16" t="inlineStr">
        <is>
          <t>GST</t>
        </is>
      </c>
      <c r="F9" s="16" t="inlineStr">
        <is>
          <t>Product Cost</t>
        </is>
      </c>
      <c r="G9" s="16" t="inlineStr">
        <is>
          <t>Transport Cost</t>
        </is>
      </c>
      <c r="H9" s="16" t="inlineStr">
        <is>
          <t>Total Cost</t>
        </is>
      </c>
      <c r="I9" s="16" t="inlineStr">
        <is>
          <t>Product Cost / KG</t>
        </is>
      </c>
      <c r="J9" s="16" t="inlineStr">
        <is>
          <t>Final Cost / KG</t>
        </is>
      </c>
      <c r="K9" s="16" t="n"/>
      <c r="L9" s="24" t="inlineStr">
        <is>
          <t>Purchase</t>
        </is>
      </c>
      <c r="M9" s="16" t="inlineStr">
        <is>
          <t>Sales</t>
        </is>
      </c>
      <c r="N9" s="25" t="inlineStr">
        <is>
          <t>MRP</t>
        </is>
      </c>
      <c r="O9" s="24" t="inlineStr">
        <is>
          <t>Purchase</t>
        </is>
      </c>
      <c r="P9" s="16" t="inlineStr">
        <is>
          <t>Sales</t>
        </is>
      </c>
      <c r="Q9" s="25" t="inlineStr">
        <is>
          <t>MRP</t>
        </is>
      </c>
      <c r="R9" s="24" t="inlineStr">
        <is>
          <t>Purchase</t>
        </is>
      </c>
      <c r="S9" s="16" t="inlineStr">
        <is>
          <t>Sales</t>
        </is>
      </c>
      <c r="T9" s="25" t="inlineStr">
        <is>
          <t>MRP</t>
        </is>
      </c>
      <c r="U9" s="24" t="inlineStr">
        <is>
          <t>Purchase</t>
        </is>
      </c>
      <c r="V9" s="16" t="inlineStr">
        <is>
          <t>Sales</t>
        </is>
      </c>
      <c r="W9" s="25" t="inlineStr">
        <is>
          <t>MRP</t>
        </is>
      </c>
      <c r="X9" s="24" t="inlineStr">
        <is>
          <t>Purchase</t>
        </is>
      </c>
      <c r="Y9" s="16" t="inlineStr">
        <is>
          <t>Sales</t>
        </is>
      </c>
      <c r="Z9" s="25" t="inlineStr">
        <is>
          <t>MRP</t>
        </is>
      </c>
      <c r="AA9" s="26" t="inlineStr">
        <is>
          <t>Purchase</t>
        </is>
      </c>
      <c r="AB9" s="16" t="inlineStr">
        <is>
          <t>Sales</t>
        </is>
      </c>
      <c r="AC9" s="25" t="inlineStr">
        <is>
          <t>MRP</t>
        </is>
      </c>
      <c r="AD9" s="26" t="inlineStr">
        <is>
          <t>Purchase</t>
        </is>
      </c>
      <c r="AE9" s="16" t="inlineStr">
        <is>
          <t>Sales</t>
        </is>
      </c>
      <c r="AF9" s="25" t="inlineStr">
        <is>
          <t>MRP</t>
        </is>
      </c>
      <c r="AG9" s="3" t="n"/>
    </row>
    <row r="10" ht="14.25" customFormat="1" customHeight="1" s="4">
      <c r="A10" s="22" t="n">
        <v>1</v>
      </c>
      <c r="B10" s="18" t="inlineStr">
        <is>
          <t>PP CORIANDER</t>
        </is>
      </c>
      <c r="C10" s="18" t="inlineStr">
        <is>
          <t>test</t>
        </is>
      </c>
      <c r="D10" s="19" t="n">
        <v>21</v>
      </c>
      <c r="E10" s="21" t="inlineStr">
        <is>
          <t>18%</t>
        </is>
      </c>
      <c r="F10" s="20" t="n">
        <v>102.78</v>
      </c>
      <c r="G10" s="12">
        <f>D10*$C$3</f>
        <v/>
      </c>
      <c r="H10" s="12">
        <f>F10+G10</f>
        <v/>
      </c>
      <c r="I10" s="12">
        <f>F10/D10</f>
        <v/>
      </c>
      <c r="J10" s="12">
        <f>H10/D10</f>
        <v/>
      </c>
      <c r="K10" s="12" t="n"/>
      <c r="L10" s="7">
        <f>I10*$L$8</f>
        <v/>
      </c>
      <c r="M10" s="7">
        <f>J10*$L$8*(1+$L$7)*(1+$E$10)</f>
        <v/>
      </c>
      <c r="N10" s="7">
        <f>INT(M10*1.1)+$C$5/100</f>
        <v/>
      </c>
      <c r="O10" s="7">
        <f>I10*$L$8</f>
        <v/>
      </c>
      <c r="P10" s="7">
        <f>J10*$L$8*(1+$L$7)*(1+$E$10)</f>
        <v/>
      </c>
      <c r="Q10" s="7">
        <f>INT(M10*1.1)+$C$5/100</f>
        <v/>
      </c>
      <c r="R10" s="7">
        <f>I10*$L$8</f>
        <v/>
      </c>
      <c r="S10" s="7">
        <f>J10*$L$8*(1+$L$7)*(1+$E$10)</f>
        <v/>
      </c>
      <c r="T10" s="7">
        <f>INT(M10*1.1)+$C$5/100</f>
        <v/>
      </c>
      <c r="U10" s="7">
        <f>I10*$L$8</f>
        <v/>
      </c>
      <c r="V10" s="7">
        <f>J10*$L$8*(1+$L$7)*(1+$E$10)</f>
        <v/>
      </c>
      <c r="W10" s="7">
        <f>INT(M10*1.1)+$C$5/100</f>
        <v/>
      </c>
      <c r="X10" s="7">
        <f>I10*$L$8</f>
        <v/>
      </c>
      <c r="Y10" s="7">
        <f>J10*$L$8*(1+$L$7)*(1+$E$10)</f>
        <v/>
      </c>
      <c r="Z10" s="7">
        <f>INT(M10*1.1)+$C$5/100</f>
        <v/>
      </c>
      <c r="AA10" s="7">
        <f>I10*$L$8</f>
        <v/>
      </c>
      <c r="AB10" s="7">
        <f>J10*$L$8*(1+$L$7)*(1+$E$10)</f>
        <v/>
      </c>
      <c r="AC10" s="7">
        <f>INT(M10*1.1)+$C$5/100</f>
        <v/>
      </c>
      <c r="AD10" s="7">
        <f>I10*$L$8</f>
        <v/>
      </c>
      <c r="AE10" s="7">
        <f>J10*$L$8*(1+$L$7)*(1+$E$10)</f>
        <v/>
      </c>
      <c r="AF10" s="7">
        <f>INT(M10*1.1)+$C$5/100</f>
        <v/>
      </c>
      <c r="AG10" s="3" t="n"/>
    </row>
    <row r="11" ht="14.25" customFormat="1" customHeight="1" s="4">
      <c r="A11" s="8" t="n">
        <v>2</v>
      </c>
      <c r="B11" s="5" t="inlineStr">
        <is>
          <t>PP DRIED GRAPES</t>
        </is>
      </c>
      <c r="C11" s="5" t="inlineStr">
        <is>
          <t>test</t>
        </is>
      </c>
      <c r="D11" s="6" t="n">
        <v>22</v>
      </c>
      <c r="E11" s="11" t="inlineStr">
        <is>
          <t>18%</t>
        </is>
      </c>
      <c r="F11" s="7" t="n">
        <v>205.56</v>
      </c>
      <c r="G11" s="7">
        <f>D11*$C$3</f>
        <v/>
      </c>
      <c r="H11" s="7">
        <f>F11+G11</f>
        <v/>
      </c>
      <c r="I11" s="7">
        <f>F11/D11</f>
        <v/>
      </c>
      <c r="J11" s="7">
        <f>H11/D11</f>
        <v/>
      </c>
      <c r="K11" s="7" t="n"/>
      <c r="L11" s="7">
        <f>I11*$L$8</f>
        <v/>
      </c>
      <c r="M11" s="7">
        <f>J11*$L$8*(1+$L$7)*(1+$E$10)</f>
        <v/>
      </c>
      <c r="N11" s="7">
        <f>INT(M11*1.1)+$C$5/100</f>
        <v/>
      </c>
      <c r="O11" s="7">
        <f>I11*$L$8</f>
        <v/>
      </c>
      <c r="P11" s="7">
        <f>J11*$L$8*(1+$L$7)*(1+$E$10)</f>
        <v/>
      </c>
      <c r="Q11" s="7">
        <f>INT(M11*1.1)+$C$5/100</f>
        <v/>
      </c>
      <c r="R11" s="7">
        <f>I11*$L$8</f>
        <v/>
      </c>
      <c r="S11" s="7">
        <f>J11*$L$8*(1+$L$7)*(1+$E$10)</f>
        <v/>
      </c>
      <c r="T11" s="7">
        <f>INT(M11*1.1)+$C$5/100</f>
        <v/>
      </c>
      <c r="U11" s="7">
        <f>I11*$L$8</f>
        <v/>
      </c>
      <c r="V11" s="7">
        <f>J11*$L$8*(1+$L$7)*(1+$E$10)</f>
        <v/>
      </c>
      <c r="W11" s="7">
        <f>INT(M11*1.1)+$C$5/100</f>
        <v/>
      </c>
      <c r="X11" s="7">
        <f>I11*$L$8</f>
        <v/>
      </c>
      <c r="Y11" s="7">
        <f>J11*$L$8*(1+$L$7)*(1+$E$10)</f>
        <v/>
      </c>
      <c r="Z11" s="7">
        <f>INT(M11*1.1)+$C$5/100</f>
        <v/>
      </c>
      <c r="AA11" s="7">
        <f>I11*$L$8</f>
        <v/>
      </c>
      <c r="AB11" s="7">
        <f>J11*$L$8*(1+$L$7)*(1+$E$10)</f>
        <v/>
      </c>
      <c r="AC11" s="7">
        <f>INT(M11*1.1)+$C$5/100</f>
        <v/>
      </c>
      <c r="AD11" s="7">
        <f>I11*$L$8</f>
        <v/>
      </c>
      <c r="AE11" s="7">
        <f>J11*$L$8*(1+$L$7)*(1+$E$10)</f>
        <v/>
      </c>
      <c r="AF11" s="7">
        <f>INT(M11*1.1)+$C$5/100</f>
        <v/>
      </c>
      <c r="AG11" s="3" t="n"/>
    </row>
    <row r="12" ht="14.25" customFormat="1" customHeight="1" s="4">
      <c r="A12" s="8" t="n">
        <v>3</v>
      </c>
      <c r="B12" s="5" t="inlineStr"/>
      <c r="C12" s="5" t="inlineStr"/>
      <c r="D12" s="6" t="n">
        <v>0</v>
      </c>
      <c r="E12" s="11" t="inlineStr">
        <is>
          <t>18%</t>
        </is>
      </c>
      <c r="F12" s="7" t="n">
        <v>79.36</v>
      </c>
      <c r="G12" s="7">
        <f>D12*$C$3</f>
        <v/>
      </c>
      <c r="H12" s="7">
        <f>F12+G12</f>
        <v/>
      </c>
      <c r="I12" s="7">
        <f>F12/D12</f>
        <v/>
      </c>
      <c r="J12" s="7">
        <f>H12/D12</f>
        <v/>
      </c>
      <c r="K12" s="7" t="n"/>
      <c r="L12" s="7">
        <f>I12*$L$8</f>
        <v/>
      </c>
      <c r="M12" s="7">
        <f>J12*$L$8*(1+$L$7)*(1+$E$10)</f>
        <v/>
      </c>
      <c r="N12" s="7">
        <f>INT(M12*1.1)+$C$5/100</f>
        <v/>
      </c>
      <c r="O12" s="7">
        <f>I12*$L$8</f>
        <v/>
      </c>
      <c r="P12" s="7">
        <f>J12*$L$8*(1+$L$7)*(1+$E$10)</f>
        <v/>
      </c>
      <c r="Q12" s="7">
        <f>INT(M12*1.1)+$C$5/100</f>
        <v/>
      </c>
      <c r="R12" s="7">
        <f>I12*$L$8</f>
        <v/>
      </c>
      <c r="S12" s="7">
        <f>J12*$L$8*(1+$L$7)*(1+$E$10)</f>
        <v/>
      </c>
      <c r="T12" s="7">
        <f>INT(M12*1.1)+$C$5/100</f>
        <v/>
      </c>
      <c r="U12" s="7">
        <f>I12*$L$8</f>
        <v/>
      </c>
      <c r="V12" s="7">
        <f>J12*$L$8*(1+$L$7)*(1+$E$10)</f>
        <v/>
      </c>
      <c r="W12" s="7">
        <f>INT(M12*1.1)+$C$5/100</f>
        <v/>
      </c>
      <c r="X12" s="7">
        <f>I12*$L$8</f>
        <v/>
      </c>
      <c r="Y12" s="7">
        <f>J12*$L$8*(1+$L$7)*(1+$E$10)</f>
        <v/>
      </c>
      <c r="Z12" s="7">
        <f>INT(M12*1.1)+$C$5/100</f>
        <v/>
      </c>
      <c r="AA12" s="7">
        <f>I12*$L$8</f>
        <v/>
      </c>
      <c r="AB12" s="7">
        <f>J12*$L$8*(1+$L$7)*(1+$E$10)</f>
        <v/>
      </c>
      <c r="AC12" s="7">
        <f>INT(M12*1.1)+$C$5/100</f>
        <v/>
      </c>
      <c r="AD12" s="7">
        <f>I12*$L$8</f>
        <v/>
      </c>
      <c r="AE12" s="7">
        <f>J12*$L$8*(1+$L$7)*(1+$E$10)</f>
        <v/>
      </c>
      <c r="AF12" s="7">
        <f>INT(M12*1.1)+$C$5/100</f>
        <v/>
      </c>
      <c r="AG12" s="3" t="n"/>
    </row>
    <row r="13" ht="14.25" customFormat="1" customHeight="1" s="4">
      <c r="A13" s="8" t="n">
        <v>4</v>
      </c>
      <c r="B13" s="5" t="inlineStr"/>
      <c r="C13" s="5" t="inlineStr"/>
      <c r="D13" s="6" t="n">
        <v>0</v>
      </c>
      <c r="E13" s="11" t="inlineStr">
        <is>
          <t>18%</t>
        </is>
      </c>
      <c r="F13" s="7" t="n">
        <v>105.82</v>
      </c>
      <c r="G13" s="7">
        <f>D13*$C$3</f>
        <v/>
      </c>
      <c r="H13" s="7">
        <f>F13+G13</f>
        <v/>
      </c>
      <c r="I13" s="7">
        <f>F13/D13</f>
        <v/>
      </c>
      <c r="J13" s="7">
        <f>H13/D13</f>
        <v/>
      </c>
      <c r="K13" s="7" t="n"/>
      <c r="L13" s="7">
        <f>I13*$L$8</f>
        <v/>
      </c>
      <c r="M13" s="7">
        <f>J13*$L$8*(1+$L$7)*(1+$E$10)</f>
        <v/>
      </c>
      <c r="N13" s="7">
        <f>INT(M13*1.1)+$C$5/100</f>
        <v/>
      </c>
      <c r="O13" s="7">
        <f>I13*$L$8</f>
        <v/>
      </c>
      <c r="P13" s="7">
        <f>J13*$L$8*(1+$L$7)*(1+$E$10)</f>
        <v/>
      </c>
      <c r="Q13" s="7">
        <f>INT(M13*1.1)+$C$5/100</f>
        <v/>
      </c>
      <c r="R13" s="7">
        <f>I13*$L$8</f>
        <v/>
      </c>
      <c r="S13" s="7">
        <f>J13*$L$8*(1+$L$7)*(1+$E$10)</f>
        <v/>
      </c>
      <c r="T13" s="7">
        <f>INT(M13*1.1)+$C$5/100</f>
        <v/>
      </c>
      <c r="U13" s="7">
        <f>I13*$L$8</f>
        <v/>
      </c>
      <c r="V13" s="7">
        <f>J13*$L$8*(1+$L$7)*(1+$E$10)</f>
        <v/>
      </c>
      <c r="W13" s="7">
        <f>INT(M13*1.1)+$C$5/100</f>
        <v/>
      </c>
      <c r="X13" s="7">
        <f>I13*$L$8</f>
        <v/>
      </c>
      <c r="Y13" s="7">
        <f>J13*$L$8*(1+$L$7)*(1+$E$10)</f>
        <v/>
      </c>
      <c r="Z13" s="7">
        <f>INT(M13*1.1)+$C$5/100</f>
        <v/>
      </c>
      <c r="AA13" s="7">
        <f>I13*$L$8</f>
        <v/>
      </c>
      <c r="AB13" s="7">
        <f>J13*$L$8*(1+$L$7)*(1+$E$10)</f>
        <v/>
      </c>
      <c r="AC13" s="7">
        <f>INT(M13*1.1)+$C$5/100</f>
        <v/>
      </c>
      <c r="AD13" s="7">
        <f>I13*$L$8</f>
        <v/>
      </c>
      <c r="AE13" s="7">
        <f>J13*$L$8*(1+$L$7)*(1+$E$10)</f>
        <v/>
      </c>
      <c r="AF13" s="7">
        <f>INT(M13*1.1)+$C$5/100</f>
        <v/>
      </c>
      <c r="AG13" s="3" t="n"/>
    </row>
    <row r="14" ht="14.25" customFormat="1" customHeight="1" s="4">
      <c r="A14" s="8" t="n">
        <v>5</v>
      </c>
      <c r="B14" s="5" t="inlineStr"/>
      <c r="C14" s="5" t="inlineStr"/>
      <c r="D14" s="6" t="n">
        <v>0</v>
      </c>
      <c r="E14" s="11" t="inlineStr">
        <is>
          <t>18%</t>
        </is>
      </c>
      <c r="F14" s="7" t="n">
        <v>950.09</v>
      </c>
      <c r="G14" s="7">
        <f>D14*$C$3</f>
        <v/>
      </c>
      <c r="H14" s="7">
        <f>F14+G14</f>
        <v/>
      </c>
      <c r="I14" s="7">
        <f>F14/D14</f>
        <v/>
      </c>
      <c r="J14" s="7">
        <f>H14/D14</f>
        <v/>
      </c>
      <c r="K14" s="7" t="n"/>
      <c r="L14" s="7">
        <f>I14*$L$8</f>
        <v/>
      </c>
      <c r="M14" s="7">
        <f>J14*$L$8*(1+$L$7)*(1+$E$10)</f>
        <v/>
      </c>
      <c r="N14" s="7">
        <f>INT(M14*1.1)+$C$5/100</f>
        <v/>
      </c>
      <c r="O14" s="7">
        <f>I14*$L$8</f>
        <v/>
      </c>
      <c r="P14" s="7">
        <f>J14*$L$8*(1+$L$7)*(1+$E$10)</f>
        <v/>
      </c>
      <c r="Q14" s="7">
        <f>INT(M14*1.1)+$C$5/100</f>
        <v/>
      </c>
      <c r="R14" s="7">
        <f>I14*$L$8</f>
        <v/>
      </c>
      <c r="S14" s="7">
        <f>J14*$L$8*(1+$L$7)*(1+$E$10)</f>
        <v/>
      </c>
      <c r="T14" s="7">
        <f>INT(M14*1.1)+$C$5/100</f>
        <v/>
      </c>
      <c r="U14" s="7">
        <f>I14*$L$8</f>
        <v/>
      </c>
      <c r="V14" s="7">
        <f>J14*$L$8*(1+$L$7)*(1+$E$10)</f>
        <v/>
      </c>
      <c r="W14" s="7">
        <f>INT(M14*1.1)+$C$5/100</f>
        <v/>
      </c>
      <c r="X14" s="7">
        <f>I14*$L$8</f>
        <v/>
      </c>
      <c r="Y14" s="7">
        <f>J14*$L$8*(1+$L$7)*(1+$E$10)</f>
        <v/>
      </c>
      <c r="Z14" s="7">
        <f>INT(M14*1.1)+$C$5/100</f>
        <v/>
      </c>
      <c r="AA14" s="7">
        <f>I14*$L$8</f>
        <v/>
      </c>
      <c r="AB14" s="7">
        <f>J14*$L$8*(1+$L$7)*(1+$E$10)</f>
        <v/>
      </c>
      <c r="AC14" s="7">
        <f>INT(M14*1.1)+$C$5/100</f>
        <v/>
      </c>
      <c r="AD14" s="7">
        <f>I14*$L$8</f>
        <v/>
      </c>
      <c r="AE14" s="7">
        <f>J14*$L$8*(1+$L$7)*(1+$E$10)</f>
        <v/>
      </c>
      <c r="AF14" s="7">
        <f>INT(M14*1.1)+$C$5/100</f>
        <v/>
      </c>
      <c r="AG14" s="3" t="n"/>
    </row>
    <row r="15" ht="14.25" customFormat="1" customHeight="1" s="4">
      <c r="A15" s="8" t="n">
        <v>6</v>
      </c>
      <c r="B15" s="5" t="inlineStr"/>
      <c r="C15" s="5" t="inlineStr"/>
      <c r="D15" s="6" t="n">
        <v>0</v>
      </c>
      <c r="E15" s="11" t="inlineStr">
        <is>
          <t>18%</t>
        </is>
      </c>
      <c r="F15" s="7" t="n">
        <v>80.38</v>
      </c>
      <c r="G15" s="7">
        <f>D15*$C$3</f>
        <v/>
      </c>
      <c r="H15" s="7">
        <f>F15+G15</f>
        <v/>
      </c>
      <c r="I15" s="7">
        <f>F15/D15</f>
        <v/>
      </c>
      <c r="J15" s="7">
        <f>H15/D15</f>
        <v/>
      </c>
      <c r="K15" s="7" t="n"/>
      <c r="L15" s="7">
        <f>I15*$L$8</f>
        <v/>
      </c>
      <c r="M15" s="7">
        <f>J15*$L$8*(1+$L$7)*(1+$E$10)</f>
        <v/>
      </c>
      <c r="N15" s="7">
        <f>INT(M15*1.1)+$C$5/100</f>
        <v/>
      </c>
      <c r="O15" s="7">
        <f>I15*$L$8</f>
        <v/>
      </c>
      <c r="P15" s="7">
        <f>J15*$L$8*(1+$L$7)*(1+$E$10)</f>
        <v/>
      </c>
      <c r="Q15" s="7">
        <f>INT(M15*1.1)+$C$5/100</f>
        <v/>
      </c>
      <c r="R15" s="7">
        <f>I15*$L$8</f>
        <v/>
      </c>
      <c r="S15" s="7">
        <f>J15*$L$8*(1+$L$7)*(1+$E$10)</f>
        <v/>
      </c>
      <c r="T15" s="7">
        <f>INT(M15*1.1)+$C$5/100</f>
        <v/>
      </c>
      <c r="U15" s="7">
        <f>I15*$L$8</f>
        <v/>
      </c>
      <c r="V15" s="7">
        <f>J15*$L$8*(1+$L$7)*(1+$E$10)</f>
        <v/>
      </c>
      <c r="W15" s="7">
        <f>INT(M15*1.1)+$C$5/100</f>
        <v/>
      </c>
      <c r="X15" s="7">
        <f>I15*$L$8</f>
        <v/>
      </c>
      <c r="Y15" s="7">
        <f>J15*$L$8*(1+$L$7)*(1+$E$10)</f>
        <v/>
      </c>
      <c r="Z15" s="7">
        <f>INT(M15*1.1)+$C$5/100</f>
        <v/>
      </c>
      <c r="AA15" s="7">
        <f>I15*$L$8</f>
        <v/>
      </c>
      <c r="AB15" s="7">
        <f>J15*$L$8*(1+$L$7)*(1+$E$10)</f>
        <v/>
      </c>
      <c r="AC15" s="7">
        <f>INT(M15*1.1)+$C$5/100</f>
        <v/>
      </c>
      <c r="AD15" s="7">
        <f>I15*$L$8</f>
        <v/>
      </c>
      <c r="AE15" s="7">
        <f>J15*$L$8*(1+$L$7)*(1+$E$10)</f>
        <v/>
      </c>
      <c r="AF15" s="7">
        <f>INT(M15*1.1)+$C$5/100</f>
        <v/>
      </c>
      <c r="AG15" s="3" t="n"/>
    </row>
    <row r="16" ht="14.25" customFormat="1" customHeight="1" s="4">
      <c r="A16" s="8" t="n">
        <v>7</v>
      </c>
      <c r="B16" s="5" t="inlineStr"/>
      <c r="C16" s="5" t="inlineStr"/>
      <c r="D16" s="6" t="n">
        <v>0</v>
      </c>
      <c r="E16" s="11" t="inlineStr">
        <is>
          <t>18%</t>
        </is>
      </c>
      <c r="F16" s="7" t="n">
        <v>882.88</v>
      </c>
      <c r="G16" s="7">
        <f>D16*$C$3</f>
        <v/>
      </c>
      <c r="H16" s="7">
        <f>F16+G16</f>
        <v/>
      </c>
      <c r="I16" s="7">
        <f>F16/D16</f>
        <v/>
      </c>
      <c r="J16" s="7">
        <f>H16/D16</f>
        <v/>
      </c>
      <c r="K16" s="7" t="n"/>
      <c r="L16" s="7">
        <f>I16*$L$8</f>
        <v/>
      </c>
      <c r="M16" s="7">
        <f>J16*$L$8*(1+$L$7)*(1+$E$10)</f>
        <v/>
      </c>
      <c r="N16" s="7">
        <f>INT(M16*1.1)+$C$5/100</f>
        <v/>
      </c>
      <c r="O16" s="7">
        <f>I16*$L$8</f>
        <v/>
      </c>
      <c r="P16" s="7">
        <f>J16*$L$8*(1+$L$7)*(1+$E$10)</f>
        <v/>
      </c>
      <c r="Q16" s="7">
        <f>INT(M16*1.1)+$C$5/100</f>
        <v/>
      </c>
      <c r="R16" s="7">
        <f>I16*$L$8</f>
        <v/>
      </c>
      <c r="S16" s="7">
        <f>J16*$L$8*(1+$L$7)*(1+$E$10)</f>
        <v/>
      </c>
      <c r="T16" s="7">
        <f>INT(M16*1.1)+$C$5/100</f>
        <v/>
      </c>
      <c r="U16" s="7">
        <f>I16*$L$8</f>
        <v/>
      </c>
      <c r="V16" s="7">
        <f>J16*$L$8*(1+$L$7)*(1+$E$10)</f>
        <v/>
      </c>
      <c r="W16" s="7">
        <f>INT(M16*1.1)+$C$5/100</f>
        <v/>
      </c>
      <c r="X16" s="7">
        <f>I16*$L$8</f>
        <v/>
      </c>
      <c r="Y16" s="7">
        <f>J16*$L$8*(1+$L$7)*(1+$E$10)</f>
        <v/>
      </c>
      <c r="Z16" s="7">
        <f>INT(M16*1.1)+$C$5/100</f>
        <v/>
      </c>
      <c r="AA16" s="7">
        <f>I16*$L$8</f>
        <v/>
      </c>
      <c r="AB16" s="7">
        <f>J16*$L$8*(1+$L$7)*(1+$E$10)</f>
        <v/>
      </c>
      <c r="AC16" s="7">
        <f>INT(M16*1.1)+$C$5/100</f>
        <v/>
      </c>
      <c r="AD16" s="7">
        <f>I16*$L$8</f>
        <v/>
      </c>
      <c r="AE16" s="7">
        <f>J16*$L$8*(1+$L$7)*(1+$E$10)</f>
        <v/>
      </c>
      <c r="AF16" s="7">
        <f>INT(M16*1.1)+$C$5/100</f>
        <v/>
      </c>
      <c r="AG16" s="3" t="n"/>
    </row>
    <row r="17" ht="14.25" customFormat="1" customHeight="1" s="4">
      <c r="A17" s="8" t="n">
        <v>8</v>
      </c>
      <c r="B17" s="5" t="inlineStr"/>
      <c r="C17" s="5" t="inlineStr"/>
      <c r="D17" s="6" t="n">
        <v>0</v>
      </c>
      <c r="E17" s="11" t="inlineStr">
        <is>
          <t>18%</t>
        </is>
      </c>
      <c r="F17" s="7" t="n">
        <v>751.7</v>
      </c>
      <c r="G17" s="7">
        <f>D17*$C$3</f>
        <v/>
      </c>
      <c r="H17" s="7">
        <f>F17+G17</f>
        <v/>
      </c>
      <c r="I17" s="7">
        <f>F17/D17</f>
        <v/>
      </c>
      <c r="J17" s="7">
        <f>H17/D17</f>
        <v/>
      </c>
      <c r="K17" s="7" t="n"/>
      <c r="L17" s="7">
        <f>I17*$L$8</f>
        <v/>
      </c>
      <c r="M17" s="7">
        <f>J17*$L$8*(1+$L$7)*(1+$E$10)</f>
        <v/>
      </c>
      <c r="N17" s="7">
        <f>INT(M17*1.1)+$C$5/100</f>
        <v/>
      </c>
      <c r="O17" s="7">
        <f>I17*$L$8</f>
        <v/>
      </c>
      <c r="P17" s="7">
        <f>J17*$L$8*(1+$L$7)*(1+$E$10)</f>
        <v/>
      </c>
      <c r="Q17" s="7">
        <f>INT(M17*1.1)+$C$5/100</f>
        <v/>
      </c>
      <c r="R17" s="7">
        <f>I17*$L$8</f>
        <v/>
      </c>
      <c r="S17" s="7">
        <f>J17*$L$8*(1+$L$7)*(1+$E$10)</f>
        <v/>
      </c>
      <c r="T17" s="7">
        <f>INT(M17*1.1)+$C$5/100</f>
        <v/>
      </c>
      <c r="U17" s="7">
        <f>I17*$L$8</f>
        <v/>
      </c>
      <c r="V17" s="7">
        <f>J17*$L$8*(1+$L$7)*(1+$E$10)</f>
        <v/>
      </c>
      <c r="W17" s="7">
        <f>INT(M17*1.1)+$C$5/100</f>
        <v/>
      </c>
      <c r="X17" s="7">
        <f>I17*$L$8</f>
        <v/>
      </c>
      <c r="Y17" s="7">
        <f>J17*$L$8*(1+$L$7)*(1+$E$10)</f>
        <v/>
      </c>
      <c r="Z17" s="7">
        <f>INT(M17*1.1)+$C$5/100</f>
        <v/>
      </c>
      <c r="AA17" s="7">
        <f>I17*$L$8</f>
        <v/>
      </c>
      <c r="AB17" s="7">
        <f>J17*$L$8*(1+$L$7)*(1+$E$10)</f>
        <v/>
      </c>
      <c r="AC17" s="7">
        <f>INT(M17*1.1)+$C$5/100</f>
        <v/>
      </c>
      <c r="AD17" s="7">
        <f>I17*$L$8</f>
        <v/>
      </c>
      <c r="AE17" s="7">
        <f>J17*$L$8*(1+$L$7)*(1+$E$10)</f>
        <v/>
      </c>
      <c r="AF17" s="7">
        <f>INT(M17*1.1)+$C$5/100</f>
        <v/>
      </c>
      <c r="AG17" s="3" t="n"/>
    </row>
    <row r="18" ht="14.25" customFormat="1" customHeight="1" s="4">
      <c r="A18" s="8" t="n">
        <v>9</v>
      </c>
      <c r="B18" s="5" t="inlineStr"/>
      <c r="C18" s="5" t="inlineStr"/>
      <c r="D18" s="6" t="n">
        <v>0</v>
      </c>
      <c r="E18" s="11" t="inlineStr">
        <is>
          <t>18%</t>
        </is>
      </c>
      <c r="F18" s="7" t="n">
        <v>100.9</v>
      </c>
      <c r="G18" s="7">
        <f>D18*$C$3</f>
        <v/>
      </c>
      <c r="H18" s="7">
        <f>F18+G18</f>
        <v/>
      </c>
      <c r="I18" s="7">
        <f>F18/D18</f>
        <v/>
      </c>
      <c r="J18" s="7">
        <f>H18/D18</f>
        <v/>
      </c>
      <c r="K18" s="7" t="n"/>
      <c r="L18" s="7">
        <f>I18*$L$8</f>
        <v/>
      </c>
      <c r="M18" s="7">
        <f>J18*$L$8*(1+$L$7)*(1+$E$10)</f>
        <v/>
      </c>
      <c r="N18" s="7">
        <f>INT(M18*1.1)+$C$5/100</f>
        <v/>
      </c>
      <c r="O18" s="7">
        <f>I18*$L$8</f>
        <v/>
      </c>
      <c r="P18" s="7">
        <f>J18*$L$8*(1+$L$7)*(1+$E$10)</f>
        <v/>
      </c>
      <c r="Q18" s="7">
        <f>INT(M18*1.1)+$C$5/100</f>
        <v/>
      </c>
      <c r="R18" s="7">
        <f>I18*$L$8</f>
        <v/>
      </c>
      <c r="S18" s="7">
        <f>J18*$L$8*(1+$L$7)*(1+$E$10)</f>
        <v/>
      </c>
      <c r="T18" s="7">
        <f>INT(M18*1.1)+$C$5/100</f>
        <v/>
      </c>
      <c r="U18" s="7">
        <f>I18*$L$8</f>
        <v/>
      </c>
      <c r="V18" s="7">
        <f>J18*$L$8*(1+$L$7)*(1+$E$10)</f>
        <v/>
      </c>
      <c r="W18" s="7">
        <f>INT(M18*1.1)+$C$5/100</f>
        <v/>
      </c>
      <c r="X18" s="7">
        <f>I18*$L$8</f>
        <v/>
      </c>
      <c r="Y18" s="7">
        <f>J18*$L$8*(1+$L$7)*(1+$E$10)</f>
        <v/>
      </c>
      <c r="Z18" s="7">
        <f>INT(M18*1.1)+$C$5/100</f>
        <v/>
      </c>
      <c r="AA18" s="7">
        <f>I18*$L$8</f>
        <v/>
      </c>
      <c r="AB18" s="7">
        <f>J18*$L$8*(1+$L$7)*(1+$E$10)</f>
        <v/>
      </c>
      <c r="AC18" s="7">
        <f>INT(M18*1.1)+$C$5/100</f>
        <v/>
      </c>
      <c r="AD18" s="7">
        <f>I18*$L$8</f>
        <v/>
      </c>
      <c r="AE18" s="7">
        <f>J18*$L$8*(1+$L$7)*(1+$E$10)</f>
        <v/>
      </c>
      <c r="AF18" s="7">
        <f>INT(M18*1.1)+$C$5/100</f>
        <v/>
      </c>
      <c r="AG18" s="3" t="n"/>
    </row>
    <row r="19" ht="14.25" customFormat="1" customHeight="1" s="4">
      <c r="A19" s="8" t="n">
        <v>10</v>
      </c>
      <c r="B19" s="5" t="inlineStr"/>
      <c r="C19" s="5" t="inlineStr"/>
      <c r="D19" s="6" t="n">
        <v>0</v>
      </c>
      <c r="E19" s="11" t="inlineStr">
        <is>
          <t>18%</t>
        </is>
      </c>
      <c r="F19" s="7" t="n">
        <v>70.63</v>
      </c>
      <c r="G19" s="7">
        <f>D19*$C$3</f>
        <v/>
      </c>
      <c r="H19" s="7">
        <f>F19+G19</f>
        <v/>
      </c>
      <c r="I19" s="7">
        <f>F19/D19</f>
        <v/>
      </c>
      <c r="J19" s="7">
        <f>H19/D19</f>
        <v/>
      </c>
      <c r="K19" s="7" t="n"/>
      <c r="L19" s="7">
        <f>I19*$L$8</f>
        <v/>
      </c>
      <c r="M19" s="7">
        <f>J19*$L$8*(1+$L$7)*(1+$E$10)</f>
        <v/>
      </c>
      <c r="N19" s="7">
        <f>INT(M19*1.1)+$C$5/100</f>
        <v/>
      </c>
      <c r="O19" s="7">
        <f>I19*$L$8</f>
        <v/>
      </c>
      <c r="P19" s="7">
        <f>J19*$L$8*(1+$L$7)*(1+$E$10)</f>
        <v/>
      </c>
      <c r="Q19" s="7">
        <f>INT(M19*1.1)+$C$5/100</f>
        <v/>
      </c>
      <c r="R19" s="7">
        <f>I19*$L$8</f>
        <v/>
      </c>
      <c r="S19" s="7">
        <f>J19*$L$8*(1+$L$7)*(1+$E$10)</f>
        <v/>
      </c>
      <c r="T19" s="7">
        <f>INT(M19*1.1)+$C$5/100</f>
        <v/>
      </c>
      <c r="U19" s="7">
        <f>I19*$L$8</f>
        <v/>
      </c>
      <c r="V19" s="7">
        <f>J19*$L$8*(1+$L$7)*(1+$E$10)</f>
        <v/>
      </c>
      <c r="W19" s="7">
        <f>INT(M19*1.1)+$C$5/100</f>
        <v/>
      </c>
      <c r="X19" s="7">
        <f>I19*$L$8</f>
        <v/>
      </c>
      <c r="Y19" s="7">
        <f>J19*$L$8*(1+$L$7)*(1+$E$10)</f>
        <v/>
      </c>
      <c r="Z19" s="7">
        <f>INT(M19*1.1)+$C$5/100</f>
        <v/>
      </c>
      <c r="AA19" s="7">
        <f>I19*$L$8</f>
        <v/>
      </c>
      <c r="AB19" s="7">
        <f>J19*$L$8*(1+$L$7)*(1+$E$10)</f>
        <v/>
      </c>
      <c r="AC19" s="7">
        <f>INT(M19*1.1)+$C$5/100</f>
        <v/>
      </c>
      <c r="AD19" s="7">
        <f>I19*$L$8</f>
        <v/>
      </c>
      <c r="AE19" s="7">
        <f>J19*$L$8*(1+$L$7)*(1+$E$10)</f>
        <v/>
      </c>
      <c r="AF19" s="7">
        <f>INT(M19*1.1)+$C$5/100</f>
        <v/>
      </c>
      <c r="AG19" s="3" t="n"/>
    </row>
    <row r="20" ht="14.25" customFormat="1" customHeight="1" s="4">
      <c r="A20" s="8" t="n">
        <v>11</v>
      </c>
      <c r="B20" s="5" t="inlineStr"/>
      <c r="C20" s="5" t="inlineStr"/>
      <c r="D20" s="6" t="n">
        <v>0</v>
      </c>
      <c r="E20" s="11" t="inlineStr">
        <is>
          <t>18%</t>
        </is>
      </c>
      <c r="F20" s="7" t="n">
        <v>160.83</v>
      </c>
      <c r="G20" s="7">
        <f>D20*$C$3</f>
        <v/>
      </c>
      <c r="H20" s="7">
        <f>F20+G20</f>
        <v/>
      </c>
      <c r="I20" s="7">
        <f>F20/D20</f>
        <v/>
      </c>
      <c r="J20" s="7">
        <f>H20/D20</f>
        <v/>
      </c>
      <c r="K20" s="7" t="n"/>
      <c r="L20" s="7">
        <f>I20*$L$8</f>
        <v/>
      </c>
      <c r="M20" s="7">
        <f>J20*$L$8*(1+$L$7)*(1+$E$10)</f>
        <v/>
      </c>
      <c r="N20" s="7">
        <f>INT(M20*1.1)+$C$5/100</f>
        <v/>
      </c>
      <c r="O20" s="7">
        <f>I20*$L$8</f>
        <v/>
      </c>
      <c r="P20" s="7">
        <f>J20*$L$8*(1+$L$7)*(1+$E$10)</f>
        <v/>
      </c>
      <c r="Q20" s="7">
        <f>INT(M20*1.1)+$C$5/100</f>
        <v/>
      </c>
      <c r="R20" s="7">
        <f>I20*$L$8</f>
        <v/>
      </c>
      <c r="S20" s="7">
        <f>J20*$L$8*(1+$L$7)*(1+$E$10)</f>
        <v/>
      </c>
      <c r="T20" s="7">
        <f>INT(M20*1.1)+$C$5/100</f>
        <v/>
      </c>
      <c r="U20" s="7">
        <f>I20*$L$8</f>
        <v/>
      </c>
      <c r="V20" s="7">
        <f>J20*$L$8*(1+$L$7)*(1+$E$10)</f>
        <v/>
      </c>
      <c r="W20" s="7">
        <f>INT(M20*1.1)+$C$5/100</f>
        <v/>
      </c>
      <c r="X20" s="7">
        <f>I20*$L$8</f>
        <v/>
      </c>
      <c r="Y20" s="7">
        <f>J20*$L$8*(1+$L$7)*(1+$E$10)</f>
        <v/>
      </c>
      <c r="Z20" s="7">
        <f>INT(M20*1.1)+$C$5/100</f>
        <v/>
      </c>
      <c r="AA20" s="7">
        <f>I20*$L$8</f>
        <v/>
      </c>
      <c r="AB20" s="7">
        <f>J20*$L$8*(1+$L$7)*(1+$E$10)</f>
        <v/>
      </c>
      <c r="AC20" s="7">
        <f>INT(M20*1.1)+$C$5/100</f>
        <v/>
      </c>
      <c r="AD20" s="7">
        <f>I20*$L$8</f>
        <v/>
      </c>
      <c r="AE20" s="7">
        <f>J20*$L$8*(1+$L$7)*(1+$E$10)</f>
        <v/>
      </c>
      <c r="AF20" s="7">
        <f>INT(M20*1.1)+$C$5/100</f>
        <v/>
      </c>
      <c r="AG20" s="3" t="n"/>
    </row>
    <row r="21" ht="14.25" customFormat="1" customHeight="1" s="4">
      <c r="A21" s="8" t="n">
        <v>12</v>
      </c>
      <c r="B21" s="5" t="inlineStr"/>
      <c r="C21" s="5" t="inlineStr"/>
      <c r="D21" s="6" t="n">
        <v>0</v>
      </c>
      <c r="E21" s="11" t="inlineStr">
        <is>
          <t>18%</t>
        </is>
      </c>
      <c r="F21" s="7" t="n">
        <v>74.58</v>
      </c>
      <c r="G21" s="7">
        <f>D21*$C$3</f>
        <v/>
      </c>
      <c r="H21" s="7">
        <f>F21+G21</f>
        <v/>
      </c>
      <c r="I21" s="7">
        <f>F21/D21</f>
        <v/>
      </c>
      <c r="J21" s="7">
        <f>H21/D21</f>
        <v/>
      </c>
      <c r="K21" s="7" t="n"/>
      <c r="L21" s="7">
        <f>I21*$L$8</f>
        <v/>
      </c>
      <c r="M21" s="7">
        <f>J21*$L$8*(1+$L$7)*(1+$E$10)</f>
        <v/>
      </c>
      <c r="N21" s="7">
        <f>INT(M21*1.1)+$C$5/100</f>
        <v/>
      </c>
      <c r="O21" s="7">
        <f>I21*$L$8</f>
        <v/>
      </c>
      <c r="P21" s="7">
        <f>J21*$L$8*(1+$L$7)*(1+$E$10)</f>
        <v/>
      </c>
      <c r="Q21" s="7">
        <f>INT(M21*1.1)+$C$5/100</f>
        <v/>
      </c>
      <c r="R21" s="7">
        <f>I21*$L$8</f>
        <v/>
      </c>
      <c r="S21" s="7">
        <f>J21*$L$8*(1+$L$7)*(1+$E$10)</f>
        <v/>
      </c>
      <c r="T21" s="7">
        <f>INT(M21*1.1)+$C$5/100</f>
        <v/>
      </c>
      <c r="U21" s="7">
        <f>I21*$L$8</f>
        <v/>
      </c>
      <c r="V21" s="7">
        <f>J21*$L$8*(1+$L$7)*(1+$E$10)</f>
        <v/>
      </c>
      <c r="W21" s="7">
        <f>INT(M21*1.1)+$C$5/100</f>
        <v/>
      </c>
      <c r="X21" s="7">
        <f>I21*$L$8</f>
        <v/>
      </c>
      <c r="Y21" s="7">
        <f>J21*$L$8*(1+$L$7)*(1+$E$10)</f>
        <v/>
      </c>
      <c r="Z21" s="7">
        <f>INT(M21*1.1)+$C$5/100</f>
        <v/>
      </c>
      <c r="AA21" s="7">
        <f>I21*$L$8</f>
        <v/>
      </c>
      <c r="AB21" s="7">
        <f>J21*$L$8*(1+$L$7)*(1+$E$10)</f>
        <v/>
      </c>
      <c r="AC21" s="7">
        <f>INT(M21*1.1)+$C$5/100</f>
        <v/>
      </c>
      <c r="AD21" s="7">
        <f>I21*$L$8</f>
        <v/>
      </c>
      <c r="AE21" s="7">
        <f>J21*$L$8*(1+$L$7)*(1+$E$10)</f>
        <v/>
      </c>
      <c r="AF21" s="7">
        <f>INT(M21*1.1)+$C$5/100</f>
        <v/>
      </c>
      <c r="AG21" s="3" t="n"/>
    </row>
    <row r="22" ht="14.25" customFormat="1" customHeight="1" s="4">
      <c r="A22" s="8" t="n">
        <v>13</v>
      </c>
      <c r="B22" s="5" t="inlineStr"/>
      <c r="C22" s="5" t="inlineStr"/>
      <c r="D22" s="6" t="n">
        <v>0</v>
      </c>
      <c r="E22" s="11" t="inlineStr">
        <is>
          <t>18%</t>
        </is>
      </c>
      <c r="F22" s="7" t="n">
        <v>107.22</v>
      </c>
      <c r="G22" s="7">
        <f>D22*$C$3</f>
        <v/>
      </c>
      <c r="H22" s="7">
        <f>F22+G22</f>
        <v/>
      </c>
      <c r="I22" s="7">
        <f>F22/D22</f>
        <v/>
      </c>
      <c r="J22" s="7">
        <f>H22/D22</f>
        <v/>
      </c>
      <c r="K22" s="7" t="n"/>
      <c r="L22" s="7">
        <f>I22*$L$8</f>
        <v/>
      </c>
      <c r="M22" s="7">
        <f>J22*$L$8*(1+$L$7)*(1+$E$10)</f>
        <v/>
      </c>
      <c r="N22" s="7">
        <f>INT(M22*1.1)+$C$5/100</f>
        <v/>
      </c>
      <c r="O22" s="7">
        <f>I22*$L$8</f>
        <v/>
      </c>
      <c r="P22" s="7">
        <f>J22*$L$8*(1+$L$7)*(1+$E$10)</f>
        <v/>
      </c>
      <c r="Q22" s="7">
        <f>INT(M22*1.1)+$C$5/100</f>
        <v/>
      </c>
      <c r="R22" s="7">
        <f>I22*$L$8</f>
        <v/>
      </c>
      <c r="S22" s="7">
        <f>J22*$L$8*(1+$L$7)*(1+$E$10)</f>
        <v/>
      </c>
      <c r="T22" s="7">
        <f>INT(M22*1.1)+$C$5/100</f>
        <v/>
      </c>
      <c r="U22" s="7">
        <f>I22*$L$8</f>
        <v/>
      </c>
      <c r="V22" s="7">
        <f>J22*$L$8*(1+$L$7)*(1+$E$10)</f>
        <v/>
      </c>
      <c r="W22" s="7">
        <f>INT(M22*1.1)+$C$5/100</f>
        <v/>
      </c>
      <c r="X22" s="7">
        <f>I22*$L$8</f>
        <v/>
      </c>
      <c r="Y22" s="7">
        <f>J22*$L$8*(1+$L$7)*(1+$E$10)</f>
        <v/>
      </c>
      <c r="Z22" s="7">
        <f>INT(M22*1.1)+$C$5/100</f>
        <v/>
      </c>
      <c r="AA22" s="7">
        <f>I22*$L$8</f>
        <v/>
      </c>
      <c r="AB22" s="7">
        <f>J22*$L$8*(1+$L$7)*(1+$E$10)</f>
        <v/>
      </c>
      <c r="AC22" s="7">
        <f>INT(M22*1.1)+$C$5/100</f>
        <v/>
      </c>
      <c r="AD22" s="7">
        <f>I22*$L$8</f>
        <v/>
      </c>
      <c r="AE22" s="7">
        <f>J22*$L$8*(1+$L$7)*(1+$E$10)</f>
        <v/>
      </c>
      <c r="AF22" s="7">
        <f>INT(M22*1.1)+$C$5/100</f>
        <v/>
      </c>
      <c r="AG22" s="3" t="n"/>
    </row>
    <row r="23" ht="14.25" customFormat="1" customHeight="1" s="4">
      <c r="A23" s="8" t="n">
        <v>14</v>
      </c>
      <c r="B23" s="5" t="inlineStr"/>
      <c r="C23" s="5" t="inlineStr"/>
      <c r="D23" s="6" t="n">
        <v>0</v>
      </c>
      <c r="E23" s="11" t="inlineStr">
        <is>
          <t>18%</t>
        </is>
      </c>
      <c r="F23" s="7" t="n">
        <v>107.22</v>
      </c>
      <c r="G23" s="7">
        <f>D23*$C$3</f>
        <v/>
      </c>
      <c r="H23" s="7">
        <f>F23+G23</f>
        <v/>
      </c>
      <c r="I23" s="7">
        <f>F23/D23</f>
        <v/>
      </c>
      <c r="J23" s="7">
        <f>H23/D23</f>
        <v/>
      </c>
      <c r="K23" s="7" t="n"/>
      <c r="L23" s="7">
        <f>I23*$L$8</f>
        <v/>
      </c>
      <c r="M23" s="7">
        <f>J23*$L$8*(1+$L$7)*(1+$E$10)</f>
        <v/>
      </c>
      <c r="N23" s="7">
        <f>INT(M23*1.1)+$C$5/100</f>
        <v/>
      </c>
      <c r="O23" s="7">
        <f>I23*$L$8</f>
        <v/>
      </c>
      <c r="P23" s="7">
        <f>J23*$L$8*(1+$L$7)*(1+$E$10)</f>
        <v/>
      </c>
      <c r="Q23" s="7">
        <f>INT(M23*1.1)+$C$5/100</f>
        <v/>
      </c>
      <c r="R23" s="7">
        <f>I23*$L$8</f>
        <v/>
      </c>
      <c r="S23" s="7">
        <f>J23*$L$8*(1+$L$7)*(1+$E$10)</f>
        <v/>
      </c>
      <c r="T23" s="7">
        <f>INT(M23*1.1)+$C$5/100</f>
        <v/>
      </c>
      <c r="U23" s="7">
        <f>I23*$L$8</f>
        <v/>
      </c>
      <c r="V23" s="7">
        <f>J23*$L$8*(1+$L$7)*(1+$E$10)</f>
        <v/>
      </c>
      <c r="W23" s="7">
        <f>INT(M23*1.1)+$C$5/100</f>
        <v/>
      </c>
      <c r="X23" s="7">
        <f>I23*$L$8</f>
        <v/>
      </c>
      <c r="Y23" s="7">
        <f>J23*$L$8*(1+$L$7)*(1+$E$10)</f>
        <v/>
      </c>
      <c r="Z23" s="7">
        <f>INT(M23*1.1)+$C$5/100</f>
        <v/>
      </c>
      <c r="AA23" s="7">
        <f>I23*$L$8</f>
        <v/>
      </c>
      <c r="AB23" s="7">
        <f>J23*$L$8*(1+$L$7)*(1+$E$10)</f>
        <v/>
      </c>
      <c r="AC23" s="7">
        <f>INT(M23*1.1)+$C$5/100</f>
        <v/>
      </c>
      <c r="AD23" s="7">
        <f>I23*$L$8</f>
        <v/>
      </c>
      <c r="AE23" s="7">
        <f>J23*$L$8*(1+$L$7)*(1+$E$10)</f>
        <v/>
      </c>
      <c r="AF23" s="7">
        <f>INT(M23*1.1)+$C$5/100</f>
        <v/>
      </c>
      <c r="AG23" s="3" t="n"/>
    </row>
    <row r="24" ht="14.25" customFormat="1" customHeight="1" s="4">
      <c r="A24" s="8" t="n">
        <v>15</v>
      </c>
      <c r="B24" s="5" t="inlineStr"/>
      <c r="C24" s="5" t="inlineStr"/>
      <c r="D24" s="6" t="n">
        <v>0</v>
      </c>
      <c r="E24" s="11" t="inlineStr">
        <is>
          <t>18%</t>
        </is>
      </c>
      <c r="F24" s="7" t="n">
        <v>318.99</v>
      </c>
      <c r="G24" s="7">
        <f>D24*$C$3</f>
        <v/>
      </c>
      <c r="H24" s="7">
        <f>F24+G24</f>
        <v/>
      </c>
      <c r="I24" s="7">
        <f>F24/D24</f>
        <v/>
      </c>
      <c r="J24" s="7">
        <f>H24/D24</f>
        <v/>
      </c>
      <c r="K24" s="7" t="n"/>
      <c r="L24" s="7">
        <f>I24*$L$8</f>
        <v/>
      </c>
      <c r="M24" s="7">
        <f>J24*$L$8*(1+$L$7)*(1+$E$10)</f>
        <v/>
      </c>
      <c r="N24" s="7">
        <f>INT(M24*1.1)+$C$5/100</f>
        <v/>
      </c>
      <c r="O24" s="7">
        <f>I24*$L$8</f>
        <v/>
      </c>
      <c r="P24" s="7">
        <f>J24*$L$8*(1+$L$7)*(1+$E$10)</f>
        <v/>
      </c>
      <c r="Q24" s="7">
        <f>INT(M24*1.1)+$C$5/100</f>
        <v/>
      </c>
      <c r="R24" s="7">
        <f>I24*$L$8</f>
        <v/>
      </c>
      <c r="S24" s="7">
        <f>J24*$L$8*(1+$L$7)*(1+$E$10)</f>
        <v/>
      </c>
      <c r="T24" s="7">
        <f>INT(M24*1.1)+$C$5/100</f>
        <v/>
      </c>
      <c r="U24" s="7">
        <f>I24*$L$8</f>
        <v/>
      </c>
      <c r="V24" s="7">
        <f>J24*$L$8*(1+$L$7)*(1+$E$10)</f>
        <v/>
      </c>
      <c r="W24" s="7">
        <f>INT(M24*1.1)+$C$5/100</f>
        <v/>
      </c>
      <c r="X24" s="7">
        <f>I24*$L$8</f>
        <v/>
      </c>
      <c r="Y24" s="7">
        <f>J24*$L$8*(1+$L$7)*(1+$E$10)</f>
        <v/>
      </c>
      <c r="Z24" s="7">
        <f>INT(M24*1.1)+$C$5/100</f>
        <v/>
      </c>
      <c r="AA24" s="7">
        <f>I24*$L$8</f>
        <v/>
      </c>
      <c r="AB24" s="7">
        <f>J24*$L$8*(1+$L$7)*(1+$E$10)</f>
        <v/>
      </c>
      <c r="AC24" s="7">
        <f>INT(M24*1.1)+$C$5/100</f>
        <v/>
      </c>
      <c r="AD24" s="7">
        <f>I24*$L$8</f>
        <v/>
      </c>
      <c r="AE24" s="7">
        <f>J24*$L$8*(1+$L$7)*(1+$E$10)</f>
        <v/>
      </c>
      <c r="AF24" s="7">
        <f>INT(M24*1.1)+$C$5/100</f>
        <v/>
      </c>
      <c r="AG24" s="3" t="n"/>
    </row>
    <row r="25" ht="14.25" customFormat="1" customHeight="1" s="4">
      <c r="A25" s="8" t="n">
        <v>16</v>
      </c>
      <c r="B25" s="5" t="inlineStr"/>
      <c r="C25" s="5" t="inlineStr"/>
      <c r="D25" s="6" t="n">
        <v>0</v>
      </c>
      <c r="E25" s="11" t="inlineStr">
        <is>
          <t>18%</t>
        </is>
      </c>
      <c r="F25" s="7" t="n">
        <v>100.56</v>
      </c>
      <c r="G25" s="7">
        <f>D25*$C$3</f>
        <v/>
      </c>
      <c r="H25" s="7">
        <f>F25+G25</f>
        <v/>
      </c>
      <c r="I25" s="7">
        <f>F25/D25</f>
        <v/>
      </c>
      <c r="J25" s="7">
        <f>H25/D25</f>
        <v/>
      </c>
      <c r="K25" s="7" t="n"/>
      <c r="L25" s="7">
        <f>I25*$L$8</f>
        <v/>
      </c>
      <c r="M25" s="7">
        <f>J25*$L$8*(1+$L$7)*(1+$E$10)</f>
        <v/>
      </c>
      <c r="N25" s="7">
        <f>INT(M25*1.1)+$C$5/100</f>
        <v/>
      </c>
      <c r="O25" s="7">
        <f>I25*$L$8</f>
        <v/>
      </c>
      <c r="P25" s="7">
        <f>J25*$L$8*(1+$L$7)*(1+$E$10)</f>
        <v/>
      </c>
      <c r="Q25" s="7">
        <f>INT(M25*1.1)+$C$5/100</f>
        <v/>
      </c>
      <c r="R25" s="7">
        <f>I25*$L$8</f>
        <v/>
      </c>
      <c r="S25" s="7">
        <f>J25*$L$8*(1+$L$7)*(1+$E$10)</f>
        <v/>
      </c>
      <c r="T25" s="7">
        <f>INT(M25*1.1)+$C$5/100</f>
        <v/>
      </c>
      <c r="U25" s="7">
        <f>I25*$L$8</f>
        <v/>
      </c>
      <c r="V25" s="7">
        <f>J25*$L$8*(1+$L$7)*(1+$E$10)</f>
        <v/>
      </c>
      <c r="W25" s="7">
        <f>INT(M25*1.1)+$C$5/100</f>
        <v/>
      </c>
      <c r="X25" s="7">
        <f>I25*$L$8</f>
        <v/>
      </c>
      <c r="Y25" s="7">
        <f>J25*$L$8*(1+$L$7)*(1+$E$10)</f>
        <v/>
      </c>
      <c r="Z25" s="7">
        <f>INT(M25*1.1)+$C$5/100</f>
        <v/>
      </c>
      <c r="AA25" s="7">
        <f>I25*$L$8</f>
        <v/>
      </c>
      <c r="AB25" s="7">
        <f>J25*$L$8*(1+$L$7)*(1+$E$10)</f>
        <v/>
      </c>
      <c r="AC25" s="7">
        <f>INT(M25*1.1)+$C$5/100</f>
        <v/>
      </c>
      <c r="AD25" s="7">
        <f>I25*$L$8</f>
        <v/>
      </c>
      <c r="AE25" s="7">
        <f>J25*$L$8*(1+$L$7)*(1+$E$10)</f>
        <v/>
      </c>
      <c r="AF25" s="7">
        <f>INT(M25*1.1)+$C$5/100</f>
        <v/>
      </c>
      <c r="AG25" s="3" t="n"/>
    </row>
    <row r="26" ht="14.25" customFormat="1" customHeight="1" s="4">
      <c r="A26" s="8" t="n">
        <v>17</v>
      </c>
      <c r="B26" s="5" t="inlineStr"/>
      <c r="C26" s="5" t="inlineStr"/>
      <c r="D26" s="6" t="n">
        <v>0</v>
      </c>
      <c r="E26" s="11" t="inlineStr">
        <is>
          <t>18%</t>
        </is>
      </c>
      <c r="F26" s="7" t="n">
        <v>90.2</v>
      </c>
      <c r="G26" s="7">
        <f>D26*$C$3</f>
        <v/>
      </c>
      <c r="H26" s="7">
        <f>F26+G26</f>
        <v/>
      </c>
      <c r="I26" s="7">
        <f>F26/D26</f>
        <v/>
      </c>
      <c r="J26" s="7">
        <f>H26/D26</f>
        <v/>
      </c>
      <c r="K26" s="7" t="n"/>
      <c r="L26" s="7">
        <f>I26*$L$8</f>
        <v/>
      </c>
      <c r="M26" s="7">
        <f>J26*$L$8*(1+$L$7)*(1+$E$10)</f>
        <v/>
      </c>
      <c r="N26" s="7">
        <f>INT(M26*1.1)+$C$5/100</f>
        <v/>
      </c>
      <c r="O26" s="7">
        <f>I26*$L$8</f>
        <v/>
      </c>
      <c r="P26" s="7">
        <f>J26*$L$8*(1+$L$7)*(1+$E$10)</f>
        <v/>
      </c>
      <c r="Q26" s="7">
        <f>INT(M26*1.1)+$C$5/100</f>
        <v/>
      </c>
      <c r="R26" s="7">
        <f>I26*$L$8</f>
        <v/>
      </c>
      <c r="S26" s="7">
        <f>J26*$L$8*(1+$L$7)*(1+$E$10)</f>
        <v/>
      </c>
      <c r="T26" s="7">
        <f>INT(M26*1.1)+$C$5/100</f>
        <v/>
      </c>
      <c r="U26" s="7">
        <f>I26*$L$8</f>
        <v/>
      </c>
      <c r="V26" s="7">
        <f>J26*$L$8*(1+$L$7)*(1+$E$10)</f>
        <v/>
      </c>
      <c r="W26" s="7">
        <f>INT(M26*1.1)+$C$5/100</f>
        <v/>
      </c>
      <c r="X26" s="7">
        <f>I26*$L$8</f>
        <v/>
      </c>
      <c r="Y26" s="7">
        <f>J26*$L$8*(1+$L$7)*(1+$E$10)</f>
        <v/>
      </c>
      <c r="Z26" s="7">
        <f>INT(M26*1.1)+$C$5/100</f>
        <v/>
      </c>
      <c r="AA26" s="7">
        <f>I26*$L$8</f>
        <v/>
      </c>
      <c r="AB26" s="7">
        <f>J26*$L$8*(1+$L$7)*(1+$E$10)</f>
        <v/>
      </c>
      <c r="AC26" s="7">
        <f>INT(M26*1.1)+$C$5/100</f>
        <v/>
      </c>
      <c r="AD26" s="7">
        <f>I26*$L$8</f>
        <v/>
      </c>
      <c r="AE26" s="7">
        <f>J26*$L$8*(1+$L$7)*(1+$E$10)</f>
        <v/>
      </c>
      <c r="AF26" s="7">
        <f>INT(M26*1.1)+$C$5/100</f>
        <v/>
      </c>
      <c r="AG26" s="3" t="n"/>
    </row>
    <row r="27" ht="14.25" customFormat="1" customHeight="1" s="4">
      <c r="A27" s="8" t="n">
        <v>18</v>
      </c>
      <c r="B27" s="5" t="inlineStr"/>
      <c r="C27" s="5" t="inlineStr"/>
      <c r="D27" s="6" t="n">
        <v>0</v>
      </c>
      <c r="E27" s="11" t="inlineStr">
        <is>
          <t>18%</t>
        </is>
      </c>
      <c r="F27" s="7" t="n">
        <v>180.41</v>
      </c>
      <c r="G27" s="7">
        <f>D27*$C$3</f>
        <v/>
      </c>
      <c r="H27" s="7">
        <f>F27+G27</f>
        <v/>
      </c>
      <c r="I27" s="7">
        <f>F27/D27</f>
        <v/>
      </c>
      <c r="J27" s="7">
        <f>H27/D27</f>
        <v/>
      </c>
      <c r="K27" s="7" t="n"/>
      <c r="L27" s="7">
        <f>I27*$L$8</f>
        <v/>
      </c>
      <c r="M27" s="7">
        <f>J27*$L$8*(1+$L$7)*(1+$E$10)</f>
        <v/>
      </c>
      <c r="N27" s="7">
        <f>INT(M27*1.1)+$C$5/100</f>
        <v/>
      </c>
      <c r="O27" s="7">
        <f>I27*$L$8</f>
        <v/>
      </c>
      <c r="P27" s="7">
        <f>J27*$L$8*(1+$L$7)*(1+$E$10)</f>
        <v/>
      </c>
      <c r="Q27" s="7">
        <f>INT(M27*1.1)+$C$5/100</f>
        <v/>
      </c>
      <c r="R27" s="7">
        <f>I27*$L$8</f>
        <v/>
      </c>
      <c r="S27" s="7">
        <f>J27*$L$8*(1+$L$7)*(1+$E$10)</f>
        <v/>
      </c>
      <c r="T27" s="7">
        <f>INT(M27*1.1)+$C$5/100</f>
        <v/>
      </c>
      <c r="U27" s="7">
        <f>I27*$L$8</f>
        <v/>
      </c>
      <c r="V27" s="7">
        <f>J27*$L$8*(1+$L$7)*(1+$E$10)</f>
        <v/>
      </c>
      <c r="W27" s="7">
        <f>INT(M27*1.1)+$C$5/100</f>
        <v/>
      </c>
      <c r="X27" s="7">
        <f>I27*$L$8</f>
        <v/>
      </c>
      <c r="Y27" s="7">
        <f>J27*$L$8*(1+$L$7)*(1+$E$10)</f>
        <v/>
      </c>
      <c r="Z27" s="7">
        <f>INT(M27*1.1)+$C$5/100</f>
        <v/>
      </c>
      <c r="AA27" s="7">
        <f>I27*$L$8</f>
        <v/>
      </c>
      <c r="AB27" s="7">
        <f>J27*$L$8*(1+$L$7)*(1+$E$10)</f>
        <v/>
      </c>
      <c r="AC27" s="7">
        <f>INT(M27*1.1)+$C$5/100</f>
        <v/>
      </c>
      <c r="AD27" s="7">
        <f>I27*$L$8</f>
        <v/>
      </c>
      <c r="AE27" s="7">
        <f>J27*$L$8*(1+$L$7)*(1+$E$10)</f>
        <v/>
      </c>
      <c r="AF27" s="7">
        <f>INT(M27*1.1)+$C$5/100</f>
        <v/>
      </c>
      <c r="AG27" s="3" t="n"/>
    </row>
    <row r="28" ht="14.25" customFormat="1" customHeight="1" s="4">
      <c r="A28" s="8" t="n"/>
      <c r="B28" s="5" t="n"/>
      <c r="C28" s="5" t="n"/>
      <c r="D28" s="6" t="n"/>
      <c r="E28" s="11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3" t="n"/>
    </row>
    <row r="29" ht="14.25" customFormat="1" customHeight="1" s="4">
      <c r="A29" s="8" t="n"/>
      <c r="B29" s="5" t="n"/>
      <c r="C29" s="5" t="n"/>
      <c r="D29" s="6" t="n"/>
      <c r="E29" s="11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3" t="n"/>
    </row>
    <row r="30" ht="14.25" customFormat="1" customHeight="1" s="4">
      <c r="A30" s="8" t="n"/>
      <c r="B30" s="5" t="n"/>
      <c r="C30" s="5" t="n"/>
      <c r="D30" s="6" t="n"/>
      <c r="E30" s="11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3" t="n"/>
    </row>
    <row r="31" ht="14.25" customFormat="1" customHeight="1" s="4">
      <c r="A31" s="8" t="n"/>
      <c r="B31" s="5" t="n"/>
      <c r="C31" s="5" t="n"/>
      <c r="D31" s="6" t="n"/>
      <c r="E31" s="11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3" t="n"/>
    </row>
    <row r="32" ht="14.25" customFormat="1" customHeight="1" s="4">
      <c r="A32" s="8" t="n"/>
      <c r="B32" s="5" t="n"/>
      <c r="C32" s="5" t="n"/>
      <c r="D32" s="6" t="n"/>
      <c r="E32" s="11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3" t="n"/>
    </row>
    <row r="33" ht="14.25" customFormat="1" customHeight="1" s="4">
      <c r="A33" s="8" t="n"/>
      <c r="B33" s="5" t="n"/>
      <c r="C33" s="5" t="n"/>
      <c r="D33" s="6" t="n"/>
      <c r="E33" s="11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3" t="n"/>
    </row>
    <row r="34" ht="14.25" customFormat="1" customHeight="1" s="4">
      <c r="A34" s="8" t="n"/>
      <c r="B34" s="5" t="n"/>
      <c r="C34" s="5" t="n"/>
      <c r="D34" s="6" t="n"/>
      <c r="E34" s="11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3" t="n"/>
    </row>
    <row r="35" ht="14.25" customFormat="1" customHeight="1" s="4">
      <c r="A35" s="8" t="n"/>
      <c r="B35" s="5" t="n"/>
      <c r="C35" s="5" t="n"/>
      <c r="D35" s="6" t="n"/>
      <c r="E35" s="11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3" t="n"/>
    </row>
    <row r="36" ht="14.25" customFormat="1" customHeight="1" s="4">
      <c r="A36" s="8" t="n"/>
      <c r="B36" s="5" t="n"/>
      <c r="C36" s="5" t="n"/>
      <c r="D36" s="6" t="n"/>
      <c r="E36" s="11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3" t="n"/>
    </row>
    <row r="37" ht="14.25" customFormat="1" customHeight="1" s="4">
      <c r="A37" s="8" t="n"/>
      <c r="B37" s="5" t="n"/>
      <c r="C37" s="5" t="n"/>
      <c r="D37" s="6" t="n"/>
      <c r="E37" s="11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3" t="n"/>
    </row>
    <row r="38" ht="14.25" customFormat="1" customHeight="1" s="4">
      <c r="A38" s="8" t="n"/>
      <c r="B38" s="5" t="n"/>
      <c r="C38" s="5" t="n"/>
      <c r="D38" s="6" t="n"/>
      <c r="E38" s="11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3" t="n"/>
    </row>
    <row r="39" ht="14.25" customFormat="1" customHeight="1" s="4">
      <c r="A39" s="8" t="n"/>
      <c r="B39" s="5" t="n"/>
      <c r="C39" s="5" t="n"/>
      <c r="D39" s="6" t="n"/>
      <c r="E39" s="11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3" t="n"/>
    </row>
    <row r="40" ht="14.25" customFormat="1" customHeight="1" s="4">
      <c r="A40" s="8" t="n"/>
      <c r="B40" s="5" t="n"/>
      <c r="C40" s="5" t="n"/>
      <c r="D40" s="6" t="n"/>
      <c r="E40" s="11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3" t="n"/>
    </row>
    <row r="41" ht="14.25" customFormat="1" customHeight="1" s="4">
      <c r="A41" s="8" t="n"/>
      <c r="B41" s="5" t="n"/>
      <c r="C41" s="5" t="n"/>
      <c r="D41" s="6" t="n"/>
      <c r="E41" s="11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3" t="n"/>
    </row>
    <row r="42" ht="14.25" customFormat="1" customHeight="1" s="4"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</row>
    <row r="43" ht="14.25" customHeight="1"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4.25" customHeight="1"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4.25" customHeight="1"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4.25" customHeight="1"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4.25" customHeight="1"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4.25" customHeight="1"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4.25" customHeight="1"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4.25" customHeight="1"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4.25" customHeight="1"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4.25" customHeight="1"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4.25" customHeight="1"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4.25" customHeight="1"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4.25" customHeight="1"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4.25" customHeight="1"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4.25" customHeight="1"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4.25" customHeight="1"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4.25" customHeight="1"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4.25" customHeight="1"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4.25" customHeight="1"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4.25" customHeight="1"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4.25" customHeight="1"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4.25" customHeight="1"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4.25" customHeight="1"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4.25" customHeight="1"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4.25" customHeight="1"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4.25" customHeight="1"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4.25" customHeight="1"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4.25" customHeight="1"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4.25" customHeight="1"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4.25" customHeight="1"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4.25" customHeight="1"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4.25" customHeight="1"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4.25" customHeight="1"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4.25" customHeight="1"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4.25" customHeight="1"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4.25" customHeight="1"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4.25" customHeight="1"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4.25" customHeight="1"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4.25" customHeight="1"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4.25" customHeight="1"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4.25" customHeight="1"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4.25" customHeight="1"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4.25" customHeight="1"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4.25" customHeight="1"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4.25" customHeight="1"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4.25" customHeight="1"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4.25" customHeight="1"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4.25" customHeight="1"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4.25" customHeight="1"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4.25" customHeight="1"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4.25" customHeight="1"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4.25" customHeight="1"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4.25" customHeight="1"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4.25" customHeight="1"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4.25" customHeight="1"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4.25" customHeight="1"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4.25" customHeight="1"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4.25" customHeight="1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4.25" customHeight="1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4.25" customHeight="1"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4.25" customHeight="1"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4.25" customHeight="1"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4.25" customHeight="1"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4.25" customHeight="1"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4.25" customHeight="1"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4.25" customHeight="1"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4.25" customHeight="1"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4.25" customHeight="1"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4.25" customHeight="1"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4.25" customHeight="1"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4.25" customHeight="1"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4.25" customHeight="1"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4.25" customHeight="1"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AA7:AC7"/>
    <mergeCell ref="U8:W8"/>
    <mergeCell ref="A2:B2"/>
    <mergeCell ref="O8:Q8"/>
    <mergeCell ref="AD7:AF7"/>
    <mergeCell ref="R7:T7"/>
    <mergeCell ref="A5:B5"/>
    <mergeCell ref="X8:Z8"/>
    <mergeCell ref="L8:N8"/>
    <mergeCell ref="AA8:AC8"/>
    <mergeCell ref="O7:Q7"/>
    <mergeCell ref="A1:B1"/>
    <mergeCell ref="R8:T8"/>
    <mergeCell ref="U7:W7"/>
    <mergeCell ref="AD8:AF8"/>
    <mergeCell ref="X7:Z7"/>
    <mergeCell ref="A3:B3"/>
    <mergeCell ref="L7:N7"/>
  </mergeCell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Agilane PAJANIRADJA</dc:creator>
  <dcterms:created xmlns:dcterms="http://purl.org/dc/terms/" xmlns:xsi="http://www.w3.org/2001/XMLSchema-instance" xsi:type="dcterms:W3CDTF">2024-07-24T12:58:05Z</dcterms:created>
  <dcterms:modified xmlns:dcterms="http://purl.org/dc/terms/" xmlns:xsi="http://www.w3.org/2001/XMLSchema-instance" xsi:type="dcterms:W3CDTF">2024-09-18T17:56:29Z</dcterms:modified>
  <cp:lastModifiedBy>Muhammad Ashhar Amir i222420</cp:lastModifiedBy>
</cp:coreProperties>
</file>