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aa\Desktop\VS CODE\invoice-OCR-automation\output\"/>
    </mc:Choice>
  </mc:AlternateContent>
  <xr:revisionPtr revIDLastSave="0" documentId="13_ncr:1_{8721F2EA-C7DA-4A0D-91C1-1D8C457EF536}" xr6:coauthVersionLast="47" xr6:coauthVersionMax="47" xr10:uidLastSave="{00000000-0000-0000-0000-000000000000}"/>
  <bookViews>
    <workbookView xWindow="-108" yWindow="-108" windowWidth="23256" windowHeight="13176" activeTab="3" xr2:uid="{DE12EF13-D45B-0549-B67B-1128FECD6FA1}"/>
  </bookViews>
  <sheets>
    <sheet name="Template Sheet" sheetId="4" r:id="rId1"/>
    <sheet name="Infos from import" sheetId="5" r:id="rId2"/>
    <sheet name="&quot;Supplier&quot; &amp; &quot;Date&quot;" sheetId="6" r:id="rId3"/>
    <sheet name="ANN RATE" sheetId="3" r:id="rId4"/>
  </sheets>
  <externalReferences>
    <externalReference r:id="rId5"/>
  </externalReferences>
  <definedNames>
    <definedName name="_xlnm._FilterDatabase" localSheetId="3" hidden="1">'ANN RATE'!$A$2:$AW$2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3" l="1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Q10" i="4"/>
  <c r="AF10" i="4"/>
  <c r="AC10" i="4"/>
  <c r="Z10" i="4"/>
  <c r="W10" i="4"/>
  <c r="T10" i="4"/>
  <c r="N10" i="4"/>
  <c r="G10" i="4"/>
  <c r="C1" i="4"/>
  <c r="AF11" i="6"/>
  <c r="AF12" i="6"/>
  <c r="AF13" i="6"/>
  <c r="AF10" i="6"/>
  <c r="AC11" i="6"/>
  <c r="AC12" i="6"/>
  <c r="AC13" i="6"/>
  <c r="AC10" i="6"/>
  <c r="Z11" i="6"/>
  <c r="Z12" i="6"/>
  <c r="Z13" i="6"/>
  <c r="Z10" i="6"/>
  <c r="W11" i="6"/>
  <c r="W12" i="6"/>
  <c r="W13" i="6"/>
  <c r="W10" i="6"/>
  <c r="T11" i="6"/>
  <c r="T12" i="6"/>
  <c r="T13" i="6"/>
  <c r="T10" i="6"/>
  <c r="Q11" i="6"/>
  <c r="Q12" i="6"/>
  <c r="Q13" i="6"/>
  <c r="Q10" i="6"/>
  <c r="N11" i="6"/>
  <c r="N12" i="6"/>
  <c r="N13" i="6"/>
  <c r="N10" i="6"/>
  <c r="G11" i="6"/>
  <c r="H11" i="6"/>
  <c r="J11" i="6" s="1"/>
  <c r="I11" i="6"/>
  <c r="R11" i="6" s="1"/>
  <c r="G12" i="6"/>
  <c r="H12" i="6"/>
  <c r="J12" i="6" s="1"/>
  <c r="I12" i="6"/>
  <c r="X12" i="6" s="1"/>
  <c r="G13" i="6"/>
  <c r="H13" i="6"/>
  <c r="I13" i="6"/>
  <c r="R13" i="6" s="1"/>
  <c r="J13" i="6"/>
  <c r="AB13" i="6" s="1"/>
  <c r="L13" i="6"/>
  <c r="O13" i="6"/>
  <c r="P13" i="6"/>
  <c r="U13" i="6"/>
  <c r="X13" i="6"/>
  <c r="Y13" i="6"/>
  <c r="AA13" i="6"/>
  <c r="AD13" i="6"/>
  <c r="G10" i="6"/>
  <c r="C1" i="6"/>
  <c r="AA10" i="6"/>
  <c r="X10" i="6"/>
  <c r="R10" i="6"/>
  <c r="I10" i="6"/>
  <c r="L10" i="6" s="1"/>
  <c r="M12" i="6" l="1"/>
  <c r="AE12" i="6"/>
  <c r="V12" i="6"/>
  <c r="U12" i="6"/>
  <c r="L12" i="6"/>
  <c r="AD12" i="6"/>
  <c r="AB11" i="6"/>
  <c r="V11" i="6"/>
  <c r="Y11" i="6"/>
  <c r="M11" i="6"/>
  <c r="P11" i="6"/>
  <c r="O11" i="6"/>
  <c r="AA11" i="6"/>
  <c r="L11" i="6"/>
  <c r="X11" i="6"/>
  <c r="U11" i="6"/>
  <c r="AB12" i="6"/>
  <c r="R12" i="6"/>
  <c r="P12" i="6"/>
  <c r="Y12" i="6"/>
  <c r="S12" i="6"/>
  <c r="M13" i="6"/>
  <c r="V13" i="6"/>
  <c r="AE13" i="6"/>
  <c r="AE11" i="6"/>
  <c r="AA12" i="6"/>
  <c r="O12" i="6"/>
  <c r="AD11" i="6"/>
  <c r="S13" i="6"/>
  <c r="S11" i="6"/>
  <c r="C3" i="6"/>
  <c r="H10" i="6" s="1"/>
  <c r="J10" i="6" s="1"/>
  <c r="M10" i="6" s="1"/>
  <c r="AB10" i="6"/>
  <c r="P10" i="6"/>
  <c r="S10" i="6"/>
  <c r="O10" i="6"/>
  <c r="AD10" i="6"/>
  <c r="U10" i="6"/>
  <c r="Q22" i="4"/>
  <c r="Y10" i="6" l="1"/>
  <c r="AE10" i="6"/>
  <c r="V10" i="6"/>
  <c r="I10" i="4" l="1"/>
  <c r="O10" i="4" s="1"/>
  <c r="U10" i="4" l="1"/>
  <c r="AD10" i="4"/>
  <c r="R10" i="4"/>
  <c r="C3" i="4"/>
  <c r="H10" i="4" s="1"/>
  <c r="J10" i="4" s="1"/>
  <c r="AE10" i="4" s="1"/>
  <c r="X10" i="4"/>
  <c r="L10" i="4"/>
  <c r="AA10" i="4"/>
  <c r="V10" i="4" l="1"/>
  <c r="Y10" i="4"/>
  <c r="P10" i="4"/>
  <c r="S10" i="4"/>
  <c r="AB10" i="4"/>
  <c r="M10" i="4"/>
</calcChain>
</file>

<file path=xl/sharedStrings.xml><?xml version="1.0" encoding="utf-8"?>
<sst xmlns="http://schemas.openxmlformats.org/spreadsheetml/2006/main" count="105" uniqueCount="45">
  <si>
    <t>Pack weight</t>
  </si>
  <si>
    <t>Purchase</t>
  </si>
  <si>
    <t>Sales</t>
  </si>
  <si>
    <t>MRP</t>
  </si>
  <si>
    <t>pp FENUGREK</t>
  </si>
  <si>
    <t>PP POTTUKADALAI</t>
  </si>
  <si>
    <t>PP GREEN PEAS</t>
  </si>
  <si>
    <t>VPMA</t>
  </si>
  <si>
    <t>Total Weight</t>
  </si>
  <si>
    <t>Total Transportation cost</t>
  </si>
  <si>
    <t>Transportation cost per Kg</t>
  </si>
  <si>
    <t>Brand</t>
  </si>
  <si>
    <t>ITEM</t>
  </si>
  <si>
    <t>SN</t>
  </si>
  <si>
    <t>Packing KG</t>
  </si>
  <si>
    <t>Margin</t>
  </si>
  <si>
    <t>GST</t>
  </si>
  <si>
    <t>Total Cost</t>
  </si>
  <si>
    <t>Transport Cost</t>
  </si>
  <si>
    <t>Product Cost</t>
  </si>
  <si>
    <t>Product Cost / KG</t>
  </si>
  <si>
    <t>Final Cost / KG</t>
  </si>
  <si>
    <t>Batch No</t>
  </si>
  <si>
    <t>C2</t>
  </si>
  <si>
    <t>=sum(each item weight x qty)</t>
  </si>
  <si>
    <t>C1</t>
  </si>
  <si>
    <t>free entry (numbers format)</t>
  </si>
  <si>
    <t>A10</t>
  </si>
  <si>
    <t>serial number starting with 1</t>
  </si>
  <si>
    <t>B10</t>
  </si>
  <si>
    <t>Internal Item Name</t>
  </si>
  <si>
    <t>C10</t>
  </si>
  <si>
    <t>D10</t>
  </si>
  <si>
    <t>E10</t>
  </si>
  <si>
    <t>F10</t>
  </si>
  <si>
    <t>free entry (text format. Autofill with recorded past brand names)</t>
  </si>
  <si>
    <t>GST (Goods and service taxe)</t>
  </si>
  <si>
    <t>Weight (=package weight x qty)</t>
  </si>
  <si>
    <t>Sales Amount (Item Price)</t>
  </si>
  <si>
    <t>C5</t>
  </si>
  <si>
    <t>free entry (numbers format limited to 2 digit)</t>
  </si>
  <si>
    <t>For each import</t>
  </si>
  <si>
    <t>Item Name</t>
  </si>
  <si>
    <t>For each item on each import</t>
  </si>
  <si>
    <t>PP MUSTARD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</si>
</sst>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00B050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ptos Narrow"/>
      <scheme val="minor"/>
    </font>
    <font>
      <b/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92D05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7">
    <xf numFmtId="0" fontId="0" fillId="0" borderId="0" xfId="0"/>
    <xf numFmtId="0" fontId="3" fillId="0" borderId="0" xfId="2" applyFont="1"/>
    <xf numFmtId="0" fontId="2" fillId="0" borderId="0" xfId="2"/>
    <xf numFmtId="0" fontId="5" fillId="0" borderId="0" xfId="2" applyFont="1"/>
    <xf numFmtId="0" fontId="7" fillId="0" borderId="0" xfId="2" applyFont="1"/>
    <xf numFmtId="0" fontId="5" fillId="0" borderId="2" xfId="2" applyFont="1" applyBorder="1"/>
    <xf numFmtId="3" fontId="5" fillId="0" borderId="2" xfId="2" applyNumberFormat="1" applyFont="1" applyBorder="1"/>
    <xf numFmtId="4" fontId="5" fillId="0" borderId="2" xfId="2" applyNumberFormat="1" applyFont="1" applyBorder="1"/>
    <xf numFmtId="0" fontId="7" fillId="0" borderId="2" xfId="2" applyFont="1" applyBorder="1"/>
    <xf numFmtId="2" fontId="5" fillId="0" borderId="2" xfId="2" applyNumberFormat="1" applyFont="1" applyBorder="1"/>
    <xf numFmtId="2" fontId="5" fillId="0" borderId="0" xfId="2" applyNumberFormat="1" applyFont="1"/>
    <xf numFmtId="3" fontId="5" fillId="0" borderId="3" xfId="2" applyNumberFormat="1" applyFont="1" applyBorder="1"/>
    <xf numFmtId="4" fontId="5" fillId="0" borderId="3" xfId="2" applyNumberFormat="1" applyFont="1" applyBorder="1"/>
    <xf numFmtId="0" fontId="7" fillId="0" borderId="0" xfId="2" applyFont="1" applyAlignment="1">
      <alignment horizontal="right"/>
    </xf>
    <xf numFmtId="0" fontId="7" fillId="0" borderId="2" xfId="2" applyFont="1" applyBorder="1" applyAlignment="1">
      <alignment horizontal="right" indent="1"/>
    </xf>
    <xf numFmtId="4" fontId="2" fillId="0" borderId="0" xfId="2" applyNumberFormat="1"/>
    <xf numFmtId="0" fontId="5" fillId="0" borderId="2" xfId="2" applyFont="1" applyBorder="1" applyAlignment="1">
      <alignment horizontal="center"/>
    </xf>
    <xf numFmtId="0" fontId="5" fillId="6" borderId="2" xfId="2" applyFont="1" applyFill="1" applyBorder="1"/>
    <xf numFmtId="0" fontId="5" fillId="6" borderId="3" xfId="2" applyFont="1" applyFill="1" applyBorder="1"/>
    <xf numFmtId="3" fontId="5" fillId="6" borderId="3" xfId="2" applyNumberFormat="1" applyFont="1" applyFill="1" applyBorder="1"/>
    <xf numFmtId="4" fontId="5" fillId="6" borderId="3" xfId="2" applyNumberFormat="1" applyFont="1" applyFill="1" applyBorder="1"/>
    <xf numFmtId="9" fontId="5" fillId="6" borderId="3" xfId="1" applyFont="1" applyFill="1" applyBorder="1"/>
    <xf numFmtId="0" fontId="7" fillId="6" borderId="2" xfId="2" applyFont="1" applyFill="1" applyBorder="1" applyAlignment="1">
      <alignment horizontal="right" indent="1"/>
    </xf>
    <xf numFmtId="0" fontId="5" fillId="0" borderId="0" xfId="2" applyFont="1" applyAlignment="1">
      <alignment horizontal="right"/>
    </xf>
    <xf numFmtId="0" fontId="5" fillId="3" borderId="2" xfId="2" applyFont="1" applyFill="1" applyBorder="1" applyAlignment="1">
      <alignment horizontal="center"/>
    </xf>
    <xf numFmtId="0" fontId="5" fillId="4" borderId="2" xfId="2" applyFont="1" applyFill="1" applyBorder="1" applyAlignment="1">
      <alignment horizontal="center"/>
    </xf>
    <xf numFmtId="0" fontId="5" fillId="5" borderId="2" xfId="2" applyFont="1" applyFill="1" applyBorder="1" applyAlignment="1">
      <alignment horizontal="center"/>
    </xf>
    <xf numFmtId="0" fontId="7" fillId="6" borderId="2" xfId="2" applyFont="1" applyFill="1" applyBorder="1"/>
    <xf numFmtId="0" fontId="0" fillId="0" borderId="2" xfId="0" applyBorder="1"/>
    <xf numFmtId="0" fontId="0" fillId="0" borderId="2" xfId="0" quotePrefix="1" applyBorder="1"/>
    <xf numFmtId="0" fontId="4" fillId="0" borderId="0" xfId="2" applyFont="1"/>
    <xf numFmtId="15" fontId="5" fillId="0" borderId="0" xfId="2" applyNumberFormat="1" applyFont="1"/>
    <xf numFmtId="0" fontId="6" fillId="0" borderId="1" xfId="2" applyFont="1" applyBorder="1"/>
    <xf numFmtId="0" fontId="5" fillId="7" borderId="4" xfId="2" applyFont="1" applyFill="1" applyBorder="1"/>
    <xf numFmtId="15" fontId="6" fillId="0" borderId="2" xfId="2" applyNumberFormat="1" applyFont="1" applyBorder="1"/>
    <xf numFmtId="15" fontId="5" fillId="0" borderId="2" xfId="2" applyNumberFormat="1" applyFont="1" applyBorder="1"/>
    <xf numFmtId="0" fontId="2" fillId="0" borderId="2" xfId="2" applyBorder="1"/>
    <xf numFmtId="0" fontId="4" fillId="0" borderId="2" xfId="2" applyFont="1" applyBorder="1"/>
    <xf numFmtId="0" fontId="5" fillId="2" borderId="2" xfId="2" applyFont="1" applyFill="1" applyBorder="1" applyAlignment="1">
      <alignment horizontal="center"/>
    </xf>
    <xf numFmtId="0" fontId="5" fillId="0" borderId="2" xfId="2" applyFont="1" applyBorder="1"/>
    <xf numFmtId="164" fontId="5" fillId="2" borderId="2" xfId="2" applyNumberFormat="1" applyFont="1" applyFill="1" applyBorder="1" applyAlignment="1">
      <alignment horizontal="center"/>
    </xf>
    <xf numFmtId="9" fontId="5" fillId="0" borderId="2" xfId="2" applyNumberFormat="1" applyFont="1" applyBorder="1" applyAlignment="1">
      <alignment horizontal="center"/>
    </xf>
    <xf numFmtId="9" fontId="5" fillId="0" borderId="2" xfId="2" applyNumberFormat="1" applyFont="1" applyBorder="1"/>
    <xf numFmtId="0" fontId="7" fillId="0" borderId="2" xfId="2" applyFont="1" applyBorder="1" applyAlignment="1">
      <alignment horizontal="right"/>
    </xf>
    <xf numFmtId="0" fontId="7" fillId="0" borderId="4" xfId="2" applyFont="1" applyBorder="1" applyAlignment="1">
      <alignment horizontal="right"/>
    </xf>
    <xf numFmtId="0" fontId="7" fillId="0" borderId="5" xfId="2" applyFont="1" applyBorder="1" applyAlignment="1">
      <alignment horizontal="right"/>
    </xf>
    <xf numFmtId="0" fontId="8" fillId="0" borderId="2" xfId="0" applyFont="1" applyBorder="1" applyAlignment="1">
      <alignment horizontal="center" vertical="center"/>
    </xf>
  </cellXfs>
  <cellStyles count="3">
    <cellStyle name="Normal" xfId="0" builtinId="0"/>
    <cellStyle name="Normal 2" xfId="2" xr:uid="{17832801-3C8F-AE4F-A621-CDF31AA6F5F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%20-%20Internal%20Item%20Na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3 - Internal Item Name List"/>
    </sheetNames>
    <sheetDataSet>
      <sheetData sheetId="0">
        <row r="1">
          <cell r="A1" t="str">
            <v>PP ALMOND</v>
          </cell>
        </row>
        <row r="2">
          <cell r="A2" t="str">
            <v>PP CHANNA DHALL</v>
          </cell>
        </row>
        <row r="3">
          <cell r="A3" t="str">
            <v>PP CORIANDER</v>
          </cell>
        </row>
        <row r="4">
          <cell r="A4" t="str">
            <v>PP DRIED GRAPES</v>
          </cell>
        </row>
        <row r="5">
          <cell r="A5" t="str">
            <v>PP FENNEL</v>
          </cell>
        </row>
        <row r="6">
          <cell r="A6" t="str">
            <v>PP FENUGREK</v>
          </cell>
        </row>
        <row r="7">
          <cell r="A7" t="str">
            <v>PP GREEN MOONG</v>
          </cell>
        </row>
        <row r="8">
          <cell r="A8" t="str">
            <v>PP GREEN PEAS</v>
          </cell>
        </row>
        <row r="9">
          <cell r="A9" t="str">
            <v>PP GROUNDNUT RAW</v>
          </cell>
        </row>
        <row r="10">
          <cell r="A10" t="str">
            <v>PP GUNDU CHILLI</v>
          </cell>
        </row>
        <row r="11">
          <cell r="A11" t="str">
            <v>PP JAGGERY PL</v>
          </cell>
        </row>
        <row r="12">
          <cell r="A12" t="str">
            <v>PP JAVARISI</v>
          </cell>
        </row>
        <row r="13">
          <cell r="A13" t="str">
            <v>PP JEERA</v>
          </cell>
        </row>
        <row r="14">
          <cell r="A14" t="str">
            <v>PP LONG CHILLI</v>
          </cell>
        </row>
        <row r="15">
          <cell r="A15" t="str">
            <v>PP MAAVU JAVARISI</v>
          </cell>
        </row>
        <row r="16">
          <cell r="A16" t="str">
            <v>PP MEAL MAKER</v>
          </cell>
        </row>
        <row r="17">
          <cell r="A17" t="str">
            <v>PP MEAL MAKER SMALL</v>
          </cell>
        </row>
        <row r="18">
          <cell r="A18" t="str">
            <v>PP MOONG DHALL</v>
          </cell>
        </row>
        <row r="19">
          <cell r="A19" t="str">
            <v>PP MOTCHAI</v>
          </cell>
        </row>
        <row r="20">
          <cell r="A20" t="str">
            <v>PP MUSTARD BIG</v>
          </cell>
        </row>
        <row r="21">
          <cell r="A21" t="str">
            <v>PP MUSTARD SMALL</v>
          </cell>
        </row>
        <row r="22">
          <cell r="A22" t="str">
            <v>PP ORID DHALL</v>
          </cell>
        </row>
        <row r="23">
          <cell r="A23" t="str">
            <v>PP ORID DHALL BL</v>
          </cell>
        </row>
        <row r="24">
          <cell r="A24" t="str">
            <v>PP ORID DHALL SPLIT</v>
          </cell>
        </row>
        <row r="25">
          <cell r="A25" t="str">
            <v>PP ORID DHALL SPLIT BLK</v>
          </cell>
        </row>
        <row r="26">
          <cell r="A26" t="str">
            <v>PP PEPPER</v>
          </cell>
        </row>
        <row r="27">
          <cell r="A27" t="str">
            <v>PP POTTUKADALAI</v>
          </cell>
        </row>
        <row r="28">
          <cell r="A28" t="str">
            <v>PP RAGI</v>
          </cell>
        </row>
        <row r="29">
          <cell r="A29" t="str">
            <v>PP RED CHANNA</v>
          </cell>
        </row>
        <row r="30">
          <cell r="A30" t="str">
            <v>PP RED CHANNA SMALL</v>
          </cell>
        </row>
        <row r="31">
          <cell r="A31" t="str">
            <v>PP RED KARAMANI</v>
          </cell>
        </row>
        <row r="32">
          <cell r="A32" t="str">
            <v>PP SUKKU</v>
          </cell>
        </row>
        <row r="33">
          <cell r="A33" t="str">
            <v>PP TAMARIND</v>
          </cell>
        </row>
        <row r="34">
          <cell r="A34" t="str">
            <v>PP TOOR DHALL</v>
          </cell>
        </row>
        <row r="35">
          <cell r="A35" t="str">
            <v>PP TURMERIC</v>
          </cell>
        </row>
        <row r="36">
          <cell r="A36" t="str">
            <v xml:space="preserve">PP WH CHANNA </v>
          </cell>
        </row>
        <row r="37">
          <cell r="A37" t="str">
            <v>PP WH CHANNA BIG</v>
          </cell>
        </row>
        <row r="38">
          <cell r="A38" t="str">
            <v>PP WH KARAMANI</v>
          </cell>
        </row>
        <row r="39">
          <cell r="A39" t="str">
            <v>PP WH PEAS</v>
          </cell>
        </row>
        <row r="40">
          <cell r="A40" t="str">
            <v>PP WHEAT</v>
          </cell>
        </row>
        <row r="41">
          <cell r="A41" t="str">
            <v>PP WHEAT FLOUR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01F6-D12D-5D43-9D15-D6F4C7DAA4E1}">
  <dimension ref="A1:AG1005"/>
  <sheetViews>
    <sheetView workbookViewId="0">
      <pane xSplit="10" ySplit="9" topLeftCell="K10" activePane="bottomRight" state="frozen"/>
      <selection pane="topRight" activeCell="H1" sqref="H1"/>
      <selection pane="bottomLeft" activeCell="A5" sqref="A5"/>
      <selection pane="bottomRight" activeCell="Q10" sqref="Q10"/>
    </sheetView>
  </sheetViews>
  <sheetFormatPr defaultColWidth="14.5" defaultRowHeight="15" customHeight="1" x14ac:dyDescent="0.3"/>
  <cols>
    <col min="1" max="1" width="6.69921875" style="2" customWidth="1"/>
    <col min="2" max="2" width="20.296875" style="2" bestFit="1" customWidth="1"/>
    <col min="3" max="3" width="16.796875" style="2" customWidth="1"/>
    <col min="4" max="4" width="11.296875" style="2" customWidth="1"/>
    <col min="5" max="5" width="10.19921875" style="2" bestFit="1" customWidth="1"/>
    <col min="6" max="8" width="12.19921875" style="2" customWidth="1"/>
    <col min="9" max="10" width="15.296875" style="2" customWidth="1"/>
    <col min="11" max="11" width="10.296875" style="2" customWidth="1"/>
    <col min="12" max="32" width="8.296875" style="2" customWidth="1"/>
    <col min="33" max="33" width="8.796875" style="2" customWidth="1"/>
    <col min="34" max="16384" width="14.5" style="2"/>
  </cols>
  <sheetData>
    <row r="1" spans="1:33" ht="15" customHeight="1" x14ac:dyDescent="0.3">
      <c r="A1" s="43" t="s">
        <v>8</v>
      </c>
      <c r="B1" s="43"/>
      <c r="C1" s="5">
        <f>SUM(D:D)</f>
        <v>30</v>
      </c>
      <c r="D1" s="3"/>
    </row>
    <row r="2" spans="1:33" ht="15" customHeight="1" x14ac:dyDescent="0.3">
      <c r="A2" s="43" t="s">
        <v>9</v>
      </c>
      <c r="B2" s="43"/>
      <c r="C2" s="17">
        <v>800</v>
      </c>
      <c r="D2" s="3"/>
    </row>
    <row r="3" spans="1:33" ht="15" customHeight="1" x14ac:dyDescent="0.3">
      <c r="A3" s="43" t="s">
        <v>10</v>
      </c>
      <c r="B3" s="43"/>
      <c r="C3" s="9">
        <f>C2/C1</f>
        <v>26.666666666666668</v>
      </c>
      <c r="D3" s="10"/>
      <c r="N3" s="15"/>
    </row>
    <row r="4" spans="1:33" ht="15" customHeight="1" x14ac:dyDescent="0.3">
      <c r="A4" s="13"/>
      <c r="B4" s="13"/>
      <c r="C4" s="10"/>
      <c r="D4" s="10"/>
      <c r="N4" s="15"/>
    </row>
    <row r="5" spans="1:33" ht="15" customHeight="1" x14ac:dyDescent="0.3">
      <c r="A5" s="44" t="s">
        <v>22</v>
      </c>
      <c r="B5" s="45"/>
      <c r="C5" s="27">
        <v>11</v>
      </c>
      <c r="D5" s="10"/>
    </row>
    <row r="6" spans="1:33" ht="15" customHeight="1" x14ac:dyDescent="0.3">
      <c r="A6" s="13"/>
      <c r="B6" s="13"/>
      <c r="C6" s="4"/>
      <c r="D6" s="10"/>
    </row>
    <row r="7" spans="1:33" s="4" customFormat="1" ht="14.25" customHeight="1" x14ac:dyDescent="0.3">
      <c r="K7" s="13" t="s">
        <v>15</v>
      </c>
      <c r="L7" s="41">
        <v>0.16</v>
      </c>
      <c r="M7" s="42"/>
      <c r="N7" s="42"/>
      <c r="O7" s="41">
        <v>0.17</v>
      </c>
      <c r="P7" s="42"/>
      <c r="Q7" s="42"/>
      <c r="R7" s="41">
        <v>0.18</v>
      </c>
      <c r="S7" s="42"/>
      <c r="T7" s="42"/>
      <c r="U7" s="41">
        <v>0.2</v>
      </c>
      <c r="V7" s="42"/>
      <c r="W7" s="42"/>
      <c r="X7" s="41">
        <v>0.2</v>
      </c>
      <c r="Y7" s="42"/>
      <c r="Z7" s="42"/>
      <c r="AA7" s="41">
        <v>0.2</v>
      </c>
      <c r="AB7" s="42"/>
      <c r="AC7" s="42"/>
      <c r="AD7" s="41">
        <v>0.25</v>
      </c>
      <c r="AE7" s="42"/>
      <c r="AF7" s="42"/>
      <c r="AG7" s="3"/>
    </row>
    <row r="8" spans="1:33" s="4" customFormat="1" ht="14.25" customHeight="1" x14ac:dyDescent="0.3">
      <c r="E8" s="3"/>
      <c r="F8" s="3"/>
      <c r="G8" s="3"/>
      <c r="H8" s="3"/>
      <c r="I8" s="3"/>
      <c r="J8" s="3"/>
      <c r="K8" s="23" t="s">
        <v>14</v>
      </c>
      <c r="L8" s="38">
        <v>1</v>
      </c>
      <c r="M8" s="39"/>
      <c r="N8" s="39"/>
      <c r="O8" s="40">
        <v>0.5</v>
      </c>
      <c r="P8" s="39"/>
      <c r="Q8" s="39"/>
      <c r="R8" s="40">
        <v>0.25</v>
      </c>
      <c r="S8" s="39"/>
      <c r="T8" s="39"/>
      <c r="U8" s="40">
        <v>0.1</v>
      </c>
      <c r="V8" s="39"/>
      <c r="W8" s="39"/>
      <c r="X8" s="40">
        <v>0.05</v>
      </c>
      <c r="Y8" s="39"/>
      <c r="Z8" s="39"/>
      <c r="AA8" s="38">
        <v>2.5000000000000001E-2</v>
      </c>
      <c r="AB8" s="39"/>
      <c r="AC8" s="39"/>
      <c r="AD8" s="40">
        <v>0.01</v>
      </c>
      <c r="AE8" s="39"/>
      <c r="AF8" s="39"/>
      <c r="AG8" s="3"/>
    </row>
    <row r="9" spans="1:33" s="4" customFormat="1" ht="14.25" customHeight="1" x14ac:dyDescent="0.3">
      <c r="A9" s="14" t="s">
        <v>13</v>
      </c>
      <c r="B9" s="8" t="s">
        <v>12</v>
      </c>
      <c r="C9" s="8" t="s">
        <v>11</v>
      </c>
      <c r="D9" s="16" t="s">
        <v>0</v>
      </c>
      <c r="E9" s="16" t="s">
        <v>16</v>
      </c>
      <c r="F9" s="16" t="s">
        <v>19</v>
      </c>
      <c r="G9" s="16" t="s">
        <v>18</v>
      </c>
      <c r="H9" s="16" t="s">
        <v>17</v>
      </c>
      <c r="I9" s="16" t="s">
        <v>20</v>
      </c>
      <c r="J9" s="16" t="s">
        <v>21</v>
      </c>
      <c r="K9" s="16"/>
      <c r="L9" s="24" t="s">
        <v>1</v>
      </c>
      <c r="M9" s="16" t="s">
        <v>2</v>
      </c>
      <c r="N9" s="25" t="s">
        <v>3</v>
      </c>
      <c r="O9" s="24" t="s">
        <v>1</v>
      </c>
      <c r="P9" s="16" t="s">
        <v>2</v>
      </c>
      <c r="Q9" s="25" t="s">
        <v>3</v>
      </c>
      <c r="R9" s="24" t="s">
        <v>1</v>
      </c>
      <c r="S9" s="16" t="s">
        <v>2</v>
      </c>
      <c r="T9" s="25" t="s">
        <v>3</v>
      </c>
      <c r="U9" s="24" t="s">
        <v>1</v>
      </c>
      <c r="V9" s="16" t="s">
        <v>2</v>
      </c>
      <c r="W9" s="25" t="s">
        <v>3</v>
      </c>
      <c r="X9" s="24" t="s">
        <v>1</v>
      </c>
      <c r="Y9" s="16" t="s">
        <v>2</v>
      </c>
      <c r="Z9" s="25" t="s">
        <v>3</v>
      </c>
      <c r="AA9" s="26" t="s">
        <v>1</v>
      </c>
      <c r="AB9" s="16" t="s">
        <v>2</v>
      </c>
      <c r="AC9" s="25" t="s">
        <v>3</v>
      </c>
      <c r="AD9" s="26" t="s">
        <v>1</v>
      </c>
      <c r="AE9" s="16" t="s">
        <v>2</v>
      </c>
      <c r="AF9" s="25" t="s">
        <v>3</v>
      </c>
      <c r="AG9" s="3"/>
    </row>
    <row r="10" spans="1:33" s="4" customFormat="1" ht="14.25" customHeight="1" x14ac:dyDescent="0.3">
      <c r="A10" s="22">
        <v>1</v>
      </c>
      <c r="B10" s="18" t="s">
        <v>4</v>
      </c>
      <c r="C10" s="18"/>
      <c r="D10" s="19">
        <v>30</v>
      </c>
      <c r="E10" s="21">
        <v>0.05</v>
      </c>
      <c r="F10" s="20">
        <v>2240</v>
      </c>
      <c r="G10" s="12">
        <f>D10*$C$3</f>
        <v>800</v>
      </c>
      <c r="H10" s="12">
        <f>F10+G10</f>
        <v>3040</v>
      </c>
      <c r="I10" s="12">
        <f>F10/D10</f>
        <v>74.666666666666671</v>
      </c>
      <c r="J10" s="12">
        <f>H10/D10</f>
        <v>101.33333333333333</v>
      </c>
      <c r="K10" s="12"/>
      <c r="L10" s="7">
        <f>I10*$L$8</f>
        <v>74.666666666666671</v>
      </c>
      <c r="M10" s="7">
        <f>J10*$L$8*(1+$L$7)*(1+$E$10)</f>
        <v>123.42399999999999</v>
      </c>
      <c r="N10" s="7">
        <f>INT(M10*1.1)+CONCATENATE("0,",$C$5)</f>
        <v>135.11000000000001</v>
      </c>
      <c r="O10" s="7">
        <f>I10*$O$8</f>
        <v>37.333333333333336</v>
      </c>
      <c r="P10" s="7">
        <f>J10*$O$8*(1+$O$7)*(1+$E$10)</f>
        <v>62.244</v>
      </c>
      <c r="Q10" s="7">
        <f>INT(P10*1.1)+CONCATENATE("0,",$C$5)</f>
        <v>68.11</v>
      </c>
      <c r="R10" s="7">
        <f>I10*$R$8</f>
        <v>18.666666666666668</v>
      </c>
      <c r="S10" s="7">
        <f>J10*$R$8*(1+$R$7)*(1+$E$10)</f>
        <v>31.387999999999998</v>
      </c>
      <c r="T10" s="7">
        <f>INT(S10*1.1)+CONCATENATE("0,",$C$5)</f>
        <v>34.11</v>
      </c>
      <c r="U10" s="7">
        <f>I10*$U$8</f>
        <v>7.4666666666666677</v>
      </c>
      <c r="V10" s="7">
        <f>J10*$U$8*(1+$U$7)*(1+$E$10)</f>
        <v>12.767999999999999</v>
      </c>
      <c r="W10" s="7">
        <f>INT(V10*1.1)+CONCATENATE("0,",$C$5)</f>
        <v>14.11</v>
      </c>
      <c r="X10" s="7">
        <f>I10*$X$8</f>
        <v>3.7333333333333338</v>
      </c>
      <c r="Y10" s="7">
        <f>J10*$X$8*(1+$X$7)*(1+$E$10)</f>
        <v>6.3839999999999995</v>
      </c>
      <c r="Z10" s="7">
        <f>INT(Y10*1.1)+CONCATENATE("0,",$C$5)</f>
        <v>7.11</v>
      </c>
      <c r="AA10" s="7">
        <f>I10*$AA$8</f>
        <v>1.8666666666666669</v>
      </c>
      <c r="AB10" s="7">
        <f>J10*$AA$8*(1+$AA$7)*(1+$E$10)</f>
        <v>3.1919999999999997</v>
      </c>
      <c r="AC10" s="7">
        <f>INT(AB10*1.1)+CONCATENATE("0,",$C$5)</f>
        <v>3.11</v>
      </c>
      <c r="AD10" s="7">
        <f>I10*$AD$8</f>
        <v>0.7466666666666667</v>
      </c>
      <c r="AE10" s="7">
        <f>J10*$AD$8*(1+$AD$7)*(1+$E$10)</f>
        <v>1.33</v>
      </c>
      <c r="AF10" s="7">
        <f>INT(AE10*1.1)+CONCATENATE("0,",$C$5)</f>
        <v>1.1100000000000001</v>
      </c>
      <c r="AG10" s="3"/>
    </row>
    <row r="11" spans="1:33" s="4" customFormat="1" ht="14.25" customHeight="1" x14ac:dyDescent="0.3">
      <c r="A11" s="8"/>
      <c r="B11" s="5"/>
      <c r="C11" s="5"/>
      <c r="D11" s="6"/>
      <c r="E11" s="11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3"/>
    </row>
    <row r="12" spans="1:33" s="4" customFormat="1" ht="14.25" customHeight="1" x14ac:dyDescent="0.3">
      <c r="A12" s="8"/>
      <c r="B12" s="5"/>
      <c r="C12" s="5"/>
      <c r="D12" s="6"/>
      <c r="E12" s="11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"/>
    </row>
    <row r="13" spans="1:33" s="4" customFormat="1" ht="14.25" customHeight="1" x14ac:dyDescent="0.3">
      <c r="A13" s="8"/>
      <c r="B13" s="5"/>
      <c r="C13" s="5"/>
      <c r="D13" s="6"/>
      <c r="E13" s="11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3"/>
    </row>
    <row r="14" spans="1:33" s="4" customFormat="1" ht="14.25" customHeight="1" x14ac:dyDescent="0.3">
      <c r="A14" s="8"/>
      <c r="B14" s="5"/>
      <c r="C14" s="5"/>
      <c r="D14" s="6"/>
      <c r="E14" s="11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3"/>
    </row>
    <row r="15" spans="1:33" s="4" customFormat="1" ht="14.25" customHeight="1" x14ac:dyDescent="0.3">
      <c r="A15" s="8"/>
      <c r="B15" s="5"/>
      <c r="C15" s="5"/>
      <c r="D15" s="6"/>
      <c r="E15" s="11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3"/>
    </row>
    <row r="16" spans="1:33" s="4" customFormat="1" ht="14.25" customHeight="1" x14ac:dyDescent="0.3">
      <c r="A16" s="8"/>
      <c r="B16" s="5"/>
      <c r="C16" s="5"/>
      <c r="D16" s="6"/>
      <c r="E16" s="11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3"/>
    </row>
    <row r="17" spans="1:33" s="4" customFormat="1" ht="14.25" customHeight="1" x14ac:dyDescent="0.3">
      <c r="A17" s="8"/>
      <c r="B17" s="5"/>
      <c r="C17" s="5"/>
      <c r="D17" s="6"/>
      <c r="E17" s="1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3"/>
    </row>
    <row r="18" spans="1:33" s="4" customFormat="1" ht="14.25" customHeight="1" x14ac:dyDescent="0.3">
      <c r="A18" s="8"/>
      <c r="B18" s="5"/>
      <c r="C18" s="5"/>
      <c r="D18" s="6"/>
      <c r="E18" s="11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3"/>
    </row>
    <row r="19" spans="1:33" s="4" customFormat="1" ht="14.25" customHeight="1" x14ac:dyDescent="0.3">
      <c r="A19" s="8"/>
      <c r="B19" s="5"/>
      <c r="C19" s="5"/>
      <c r="D19" s="6"/>
      <c r="E19" s="11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3"/>
    </row>
    <row r="20" spans="1:33" s="4" customFormat="1" ht="14.25" customHeight="1" x14ac:dyDescent="0.3">
      <c r="A20" s="8"/>
      <c r="B20" s="5"/>
      <c r="C20" s="5"/>
      <c r="D20" s="6"/>
      <c r="E20" s="1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3"/>
    </row>
    <row r="21" spans="1:33" s="4" customFormat="1" ht="14.25" customHeight="1" x14ac:dyDescent="0.3">
      <c r="A21" s="8"/>
      <c r="B21" s="5"/>
      <c r="C21" s="5"/>
      <c r="D21" s="6"/>
      <c r="E21" s="11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3"/>
    </row>
    <row r="22" spans="1:33" s="4" customFormat="1" ht="14.25" customHeight="1" x14ac:dyDescent="0.3">
      <c r="A22" s="8"/>
      <c r="B22" s="5"/>
      <c r="C22" s="5"/>
      <c r="D22" s="6"/>
      <c r="E22" s="11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>
        <f>40*1.05</f>
        <v>42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3"/>
    </row>
    <row r="23" spans="1:33" s="4" customFormat="1" ht="14.25" customHeight="1" x14ac:dyDescent="0.3">
      <c r="A23" s="8"/>
      <c r="B23" s="5"/>
      <c r="C23" s="5"/>
      <c r="D23" s="6"/>
      <c r="E23" s="11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3"/>
    </row>
    <row r="24" spans="1:33" s="4" customFormat="1" ht="14.25" customHeight="1" x14ac:dyDescent="0.3">
      <c r="A24" s="8"/>
      <c r="B24" s="5"/>
      <c r="C24" s="5"/>
      <c r="D24" s="6"/>
      <c r="E24" s="11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3"/>
    </row>
    <row r="25" spans="1:33" s="4" customFormat="1" ht="14.25" customHeight="1" x14ac:dyDescent="0.3">
      <c r="A25" s="8"/>
      <c r="B25" s="5"/>
      <c r="C25" s="5"/>
      <c r="D25" s="6"/>
      <c r="E25" s="11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3"/>
    </row>
    <row r="26" spans="1:33" s="4" customFormat="1" ht="14.25" customHeight="1" x14ac:dyDescent="0.3">
      <c r="A26" s="8"/>
      <c r="B26" s="5"/>
      <c r="C26" s="5"/>
      <c r="D26" s="6"/>
      <c r="E26" s="11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3"/>
    </row>
    <row r="27" spans="1:33" s="4" customFormat="1" ht="14.25" customHeight="1" x14ac:dyDescent="0.3">
      <c r="A27" s="8"/>
      <c r="B27" s="5"/>
      <c r="C27" s="5"/>
      <c r="D27" s="6"/>
      <c r="E27" s="1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3"/>
    </row>
    <row r="28" spans="1:33" s="4" customFormat="1" ht="14.25" customHeight="1" x14ac:dyDescent="0.3">
      <c r="A28" s="8"/>
      <c r="B28" s="5"/>
      <c r="C28" s="5"/>
      <c r="D28" s="6"/>
      <c r="E28" s="1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3"/>
    </row>
    <row r="29" spans="1:33" s="4" customFormat="1" ht="14.25" customHeight="1" x14ac:dyDescent="0.3">
      <c r="A29" s="8"/>
      <c r="B29" s="5"/>
      <c r="C29" s="5"/>
      <c r="D29" s="6"/>
      <c r="E29" s="1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3"/>
    </row>
    <row r="30" spans="1:33" s="4" customFormat="1" ht="14.25" customHeight="1" x14ac:dyDescent="0.3">
      <c r="A30" s="8"/>
      <c r="B30" s="5"/>
      <c r="C30" s="5"/>
      <c r="D30" s="6"/>
      <c r="E30" s="1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3"/>
    </row>
    <row r="31" spans="1:33" s="4" customFormat="1" ht="14.25" customHeight="1" x14ac:dyDescent="0.3">
      <c r="A31" s="8"/>
      <c r="B31" s="5"/>
      <c r="C31" s="5"/>
      <c r="D31" s="6"/>
      <c r="E31" s="11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3"/>
    </row>
    <row r="32" spans="1:33" s="4" customFormat="1" ht="14.25" customHeight="1" x14ac:dyDescent="0.3">
      <c r="A32" s="8"/>
      <c r="B32" s="5"/>
      <c r="C32" s="5"/>
      <c r="D32" s="6"/>
      <c r="E32" s="1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3"/>
    </row>
    <row r="33" spans="1:33" s="4" customFormat="1" ht="14.25" customHeight="1" x14ac:dyDescent="0.3">
      <c r="A33" s="8"/>
      <c r="B33" s="5"/>
      <c r="C33" s="5"/>
      <c r="D33" s="6"/>
      <c r="E33" s="11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3"/>
    </row>
    <row r="34" spans="1:33" s="4" customFormat="1" ht="14.25" customHeight="1" x14ac:dyDescent="0.3">
      <c r="A34" s="8"/>
      <c r="B34" s="5"/>
      <c r="C34" s="5"/>
      <c r="D34" s="6"/>
      <c r="E34" s="11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3"/>
    </row>
    <row r="35" spans="1:33" s="4" customFormat="1" ht="14.25" customHeight="1" x14ac:dyDescent="0.3">
      <c r="A35" s="8"/>
      <c r="B35" s="5"/>
      <c r="C35" s="5"/>
      <c r="D35" s="6"/>
      <c r="E35" s="11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3"/>
    </row>
    <row r="36" spans="1:33" s="4" customFormat="1" ht="14.25" customHeight="1" x14ac:dyDescent="0.3">
      <c r="A36" s="8"/>
      <c r="B36" s="5"/>
      <c r="C36" s="5"/>
      <c r="D36" s="6"/>
      <c r="E36" s="11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3"/>
    </row>
    <row r="37" spans="1:33" s="4" customFormat="1" ht="14.25" customHeight="1" x14ac:dyDescent="0.3">
      <c r="A37" s="8"/>
      <c r="B37" s="5"/>
      <c r="C37" s="5"/>
      <c r="D37" s="6"/>
      <c r="E37" s="11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3"/>
    </row>
    <row r="38" spans="1:33" s="4" customFormat="1" ht="14.25" customHeight="1" x14ac:dyDescent="0.3">
      <c r="A38" s="8"/>
      <c r="B38" s="5"/>
      <c r="C38" s="5"/>
      <c r="D38" s="6"/>
      <c r="E38" s="11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3"/>
    </row>
    <row r="39" spans="1:33" s="4" customFormat="1" ht="14.25" customHeight="1" x14ac:dyDescent="0.3">
      <c r="A39" s="8"/>
      <c r="B39" s="5"/>
      <c r="C39" s="5"/>
      <c r="D39" s="6"/>
      <c r="E39" s="11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3"/>
    </row>
    <row r="40" spans="1:33" s="4" customFormat="1" ht="14.25" customHeight="1" x14ac:dyDescent="0.3">
      <c r="A40" s="8"/>
      <c r="B40" s="5"/>
      <c r="C40" s="5"/>
      <c r="D40" s="6"/>
      <c r="E40" s="11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3"/>
    </row>
    <row r="41" spans="1:33" s="4" customFormat="1" ht="14.25" customHeight="1" x14ac:dyDescent="0.3">
      <c r="A41" s="8"/>
      <c r="B41" s="5"/>
      <c r="C41" s="5"/>
      <c r="D41" s="6"/>
      <c r="E41" s="1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3"/>
    </row>
    <row r="42" spans="1:33" s="4" customFormat="1" ht="14.25" customHeight="1" x14ac:dyDescent="0.3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4.25" customHeight="1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4.25" customHeight="1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4.25" customHeight="1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4.25" customHeight="1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4.25" customHeight="1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4.25" customHeight="1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3:33" ht="14.25" customHeight="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3:33" ht="14.25" customHeight="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3:33" ht="14.25" customHeight="1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3:33" ht="14.25" customHeight="1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3:33" ht="14.25" customHeight="1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3:33" ht="14.25" customHeight="1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3:33" ht="14.25" customHeight="1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3:33" ht="14.25" customHeight="1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3:33" ht="14.25" customHeight="1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3:33" ht="14.25" customHeight="1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3:33" ht="14.25" customHeight="1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3:33" ht="14.25" customHeight="1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3:33" ht="14.25" customHeight="1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3:33" ht="14.25" customHeight="1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3:33" ht="14.25" customHeight="1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3:33" ht="14.25" customHeight="1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 ht="14.25" customHeight="1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 ht="14.25" customHeight="1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 ht="14.25" customHeight="1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 ht="14.25" customHeight="1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 ht="14.25" customHeight="1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 ht="14.25" customHeight="1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 ht="14.25" customHeight="1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 ht="14.25" customHeight="1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 ht="14.25" customHeight="1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 ht="14.25" customHeight="1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 ht="14.25" customHeight="1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 ht="14.25" customHeight="1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 ht="14.25" customHeight="1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 ht="14.25" customHeight="1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 ht="14.25" customHeight="1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 ht="14.25" customHeight="1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 ht="14.25" customHeight="1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 ht="14.25" customHeight="1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 ht="14.25" customHeight="1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 ht="14.25" customHeight="1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 ht="14.25" customHeight="1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 ht="14.25" customHeight="1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 ht="14.25" customHeight="1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 ht="14.25" customHeight="1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 ht="14.25" customHeight="1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 ht="14.25" customHeight="1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 ht="14.25" customHeight="1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 ht="14.25" customHeight="1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 ht="14.25" customHeight="1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 ht="14.25" customHeight="1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 ht="14.25" customHeight="1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 ht="14.25" customHeight="1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 ht="14.25" customHeight="1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 ht="14.25" customHeight="1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 ht="14.25" customHeight="1" x14ac:dyDescent="0.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 ht="14.25" customHeight="1" x14ac:dyDescent="0.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 ht="14.25" customHeight="1" x14ac:dyDescent="0.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 ht="14.25" customHeight="1" x14ac:dyDescent="0.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 ht="14.25" customHeight="1" x14ac:dyDescent="0.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 ht="14.25" customHeight="1" x14ac:dyDescent="0.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 ht="14.25" customHeight="1" x14ac:dyDescent="0.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 ht="14.25" customHeight="1" x14ac:dyDescent="0.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 ht="14.25" customHeight="1" x14ac:dyDescent="0.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 ht="14.25" customHeight="1" x14ac:dyDescent="0.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 ht="14.25" customHeight="1" x14ac:dyDescent="0.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 ht="14.25" customHeight="1" x14ac:dyDescent="0.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 ht="14.25" customHeight="1" x14ac:dyDescent="0.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 ht="14.25" customHeight="1" x14ac:dyDescent="0.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 ht="14.25" customHeight="1" x14ac:dyDescent="0.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 ht="14.25" customHeight="1" x14ac:dyDescent="0.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 ht="14.25" customHeight="1" x14ac:dyDescent="0.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 ht="15.75" customHeight="1" x14ac:dyDescent="0.3"/>
    <row r="117" spans="3:33" ht="15.75" customHeight="1" x14ac:dyDescent="0.3"/>
    <row r="118" spans="3:33" ht="15.75" customHeight="1" x14ac:dyDescent="0.3"/>
    <row r="119" spans="3:33" ht="15.75" customHeight="1" x14ac:dyDescent="0.3"/>
    <row r="120" spans="3:33" ht="15.75" customHeight="1" x14ac:dyDescent="0.3"/>
    <row r="121" spans="3:33" ht="15.75" customHeight="1" x14ac:dyDescent="0.3"/>
    <row r="122" spans="3:33" ht="15.75" customHeight="1" x14ac:dyDescent="0.3"/>
    <row r="123" spans="3:33" ht="15.75" customHeight="1" x14ac:dyDescent="0.3"/>
    <row r="124" spans="3:33" ht="15.75" customHeight="1" x14ac:dyDescent="0.3"/>
    <row r="125" spans="3:33" ht="15.75" customHeight="1" x14ac:dyDescent="0.3"/>
    <row r="126" spans="3:33" ht="15.75" customHeight="1" x14ac:dyDescent="0.3"/>
    <row r="127" spans="3:33" ht="15.75" customHeight="1" x14ac:dyDescent="0.3"/>
    <row r="128" spans="3:33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mergeCells count="18">
    <mergeCell ref="A1:B1"/>
    <mergeCell ref="A2:B2"/>
    <mergeCell ref="A3:B3"/>
    <mergeCell ref="A5:B5"/>
    <mergeCell ref="AD7:AF7"/>
    <mergeCell ref="AA8:AC8"/>
    <mergeCell ref="AD8:AF8"/>
    <mergeCell ref="L7:N7"/>
    <mergeCell ref="O7:Q7"/>
    <mergeCell ref="R7:T7"/>
    <mergeCell ref="U7:W7"/>
    <mergeCell ref="X7:Z7"/>
    <mergeCell ref="AA7:AC7"/>
    <mergeCell ref="L8:N8"/>
    <mergeCell ref="O8:Q8"/>
    <mergeCell ref="R8:T8"/>
    <mergeCell ref="U8:W8"/>
    <mergeCell ref="X8:Z8"/>
  </mergeCells>
  <dataValidations count="2">
    <dataValidation type="list" allowBlank="1" showInputMessage="1" showErrorMessage="1" sqref="E11:E41" xr:uid="{6C055885-F3FF-D94C-A2C3-58E5E52F0096}">
      <formula1>"0,5,12,18,28"</formula1>
    </dataValidation>
    <dataValidation type="list" allowBlank="1" showInputMessage="1" showErrorMessage="1" sqref="E10" xr:uid="{7B28DC7D-4674-FF43-BEA1-E21FB69B5F39}">
      <formula1>"0%,5%,12%,18%,28%"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47E2-A21B-914A-82F2-1FC13722E8DA}">
  <dimension ref="A2:B13"/>
  <sheetViews>
    <sheetView workbookViewId="0">
      <selection activeCell="B20" sqref="B20"/>
    </sheetView>
  </sheetViews>
  <sheetFormatPr defaultColWidth="11.19921875" defaultRowHeight="15.6" x14ac:dyDescent="0.3"/>
  <cols>
    <col min="1" max="1" width="6.296875" customWidth="1"/>
    <col min="2" max="2" width="53.19921875" bestFit="1" customWidth="1"/>
  </cols>
  <sheetData>
    <row r="2" spans="1:2" ht="37.950000000000003" customHeight="1" x14ac:dyDescent="0.3">
      <c r="A2" s="46" t="s">
        <v>41</v>
      </c>
      <c r="B2" s="46"/>
    </row>
    <row r="3" spans="1:2" x14ac:dyDescent="0.3">
      <c r="A3" s="28" t="s">
        <v>25</v>
      </c>
      <c r="B3" s="29" t="s">
        <v>24</v>
      </c>
    </row>
    <row r="4" spans="1:2" x14ac:dyDescent="0.3">
      <c r="A4" s="28" t="s">
        <v>23</v>
      </c>
      <c r="B4" s="28" t="s">
        <v>26</v>
      </c>
    </row>
    <row r="5" spans="1:2" x14ac:dyDescent="0.3">
      <c r="A5" s="28" t="s">
        <v>39</v>
      </c>
      <c r="B5" s="28" t="s">
        <v>40</v>
      </c>
    </row>
    <row r="6" spans="1:2" x14ac:dyDescent="0.3">
      <c r="A6" s="28"/>
      <c r="B6" s="28"/>
    </row>
    <row r="7" spans="1:2" ht="37.950000000000003" customHeight="1" x14ac:dyDescent="0.3">
      <c r="A7" s="46" t="s">
        <v>43</v>
      </c>
      <c r="B7" s="46"/>
    </row>
    <row r="8" spans="1:2" x14ac:dyDescent="0.3">
      <c r="A8" s="28" t="s">
        <v>27</v>
      </c>
      <c r="B8" s="28" t="s">
        <v>28</v>
      </c>
    </row>
    <row r="9" spans="1:2" x14ac:dyDescent="0.3">
      <c r="A9" s="28" t="s">
        <v>29</v>
      </c>
      <c r="B9" s="28" t="s">
        <v>30</v>
      </c>
    </row>
    <row r="10" spans="1:2" x14ac:dyDescent="0.3">
      <c r="A10" s="28" t="s">
        <v>31</v>
      </c>
      <c r="B10" s="28" t="s">
        <v>35</v>
      </c>
    </row>
    <row r="11" spans="1:2" x14ac:dyDescent="0.3">
      <c r="A11" s="28" t="s">
        <v>32</v>
      </c>
      <c r="B11" s="28" t="s">
        <v>37</v>
      </c>
    </row>
    <row r="12" spans="1:2" x14ac:dyDescent="0.3">
      <c r="A12" s="28" t="s">
        <v>33</v>
      </c>
      <c r="B12" s="28" t="s">
        <v>36</v>
      </c>
    </row>
    <row r="13" spans="1:2" x14ac:dyDescent="0.3">
      <c r="A13" s="28" t="s">
        <v>34</v>
      </c>
      <c r="B13" s="28" t="s">
        <v>38</v>
      </c>
    </row>
  </sheetData>
  <mergeCells count="2">
    <mergeCell ref="A2:B2"/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5979-6E90-4542-9314-57582734BA15}">
  <dimension ref="A1:AG1005"/>
  <sheetViews>
    <sheetView workbookViewId="0">
      <pane xSplit="10" ySplit="9" topLeftCell="K10" activePane="bottomRight" state="frozen"/>
      <selection pane="topRight" activeCell="H1" sqref="H1"/>
      <selection pane="bottomLeft" activeCell="A5" sqref="A5"/>
      <selection pane="bottomRight" activeCell="B19" sqref="B19"/>
    </sheetView>
  </sheetViews>
  <sheetFormatPr defaultColWidth="14.5" defaultRowHeight="15" customHeight="1" x14ac:dyDescent="0.3"/>
  <cols>
    <col min="1" max="1" width="6.69921875" style="2" customWidth="1"/>
    <col min="2" max="2" width="20.296875" style="2" bestFit="1" customWidth="1"/>
    <col min="3" max="3" width="16.796875" style="2" customWidth="1"/>
    <col min="4" max="4" width="11.296875" style="2" customWidth="1"/>
    <col min="5" max="5" width="10.19921875" style="2" bestFit="1" customWidth="1"/>
    <col min="6" max="8" width="12.19921875" style="2" customWidth="1"/>
    <col min="9" max="10" width="15.296875" style="2" customWidth="1"/>
    <col min="11" max="11" width="10.296875" style="2" customWidth="1"/>
    <col min="12" max="32" width="8.296875" style="2" customWidth="1"/>
    <col min="33" max="33" width="8.796875" style="2" customWidth="1"/>
    <col min="34" max="16384" width="14.5" style="2"/>
  </cols>
  <sheetData>
    <row r="1" spans="1:33" ht="15" customHeight="1" x14ac:dyDescent="0.3">
      <c r="A1" s="43" t="s">
        <v>8</v>
      </c>
      <c r="B1" s="43"/>
      <c r="C1" s="5">
        <f>SUM(D:D)</f>
        <v>93</v>
      </c>
      <c r="D1" s="3"/>
    </row>
    <row r="2" spans="1:33" ht="15" customHeight="1" x14ac:dyDescent="0.3">
      <c r="A2" s="43" t="s">
        <v>9</v>
      </c>
      <c r="B2" s="43"/>
      <c r="C2" s="17">
        <v>800</v>
      </c>
      <c r="D2" s="3"/>
    </row>
    <row r="3" spans="1:33" ht="15" customHeight="1" x14ac:dyDescent="0.3">
      <c r="A3" s="43" t="s">
        <v>10</v>
      </c>
      <c r="B3" s="43"/>
      <c r="C3" s="9">
        <f>C2/C1</f>
        <v>8.6021505376344081</v>
      </c>
      <c r="D3" s="10"/>
      <c r="N3" s="15"/>
    </row>
    <row r="4" spans="1:33" ht="15" customHeight="1" x14ac:dyDescent="0.3">
      <c r="A4" s="13"/>
      <c r="B4" s="13"/>
      <c r="C4" s="10"/>
      <c r="D4" s="10"/>
      <c r="N4" s="15"/>
    </row>
    <row r="5" spans="1:33" ht="15" customHeight="1" x14ac:dyDescent="0.3">
      <c r="A5" s="44" t="s">
        <v>22</v>
      </c>
      <c r="B5" s="45"/>
      <c r="C5" s="27">
        <v>11</v>
      </c>
      <c r="D5" s="10"/>
    </row>
    <row r="6" spans="1:33" ht="15" customHeight="1" x14ac:dyDescent="0.3">
      <c r="A6" s="13"/>
      <c r="B6" s="13"/>
      <c r="C6" s="4"/>
      <c r="D6" s="10"/>
    </row>
    <row r="7" spans="1:33" s="4" customFormat="1" ht="14.25" customHeight="1" x14ac:dyDescent="0.3">
      <c r="K7" s="13" t="s">
        <v>15</v>
      </c>
      <c r="L7" s="41">
        <v>0.16</v>
      </c>
      <c r="M7" s="42"/>
      <c r="N7" s="42"/>
      <c r="O7" s="41">
        <v>0.17</v>
      </c>
      <c r="P7" s="42"/>
      <c r="Q7" s="42"/>
      <c r="R7" s="41">
        <v>0.18</v>
      </c>
      <c r="S7" s="42"/>
      <c r="T7" s="42"/>
      <c r="U7" s="41">
        <v>0.2</v>
      </c>
      <c r="V7" s="42"/>
      <c r="W7" s="42"/>
      <c r="X7" s="41">
        <v>0.2</v>
      </c>
      <c r="Y7" s="42"/>
      <c r="Z7" s="42"/>
      <c r="AA7" s="41">
        <v>0.2</v>
      </c>
      <c r="AB7" s="42"/>
      <c r="AC7" s="42"/>
      <c r="AD7" s="41">
        <v>0.25</v>
      </c>
      <c r="AE7" s="42"/>
      <c r="AF7" s="42"/>
      <c r="AG7" s="3"/>
    </row>
    <row r="8" spans="1:33" s="4" customFormat="1" ht="14.25" customHeight="1" x14ac:dyDescent="0.3">
      <c r="E8" s="3"/>
      <c r="F8" s="3"/>
      <c r="G8" s="3"/>
      <c r="H8" s="3"/>
      <c r="I8" s="3"/>
      <c r="J8" s="3"/>
      <c r="K8" s="23" t="s">
        <v>14</v>
      </c>
      <c r="L8" s="38">
        <v>1</v>
      </c>
      <c r="M8" s="39"/>
      <c r="N8" s="39"/>
      <c r="O8" s="40">
        <v>0.5</v>
      </c>
      <c r="P8" s="39"/>
      <c r="Q8" s="39"/>
      <c r="R8" s="40">
        <v>0.25</v>
      </c>
      <c r="S8" s="39"/>
      <c r="T8" s="39"/>
      <c r="U8" s="40">
        <v>0.1</v>
      </c>
      <c r="V8" s="39"/>
      <c r="W8" s="39"/>
      <c r="X8" s="40">
        <v>0.05</v>
      </c>
      <c r="Y8" s="39"/>
      <c r="Z8" s="39"/>
      <c r="AA8" s="38">
        <v>2.5000000000000001E-2</v>
      </c>
      <c r="AB8" s="39"/>
      <c r="AC8" s="39"/>
      <c r="AD8" s="40">
        <v>0.01</v>
      </c>
      <c r="AE8" s="39"/>
      <c r="AF8" s="39"/>
      <c r="AG8" s="3"/>
    </row>
    <row r="9" spans="1:33" s="4" customFormat="1" ht="14.25" customHeight="1" x14ac:dyDescent="0.3">
      <c r="A9" s="14" t="s">
        <v>13</v>
      </c>
      <c r="B9" s="8" t="s">
        <v>12</v>
      </c>
      <c r="C9" s="8" t="s">
        <v>11</v>
      </c>
      <c r="D9" s="16" t="s">
        <v>0</v>
      </c>
      <c r="E9" s="16" t="s">
        <v>16</v>
      </c>
      <c r="F9" s="16" t="s">
        <v>19</v>
      </c>
      <c r="G9" s="16" t="s">
        <v>18</v>
      </c>
      <c r="H9" s="16" t="s">
        <v>17</v>
      </c>
      <c r="I9" s="16" t="s">
        <v>20</v>
      </c>
      <c r="J9" s="16" t="s">
        <v>21</v>
      </c>
      <c r="K9" s="16"/>
      <c r="L9" s="24" t="s">
        <v>1</v>
      </c>
      <c r="M9" s="16" t="s">
        <v>2</v>
      </c>
      <c r="N9" s="25" t="s">
        <v>3</v>
      </c>
      <c r="O9" s="24" t="s">
        <v>1</v>
      </c>
      <c r="P9" s="16" t="s">
        <v>2</v>
      </c>
      <c r="Q9" s="25" t="s">
        <v>3</v>
      </c>
      <c r="R9" s="24" t="s">
        <v>1</v>
      </c>
      <c r="S9" s="16" t="s">
        <v>2</v>
      </c>
      <c r="T9" s="25" t="s">
        <v>3</v>
      </c>
      <c r="U9" s="24" t="s">
        <v>1</v>
      </c>
      <c r="V9" s="16" t="s">
        <v>2</v>
      </c>
      <c r="W9" s="25" t="s">
        <v>3</v>
      </c>
      <c r="X9" s="24" t="s">
        <v>1</v>
      </c>
      <c r="Y9" s="16" t="s">
        <v>2</v>
      </c>
      <c r="Z9" s="25" t="s">
        <v>3</v>
      </c>
      <c r="AA9" s="26" t="s">
        <v>1</v>
      </c>
      <c r="AB9" s="16" t="s">
        <v>2</v>
      </c>
      <c r="AC9" s="25" t="s">
        <v>3</v>
      </c>
      <c r="AD9" s="26" t="s">
        <v>1</v>
      </c>
      <c r="AE9" s="16" t="s">
        <v>2</v>
      </c>
      <c r="AF9" s="25" t="s">
        <v>3</v>
      </c>
      <c r="AG9" s="3"/>
    </row>
    <row r="10" spans="1:33" s="4" customFormat="1" ht="14.25" customHeight="1" x14ac:dyDescent="0.3">
      <c r="A10" s="22">
        <v>1</v>
      </c>
      <c r="B10" s="18" t="s">
        <v>4</v>
      </c>
      <c r="C10" s="18"/>
      <c r="D10" s="19">
        <v>30</v>
      </c>
      <c r="E10" s="21">
        <v>0.05</v>
      </c>
      <c r="F10" s="20">
        <v>2240</v>
      </c>
      <c r="G10" s="12">
        <f>D10*$C$3</f>
        <v>258.06451612903226</v>
      </c>
      <c r="H10" s="12">
        <f>F10+G10</f>
        <v>2498.0645161290322</v>
      </c>
      <c r="I10" s="12">
        <f>F10/D10</f>
        <v>74.666666666666671</v>
      </c>
      <c r="J10" s="12">
        <f>H10/D10</f>
        <v>83.268817204301072</v>
      </c>
      <c r="K10" s="12"/>
      <c r="L10" s="7">
        <f>I10*$L$8</f>
        <v>74.666666666666671</v>
      </c>
      <c r="M10" s="7">
        <f>J10*$L$8*(1+$L$7)*(1+$E$10)</f>
        <v>101.4214193548387</v>
      </c>
      <c r="N10" s="7">
        <f>INT(M10*1.1)+CONCATENATE("0,",$C$5)</f>
        <v>111.11</v>
      </c>
      <c r="O10" s="7">
        <f>I10*$O$8</f>
        <v>37.333333333333336</v>
      </c>
      <c r="P10" s="7">
        <f>J10*$O$8*(1+$O$7)*(1+$E$10)</f>
        <v>51.147870967741937</v>
      </c>
      <c r="Q10" s="7">
        <f>INT(P10*1.1)+CONCATENATE("0,",$C$5)</f>
        <v>56.11</v>
      </c>
      <c r="R10" s="7">
        <f>I10*$R$8</f>
        <v>18.666666666666668</v>
      </c>
      <c r="S10" s="7">
        <f>J10*$R$8*(1+$R$7)*(1+$E$10)</f>
        <v>25.792516129032258</v>
      </c>
      <c r="T10" s="7">
        <f>INT(S10*1.1)+CONCATENATE("0,",$C$5)</f>
        <v>28.11</v>
      </c>
      <c r="U10" s="7">
        <f>I10*$U$8</f>
        <v>7.4666666666666677</v>
      </c>
      <c r="V10" s="7">
        <f>J10*$U$8*(1+$U$7)*(1+$E$10)</f>
        <v>10.491870967741933</v>
      </c>
      <c r="W10" s="7">
        <f>INT(V10*1.1)+CONCATENATE("0,",$C$5)</f>
        <v>11.11</v>
      </c>
      <c r="X10" s="7">
        <f>I10*$X$8</f>
        <v>3.7333333333333338</v>
      </c>
      <c r="Y10" s="7">
        <f>J10*$X$8*(1+$X$7)*(1+$E$10)</f>
        <v>5.2459354838709666</v>
      </c>
      <c r="Z10" s="7">
        <f>INT(Y10*1.1)+CONCATENATE("0,",$C$5)</f>
        <v>5.1100000000000003</v>
      </c>
      <c r="AA10" s="7">
        <f>I10*$AA$8</f>
        <v>1.8666666666666669</v>
      </c>
      <c r="AB10" s="7">
        <f>J10*$AA$8*(1+$AA$7)*(1+$E$10)</f>
        <v>2.6229677419354833</v>
      </c>
      <c r="AC10" s="7">
        <f>INT(AB10*1.1)+CONCATENATE("0,",$C$5)</f>
        <v>2.11</v>
      </c>
      <c r="AD10" s="7">
        <f>I10*$AD$8</f>
        <v>0.7466666666666667</v>
      </c>
      <c r="AE10" s="7">
        <f>J10*$AD$8*(1+$AD$7)*(1+$E$10)</f>
        <v>1.0929032258064515</v>
      </c>
      <c r="AF10" s="7">
        <f>INT(AE10*1.1)+CONCATENATE("0,",$C$5)</f>
        <v>1.1100000000000001</v>
      </c>
      <c r="AG10" s="3"/>
    </row>
    <row r="11" spans="1:33" s="4" customFormat="1" ht="14.25" customHeight="1" x14ac:dyDescent="0.3">
      <c r="A11" s="22">
        <v>2</v>
      </c>
      <c r="B11" s="18" t="s">
        <v>6</v>
      </c>
      <c r="C11" s="18"/>
      <c r="D11" s="19">
        <v>15</v>
      </c>
      <c r="E11" s="21">
        <v>0.05</v>
      </c>
      <c r="F11" s="20">
        <v>1220</v>
      </c>
      <c r="G11" s="12">
        <f t="shared" ref="G11:G13" si="0">D11*$C$3</f>
        <v>129.03225806451613</v>
      </c>
      <c r="H11" s="12">
        <f t="shared" ref="H11:H13" si="1">F11+G11</f>
        <v>1349.0322580645161</v>
      </c>
      <c r="I11" s="12">
        <f t="shared" ref="I11:I13" si="2">F11/D11</f>
        <v>81.333333333333329</v>
      </c>
      <c r="J11" s="12">
        <f t="shared" ref="J11:J13" si="3">H11/D11</f>
        <v>89.935483870967744</v>
      </c>
      <c r="K11" s="12"/>
      <c r="L11" s="7">
        <f t="shared" ref="L11:L13" si="4">I11*$L$8</f>
        <v>81.333333333333329</v>
      </c>
      <c r="M11" s="7">
        <f t="shared" ref="M11:M13" si="5">J11*$L$8*(1+$L$7)*(1+$E$10)</f>
        <v>109.54141935483871</v>
      </c>
      <c r="N11" s="7">
        <f t="shared" ref="N11:N13" si="6">INT(M11*1.1)+CONCATENATE("0,",$C$5)</f>
        <v>120.11</v>
      </c>
      <c r="O11" s="7">
        <f t="shared" ref="O11:O13" si="7">I11*$O$8</f>
        <v>40.666666666666664</v>
      </c>
      <c r="P11" s="7">
        <f t="shared" ref="P11:P13" si="8">J11*$O$8*(1+$O$7)*(1+$E$10)</f>
        <v>55.242870967741936</v>
      </c>
      <c r="Q11" s="7">
        <f t="shared" ref="Q11:Q13" si="9">INT(P11*1.1)+CONCATENATE("0,",$C$5)</f>
        <v>60.11</v>
      </c>
      <c r="R11" s="7">
        <f t="shared" ref="R11:R13" si="10">I11*$R$8</f>
        <v>20.333333333333332</v>
      </c>
      <c r="S11" s="7">
        <f t="shared" ref="S11:S13" si="11">J11*$R$8*(1+$R$7)*(1+$E$10)</f>
        <v>27.857516129032259</v>
      </c>
      <c r="T11" s="7">
        <f t="shared" ref="T11:T13" si="12">INT(S11*1.1)+CONCATENATE("0,",$C$5)</f>
        <v>30.11</v>
      </c>
      <c r="U11" s="7">
        <f t="shared" ref="U11:U13" si="13">I11*$U$8</f>
        <v>8.1333333333333329</v>
      </c>
      <c r="V11" s="7">
        <f t="shared" ref="V11:V13" si="14">J11*$U$8*(1+$U$7)*(1+$E$10)</f>
        <v>11.331870967741937</v>
      </c>
      <c r="W11" s="7">
        <f t="shared" ref="W11:W13" si="15">INT(V11*1.1)+CONCATENATE("0,",$C$5)</f>
        <v>12.11</v>
      </c>
      <c r="X11" s="7">
        <f t="shared" ref="X11:X13" si="16">I11*$X$8</f>
        <v>4.0666666666666664</v>
      </c>
      <c r="Y11" s="7">
        <f t="shared" ref="Y11:Y13" si="17">J11*$X$8*(1+$X$7)*(1+$E$10)</f>
        <v>5.6659354838709683</v>
      </c>
      <c r="Z11" s="7">
        <f t="shared" ref="Z11:Z13" si="18">INT(Y11*1.1)+CONCATENATE("0,",$C$5)</f>
        <v>6.11</v>
      </c>
      <c r="AA11" s="7">
        <f t="shared" ref="AA11:AA13" si="19">I11*$AA$8</f>
        <v>2.0333333333333332</v>
      </c>
      <c r="AB11" s="7">
        <f t="shared" ref="AB11:AB13" si="20">J11*$AA$8*(1+$AA$7)*(1+$E$10)</f>
        <v>2.8329677419354842</v>
      </c>
      <c r="AC11" s="7">
        <f t="shared" ref="AC11:AC13" si="21">INT(AB11*1.1)+CONCATENATE("0,",$C$5)</f>
        <v>3.11</v>
      </c>
      <c r="AD11" s="7">
        <f t="shared" ref="AD11:AD13" si="22">I11*$AD$8</f>
        <v>0.81333333333333335</v>
      </c>
      <c r="AE11" s="7">
        <f t="shared" ref="AE11:AE13" si="23">J11*$AD$8*(1+$AD$7)*(1+$E$10)</f>
        <v>1.1804032258064516</v>
      </c>
      <c r="AF11" s="7">
        <f t="shared" ref="AF11:AF13" si="24">INT(AE11*1.1)+CONCATENATE("0,",$C$5)</f>
        <v>1.1100000000000001</v>
      </c>
      <c r="AG11" s="3"/>
    </row>
    <row r="12" spans="1:33" s="4" customFormat="1" ht="14.25" customHeight="1" x14ac:dyDescent="0.3">
      <c r="A12" s="22">
        <v>3</v>
      </c>
      <c r="B12" s="18" t="s">
        <v>44</v>
      </c>
      <c r="C12" s="18"/>
      <c r="D12" s="19">
        <v>20</v>
      </c>
      <c r="E12" s="21">
        <v>0.05</v>
      </c>
      <c r="F12" s="20">
        <v>304</v>
      </c>
      <c r="G12" s="12">
        <f t="shared" si="0"/>
        <v>172.04301075268816</v>
      </c>
      <c r="H12" s="12">
        <f t="shared" si="1"/>
        <v>476.04301075268813</v>
      </c>
      <c r="I12" s="12">
        <f t="shared" si="2"/>
        <v>15.2</v>
      </c>
      <c r="J12" s="12">
        <f t="shared" si="3"/>
        <v>23.802150537634407</v>
      </c>
      <c r="K12" s="12"/>
      <c r="L12" s="7">
        <f t="shared" si="4"/>
        <v>15.2</v>
      </c>
      <c r="M12" s="7">
        <f t="shared" si="5"/>
        <v>28.991019354838706</v>
      </c>
      <c r="N12" s="7">
        <f t="shared" si="6"/>
        <v>31.11</v>
      </c>
      <c r="O12" s="7">
        <f t="shared" si="7"/>
        <v>7.6</v>
      </c>
      <c r="P12" s="7">
        <f t="shared" si="8"/>
        <v>14.620470967741934</v>
      </c>
      <c r="Q12" s="7">
        <f t="shared" si="9"/>
        <v>16.11</v>
      </c>
      <c r="R12" s="7">
        <f t="shared" si="10"/>
        <v>3.8</v>
      </c>
      <c r="S12" s="7">
        <f t="shared" si="11"/>
        <v>7.3727161290322583</v>
      </c>
      <c r="T12" s="7">
        <f t="shared" si="12"/>
        <v>8.11</v>
      </c>
      <c r="U12" s="7">
        <f t="shared" si="13"/>
        <v>1.52</v>
      </c>
      <c r="V12" s="7">
        <f t="shared" si="14"/>
        <v>2.999070967741936</v>
      </c>
      <c r="W12" s="7">
        <f t="shared" si="15"/>
        <v>3.11</v>
      </c>
      <c r="X12" s="7">
        <f t="shared" si="16"/>
        <v>0.76</v>
      </c>
      <c r="Y12" s="7">
        <f t="shared" si="17"/>
        <v>1.499535483870968</v>
      </c>
      <c r="Z12" s="7">
        <f t="shared" si="18"/>
        <v>1.1100000000000001</v>
      </c>
      <c r="AA12" s="7">
        <f t="shared" si="19"/>
        <v>0.38</v>
      </c>
      <c r="AB12" s="7">
        <f t="shared" si="20"/>
        <v>0.74976774193548401</v>
      </c>
      <c r="AC12" s="7">
        <f t="shared" si="21"/>
        <v>0.11</v>
      </c>
      <c r="AD12" s="7">
        <f t="shared" si="22"/>
        <v>0.152</v>
      </c>
      <c r="AE12" s="7">
        <f t="shared" si="23"/>
        <v>0.31240322580645163</v>
      </c>
      <c r="AF12" s="7">
        <f t="shared" si="24"/>
        <v>0.11</v>
      </c>
      <c r="AG12" s="3"/>
    </row>
    <row r="13" spans="1:33" s="4" customFormat="1" ht="14.25" customHeight="1" x14ac:dyDescent="0.3">
      <c r="A13" s="22">
        <v>4</v>
      </c>
      <c r="B13" s="18" t="s">
        <v>5</v>
      </c>
      <c r="C13" s="18"/>
      <c r="D13" s="19">
        <v>28</v>
      </c>
      <c r="E13" s="21">
        <v>0.05</v>
      </c>
      <c r="F13" s="20">
        <v>2240</v>
      </c>
      <c r="G13" s="12">
        <f t="shared" si="0"/>
        <v>240.86021505376343</v>
      </c>
      <c r="H13" s="12">
        <f t="shared" si="1"/>
        <v>2480.8602150537636</v>
      </c>
      <c r="I13" s="12">
        <f t="shared" si="2"/>
        <v>80</v>
      </c>
      <c r="J13" s="12">
        <f t="shared" si="3"/>
        <v>88.602150537634415</v>
      </c>
      <c r="K13" s="12"/>
      <c r="L13" s="7">
        <f t="shared" si="4"/>
        <v>80</v>
      </c>
      <c r="M13" s="7">
        <f t="shared" si="5"/>
        <v>107.91741935483871</v>
      </c>
      <c r="N13" s="7">
        <f t="shared" si="6"/>
        <v>118.11</v>
      </c>
      <c r="O13" s="7">
        <f t="shared" si="7"/>
        <v>40</v>
      </c>
      <c r="P13" s="7">
        <f t="shared" si="8"/>
        <v>54.423870967741941</v>
      </c>
      <c r="Q13" s="7">
        <f t="shared" si="9"/>
        <v>59.11</v>
      </c>
      <c r="R13" s="7">
        <f t="shared" si="10"/>
        <v>20</v>
      </c>
      <c r="S13" s="7">
        <f t="shared" si="11"/>
        <v>27.444516129032259</v>
      </c>
      <c r="T13" s="7">
        <f t="shared" si="12"/>
        <v>30.11</v>
      </c>
      <c r="U13" s="7">
        <f t="shared" si="13"/>
        <v>8</v>
      </c>
      <c r="V13" s="7">
        <f t="shared" si="14"/>
        <v>11.163870967741936</v>
      </c>
      <c r="W13" s="7">
        <f t="shared" si="15"/>
        <v>12.11</v>
      </c>
      <c r="X13" s="7">
        <f t="shared" si="16"/>
        <v>4</v>
      </c>
      <c r="Y13" s="7">
        <f t="shared" si="17"/>
        <v>5.5819354838709678</v>
      </c>
      <c r="Z13" s="7">
        <f t="shared" si="18"/>
        <v>6.11</v>
      </c>
      <c r="AA13" s="7">
        <f t="shared" si="19"/>
        <v>2</v>
      </c>
      <c r="AB13" s="7">
        <f t="shared" si="20"/>
        <v>2.7909677419354839</v>
      </c>
      <c r="AC13" s="7">
        <f t="shared" si="21"/>
        <v>3.11</v>
      </c>
      <c r="AD13" s="7">
        <f t="shared" si="22"/>
        <v>0.8</v>
      </c>
      <c r="AE13" s="7">
        <f t="shared" si="23"/>
        <v>1.1629032258064518</v>
      </c>
      <c r="AF13" s="7">
        <f t="shared" si="24"/>
        <v>1.1100000000000001</v>
      </c>
      <c r="AG13" s="3"/>
    </row>
    <row r="14" spans="1:33" s="4" customFormat="1" ht="14.25" customHeight="1" x14ac:dyDescent="0.3">
      <c r="A14" s="8"/>
      <c r="B14" s="5"/>
      <c r="C14" s="5"/>
      <c r="D14" s="6"/>
      <c r="E14" s="11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3"/>
    </row>
    <row r="15" spans="1:33" s="4" customFormat="1" ht="14.25" customHeight="1" x14ac:dyDescent="0.3">
      <c r="A15" s="8"/>
      <c r="B15" s="5"/>
      <c r="C15" s="5"/>
      <c r="D15" s="6"/>
      <c r="E15" s="11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3"/>
    </row>
    <row r="16" spans="1:33" s="4" customFormat="1" ht="14.25" customHeight="1" x14ac:dyDescent="0.3">
      <c r="A16" s="8"/>
      <c r="B16" s="5"/>
      <c r="C16" s="5"/>
      <c r="D16" s="6"/>
      <c r="E16" s="11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3"/>
    </row>
    <row r="17" spans="1:33" s="4" customFormat="1" ht="14.25" customHeight="1" x14ac:dyDescent="0.3">
      <c r="A17" s="8"/>
      <c r="B17" s="5"/>
      <c r="C17" s="5"/>
      <c r="D17" s="6"/>
      <c r="E17" s="1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3"/>
    </row>
    <row r="18" spans="1:33" s="4" customFormat="1" ht="14.25" customHeight="1" x14ac:dyDescent="0.3">
      <c r="A18" s="8"/>
      <c r="B18" s="5"/>
      <c r="C18" s="5"/>
      <c r="D18" s="6"/>
      <c r="E18" s="11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3"/>
    </row>
    <row r="19" spans="1:33" s="4" customFormat="1" ht="14.25" customHeight="1" x14ac:dyDescent="0.3">
      <c r="A19" s="8"/>
      <c r="B19" s="5"/>
      <c r="C19" s="5"/>
      <c r="D19" s="6"/>
      <c r="E19" s="11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3"/>
    </row>
    <row r="20" spans="1:33" s="4" customFormat="1" ht="14.25" customHeight="1" x14ac:dyDescent="0.3">
      <c r="A20" s="8"/>
      <c r="B20" s="5"/>
      <c r="C20" s="5"/>
      <c r="D20" s="6"/>
      <c r="E20" s="1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3"/>
    </row>
    <row r="21" spans="1:33" s="4" customFormat="1" ht="14.25" customHeight="1" x14ac:dyDescent="0.3">
      <c r="A21" s="8"/>
      <c r="B21" s="5"/>
      <c r="C21" s="5"/>
      <c r="D21" s="6"/>
      <c r="E21" s="11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3"/>
    </row>
    <row r="22" spans="1:33" s="4" customFormat="1" ht="14.25" customHeight="1" x14ac:dyDescent="0.3">
      <c r="A22" s="8"/>
      <c r="B22" s="5"/>
      <c r="C22" s="5"/>
      <c r="D22" s="6"/>
      <c r="E22" s="11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3"/>
    </row>
    <row r="23" spans="1:33" s="4" customFormat="1" ht="14.25" customHeight="1" x14ac:dyDescent="0.3">
      <c r="A23" s="8"/>
      <c r="B23" s="5"/>
      <c r="C23" s="5"/>
      <c r="D23" s="6"/>
      <c r="E23" s="11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3"/>
    </row>
    <row r="24" spans="1:33" s="4" customFormat="1" ht="14.25" customHeight="1" x14ac:dyDescent="0.3">
      <c r="A24" s="8"/>
      <c r="B24" s="5"/>
      <c r="C24" s="5"/>
      <c r="D24" s="6"/>
      <c r="E24" s="11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3"/>
    </row>
    <row r="25" spans="1:33" s="4" customFormat="1" ht="14.25" customHeight="1" x14ac:dyDescent="0.3">
      <c r="A25" s="8"/>
      <c r="B25" s="5"/>
      <c r="C25" s="5"/>
      <c r="D25" s="6"/>
      <c r="E25" s="11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3"/>
    </row>
    <row r="26" spans="1:33" s="4" customFormat="1" ht="14.25" customHeight="1" x14ac:dyDescent="0.3">
      <c r="A26" s="8"/>
      <c r="B26" s="5"/>
      <c r="C26" s="5"/>
      <c r="D26" s="6"/>
      <c r="E26" s="11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3"/>
    </row>
    <row r="27" spans="1:33" s="4" customFormat="1" ht="14.25" customHeight="1" x14ac:dyDescent="0.3">
      <c r="A27" s="8"/>
      <c r="B27" s="5"/>
      <c r="C27" s="5"/>
      <c r="D27" s="6"/>
      <c r="E27" s="1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3"/>
    </row>
    <row r="28" spans="1:33" s="4" customFormat="1" ht="14.25" customHeight="1" x14ac:dyDescent="0.3">
      <c r="A28" s="8"/>
      <c r="B28" s="5"/>
      <c r="C28" s="5"/>
      <c r="D28" s="6"/>
      <c r="E28" s="1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3"/>
    </row>
    <row r="29" spans="1:33" s="4" customFormat="1" ht="14.25" customHeight="1" x14ac:dyDescent="0.3">
      <c r="A29" s="8"/>
      <c r="B29" s="5"/>
      <c r="C29" s="5"/>
      <c r="D29" s="6"/>
      <c r="E29" s="1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3"/>
    </row>
    <row r="30" spans="1:33" s="4" customFormat="1" ht="14.25" customHeight="1" x14ac:dyDescent="0.3">
      <c r="A30" s="8"/>
      <c r="B30" s="5"/>
      <c r="C30" s="5"/>
      <c r="D30" s="6"/>
      <c r="E30" s="1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3"/>
    </row>
    <row r="31" spans="1:33" s="4" customFormat="1" ht="14.25" customHeight="1" x14ac:dyDescent="0.3">
      <c r="A31" s="8"/>
      <c r="B31" s="5"/>
      <c r="C31" s="5"/>
      <c r="D31" s="6"/>
      <c r="E31" s="11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3"/>
    </row>
    <row r="32" spans="1:33" s="4" customFormat="1" ht="14.25" customHeight="1" x14ac:dyDescent="0.3">
      <c r="A32" s="8"/>
      <c r="B32" s="5"/>
      <c r="C32" s="5"/>
      <c r="D32" s="6"/>
      <c r="E32" s="1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3"/>
    </row>
    <row r="33" spans="1:33" s="4" customFormat="1" ht="14.25" customHeight="1" x14ac:dyDescent="0.3">
      <c r="A33" s="8"/>
      <c r="B33" s="5"/>
      <c r="C33" s="5"/>
      <c r="D33" s="6"/>
      <c r="E33" s="11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3"/>
    </row>
    <row r="34" spans="1:33" s="4" customFormat="1" ht="14.25" customHeight="1" x14ac:dyDescent="0.3">
      <c r="A34" s="8"/>
      <c r="B34" s="5"/>
      <c r="C34" s="5"/>
      <c r="D34" s="6"/>
      <c r="E34" s="11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3"/>
    </row>
    <row r="35" spans="1:33" s="4" customFormat="1" ht="14.25" customHeight="1" x14ac:dyDescent="0.3">
      <c r="A35" s="8"/>
      <c r="B35" s="5"/>
      <c r="C35" s="5"/>
      <c r="D35" s="6"/>
      <c r="E35" s="11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3"/>
    </row>
    <row r="36" spans="1:33" s="4" customFormat="1" ht="14.25" customHeight="1" x14ac:dyDescent="0.3">
      <c r="A36" s="8"/>
      <c r="B36" s="5"/>
      <c r="C36" s="5"/>
      <c r="D36" s="6"/>
      <c r="E36" s="11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3"/>
    </row>
    <row r="37" spans="1:33" s="4" customFormat="1" ht="14.25" customHeight="1" x14ac:dyDescent="0.3">
      <c r="A37" s="8"/>
      <c r="B37" s="5"/>
      <c r="C37" s="5"/>
      <c r="D37" s="6"/>
      <c r="E37" s="11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3"/>
    </row>
    <row r="38" spans="1:33" s="4" customFormat="1" ht="14.25" customHeight="1" x14ac:dyDescent="0.3">
      <c r="A38" s="8"/>
      <c r="B38" s="5"/>
      <c r="C38" s="5"/>
      <c r="D38" s="6"/>
      <c r="E38" s="11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3"/>
    </row>
    <row r="39" spans="1:33" s="4" customFormat="1" ht="14.25" customHeight="1" x14ac:dyDescent="0.3">
      <c r="A39" s="8"/>
      <c r="B39" s="5"/>
      <c r="C39" s="5"/>
      <c r="D39" s="6"/>
      <c r="E39" s="11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3"/>
    </row>
    <row r="40" spans="1:33" s="4" customFormat="1" ht="14.25" customHeight="1" x14ac:dyDescent="0.3">
      <c r="A40" s="8"/>
      <c r="B40" s="5"/>
      <c r="C40" s="5"/>
      <c r="D40" s="6"/>
      <c r="E40" s="11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3"/>
    </row>
    <row r="41" spans="1:33" s="4" customFormat="1" ht="14.25" customHeight="1" x14ac:dyDescent="0.3">
      <c r="A41" s="8"/>
      <c r="B41" s="5"/>
      <c r="C41" s="5"/>
      <c r="D41" s="6"/>
      <c r="E41" s="1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3"/>
    </row>
    <row r="42" spans="1:33" s="4" customFormat="1" ht="14.25" customHeight="1" x14ac:dyDescent="0.3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4.25" customHeight="1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4.25" customHeight="1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4.25" customHeight="1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4.25" customHeight="1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4.25" customHeight="1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4.25" customHeight="1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3:33" ht="14.25" customHeight="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3:33" ht="14.25" customHeight="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3:33" ht="14.25" customHeight="1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3:33" ht="14.25" customHeight="1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3:33" ht="14.25" customHeight="1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3:33" ht="14.25" customHeight="1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3:33" ht="14.25" customHeight="1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3:33" ht="14.25" customHeight="1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3:33" ht="14.25" customHeight="1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3:33" ht="14.25" customHeight="1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3:33" ht="14.25" customHeight="1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3:33" ht="14.25" customHeight="1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3:33" ht="14.25" customHeight="1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3:33" ht="14.25" customHeight="1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3:33" ht="14.25" customHeight="1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3:33" ht="14.25" customHeight="1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 ht="14.25" customHeight="1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 ht="14.25" customHeight="1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 ht="14.25" customHeight="1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 ht="14.25" customHeight="1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 ht="14.25" customHeight="1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 ht="14.25" customHeight="1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 ht="14.25" customHeight="1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 ht="14.25" customHeight="1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 ht="14.25" customHeight="1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 ht="14.25" customHeight="1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 ht="14.25" customHeight="1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 ht="14.25" customHeight="1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 ht="14.25" customHeight="1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 ht="14.25" customHeight="1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 ht="14.25" customHeight="1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 ht="14.25" customHeight="1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 ht="14.25" customHeight="1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 ht="14.25" customHeight="1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 ht="14.25" customHeight="1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 ht="14.25" customHeight="1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 ht="14.25" customHeight="1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 ht="14.25" customHeight="1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 ht="14.25" customHeight="1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 ht="14.25" customHeight="1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 ht="14.25" customHeight="1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 ht="14.25" customHeight="1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 ht="14.25" customHeight="1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 ht="14.25" customHeight="1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 ht="14.25" customHeight="1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 ht="14.25" customHeight="1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 ht="14.25" customHeight="1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 ht="14.25" customHeight="1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 ht="14.25" customHeight="1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 ht="14.25" customHeight="1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 ht="14.25" customHeight="1" x14ac:dyDescent="0.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 ht="14.25" customHeight="1" x14ac:dyDescent="0.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 ht="14.25" customHeight="1" x14ac:dyDescent="0.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 ht="14.25" customHeight="1" x14ac:dyDescent="0.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 ht="14.25" customHeight="1" x14ac:dyDescent="0.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 ht="14.25" customHeight="1" x14ac:dyDescent="0.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 ht="14.25" customHeight="1" x14ac:dyDescent="0.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 ht="14.25" customHeight="1" x14ac:dyDescent="0.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 ht="14.25" customHeight="1" x14ac:dyDescent="0.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 ht="14.25" customHeight="1" x14ac:dyDescent="0.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 ht="14.25" customHeight="1" x14ac:dyDescent="0.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 ht="14.25" customHeight="1" x14ac:dyDescent="0.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 ht="14.25" customHeight="1" x14ac:dyDescent="0.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 ht="14.25" customHeight="1" x14ac:dyDescent="0.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 ht="14.25" customHeight="1" x14ac:dyDescent="0.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 ht="14.25" customHeight="1" x14ac:dyDescent="0.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 ht="14.25" customHeight="1" x14ac:dyDescent="0.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 ht="15.75" customHeight="1" x14ac:dyDescent="0.3"/>
    <row r="117" spans="3:33" ht="15.75" customHeight="1" x14ac:dyDescent="0.3"/>
    <row r="118" spans="3:33" ht="15.75" customHeight="1" x14ac:dyDescent="0.3"/>
    <row r="119" spans="3:33" ht="15.75" customHeight="1" x14ac:dyDescent="0.3"/>
    <row r="120" spans="3:33" ht="15.75" customHeight="1" x14ac:dyDescent="0.3"/>
    <row r="121" spans="3:33" ht="15.75" customHeight="1" x14ac:dyDescent="0.3"/>
    <row r="122" spans="3:33" ht="15.75" customHeight="1" x14ac:dyDescent="0.3"/>
    <row r="123" spans="3:33" ht="15.75" customHeight="1" x14ac:dyDescent="0.3"/>
    <row r="124" spans="3:33" ht="15.75" customHeight="1" x14ac:dyDescent="0.3"/>
    <row r="125" spans="3:33" ht="15.75" customHeight="1" x14ac:dyDescent="0.3"/>
    <row r="126" spans="3:33" ht="15.75" customHeight="1" x14ac:dyDescent="0.3"/>
    <row r="127" spans="3:33" ht="15.75" customHeight="1" x14ac:dyDescent="0.3"/>
    <row r="128" spans="3:33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mergeCells count="18">
    <mergeCell ref="O7:Q7"/>
    <mergeCell ref="A1:B1"/>
    <mergeCell ref="A2:B2"/>
    <mergeCell ref="A3:B3"/>
    <mergeCell ref="A5:B5"/>
    <mergeCell ref="L7:N7"/>
    <mergeCell ref="L8:N8"/>
    <mergeCell ref="O8:Q8"/>
    <mergeCell ref="R8:T8"/>
    <mergeCell ref="U8:W8"/>
    <mergeCell ref="X8:Z8"/>
    <mergeCell ref="AA8:AC8"/>
    <mergeCell ref="AD8:AF8"/>
    <mergeCell ref="R7:T7"/>
    <mergeCell ref="U7:W7"/>
    <mergeCell ref="X7:Z7"/>
    <mergeCell ref="AA7:AC7"/>
    <mergeCell ref="AD7:AF7"/>
  </mergeCells>
  <dataValidations count="2">
    <dataValidation type="list" allowBlank="1" showInputMessage="1" showErrorMessage="1" sqref="E10:E13" xr:uid="{32A98036-C158-0240-A81D-8C9FE3401457}">
      <formula1>"0%,5%,12%,18%,28%"</formula1>
    </dataValidation>
    <dataValidation type="list" allowBlank="1" showInputMessage="1" showErrorMessage="1" sqref="E14:E41" xr:uid="{2988645E-07AE-C149-AC31-A515AC365391}">
      <formula1>"0,5,12,18,28"</formula1>
    </dataValidation>
  </dataValidation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49D9-6348-314A-81B6-3BF1FFEACFB3}">
  <dimension ref="A1:AW100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14.5" defaultRowHeight="15" customHeight="1" x14ac:dyDescent="0.3"/>
  <cols>
    <col min="1" max="1" width="36" style="2" customWidth="1"/>
    <col min="2" max="3" width="9.5" style="2" customWidth="1"/>
    <col min="4" max="7" width="9.19921875" style="2" customWidth="1"/>
    <col min="8" max="45" width="9.69921875" style="2" customWidth="1"/>
    <col min="46" max="47" width="9.5" style="2" customWidth="1"/>
    <col min="48" max="49" width="8.796875" style="2" customWidth="1"/>
    <col min="50" max="16384" width="14.5" style="2"/>
  </cols>
  <sheetData>
    <row r="1" spans="1:49" ht="14.25" customHeight="1" x14ac:dyDescent="0.3">
      <c r="A1" s="30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 t="s">
        <v>7</v>
      </c>
      <c r="AH1" s="3"/>
      <c r="AI1" s="3" t="s">
        <v>7</v>
      </c>
      <c r="AJ1" s="3"/>
      <c r="AK1" s="3"/>
      <c r="AL1" s="3"/>
      <c r="AM1" s="3" t="s">
        <v>7</v>
      </c>
      <c r="AN1" s="3"/>
      <c r="AO1" s="3"/>
      <c r="AP1" s="3" t="s">
        <v>7</v>
      </c>
      <c r="AQ1" s="31"/>
      <c r="AR1" s="31" t="s">
        <v>7</v>
      </c>
      <c r="AS1" s="31"/>
    </row>
    <row r="2" spans="1:49" ht="14.25" customHeight="1" x14ac:dyDescent="0.3">
      <c r="A2" s="32" t="s">
        <v>42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5"/>
      <c r="AU2" s="35"/>
      <c r="AV2" s="36"/>
      <c r="AW2" s="36"/>
    </row>
    <row r="3" spans="1:49" ht="14.25" customHeight="1" x14ac:dyDescent="0.3">
      <c r="A3" s="33" t="str">
        <f>[1]Feuil1!A1</f>
        <v>PP ALMOND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36"/>
    </row>
    <row r="4" spans="1:49" ht="14.25" customHeight="1" x14ac:dyDescent="0.3">
      <c r="A4" s="33" t="str">
        <f>[1]Feuil1!A2</f>
        <v>PP CHANNA DHALL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36"/>
    </row>
    <row r="5" spans="1:49" ht="14.25" customHeight="1" x14ac:dyDescent="0.3">
      <c r="A5" s="33" t="str">
        <f>[1]Feuil1!A3</f>
        <v>PP CORIANDER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37"/>
    </row>
    <row r="6" spans="1:49" ht="14.25" customHeight="1" x14ac:dyDescent="0.3">
      <c r="A6" s="33" t="str">
        <f>[1]Feuil1!A4</f>
        <v>PP DRIED GRAPES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36"/>
    </row>
    <row r="7" spans="1:49" ht="14.25" customHeight="1" x14ac:dyDescent="0.3">
      <c r="A7" s="33" t="str">
        <f>[1]Feuil1!A5</f>
        <v>PP FENNEL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37"/>
      <c r="AU7" s="36"/>
      <c r="AV7" s="36"/>
      <c r="AW7" s="36"/>
    </row>
    <row r="8" spans="1:49" ht="14.25" customHeight="1" x14ac:dyDescent="0.3">
      <c r="A8" s="33" t="str">
        <f>[1]Feuil1!A6</f>
        <v>PP FENUGREK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36"/>
    </row>
    <row r="9" spans="1:49" ht="14.25" customHeight="1" x14ac:dyDescent="0.3">
      <c r="A9" s="33" t="str">
        <f>[1]Feuil1!A7</f>
        <v>PP GREEN MOONG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36"/>
    </row>
    <row r="10" spans="1:49" ht="14.25" customHeight="1" x14ac:dyDescent="0.3">
      <c r="A10" s="33" t="str">
        <f>[1]Feuil1!A8</f>
        <v>PP GREEN PEAS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36"/>
      <c r="AW10" s="36"/>
    </row>
    <row r="11" spans="1:49" ht="14.25" customHeight="1" x14ac:dyDescent="0.3">
      <c r="A11" s="33" t="str">
        <f>[1]Feuil1!A9</f>
        <v>PP GROUNDNUT RAW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37"/>
    </row>
    <row r="12" spans="1:49" ht="14.25" customHeight="1" x14ac:dyDescent="0.3">
      <c r="A12" s="33" t="str">
        <f>[1]Feuil1!A10</f>
        <v>PP GUNDU CHILLI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37"/>
    </row>
    <row r="13" spans="1:49" ht="14.25" customHeight="1" x14ac:dyDescent="0.3">
      <c r="A13" s="33" t="str">
        <f>[1]Feuil1!A11</f>
        <v>PP JAGGERY PL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36"/>
    </row>
    <row r="14" spans="1:49" ht="14.25" customHeight="1" x14ac:dyDescent="0.3">
      <c r="A14" s="33" t="str">
        <f>[1]Feuil1!A12</f>
        <v>PP JAVARISI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36"/>
    </row>
    <row r="15" spans="1:49" ht="14.25" customHeight="1" x14ac:dyDescent="0.3">
      <c r="A15" s="33" t="str">
        <f>[1]Feuil1!A13</f>
        <v>PP JEERA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36"/>
    </row>
    <row r="16" spans="1:49" ht="14.25" customHeight="1" x14ac:dyDescent="0.3">
      <c r="A16" s="33" t="str">
        <f>[1]Feuil1!A14</f>
        <v>PP LONG CHILLI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36"/>
    </row>
    <row r="17" spans="1:49" ht="14.25" customHeight="1" x14ac:dyDescent="0.3">
      <c r="A17" s="33" t="str">
        <f>[1]Feuil1!A15</f>
        <v>PP MAAVU JAVARISI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36"/>
      <c r="AW17" s="36"/>
    </row>
    <row r="18" spans="1:49" ht="14.25" customHeight="1" x14ac:dyDescent="0.3">
      <c r="A18" s="33" t="str">
        <f>[1]Feuil1!A16</f>
        <v>PP MEAL MAKER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36"/>
    </row>
    <row r="19" spans="1:49" ht="14.25" customHeight="1" x14ac:dyDescent="0.3">
      <c r="A19" s="33" t="str">
        <f>[1]Feuil1!A17</f>
        <v>PP MEAL MAKER SMALL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36"/>
    </row>
    <row r="20" spans="1:49" ht="14.25" customHeight="1" x14ac:dyDescent="0.3">
      <c r="A20" s="33" t="str">
        <f>[1]Feuil1!A18</f>
        <v>PP MOONG DHALL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37"/>
    </row>
    <row r="21" spans="1:49" ht="14.25" customHeight="1" x14ac:dyDescent="0.3">
      <c r="A21" s="33" t="str">
        <f>[1]Feuil1!A19</f>
        <v>PP MOTCHAI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37"/>
      <c r="AU21" s="36"/>
      <c r="AV21" s="36"/>
      <c r="AW21" s="36"/>
    </row>
    <row r="22" spans="1:49" ht="14.25" customHeight="1" x14ac:dyDescent="0.3">
      <c r="A22" s="33" t="str">
        <f>[1]Feuil1!A20</f>
        <v>PP MUSTARD BIG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36"/>
    </row>
    <row r="23" spans="1:49" ht="14.25" customHeight="1" x14ac:dyDescent="0.3">
      <c r="A23" s="33" t="str">
        <f>[1]Feuil1!A21</f>
        <v>PP MUSTARD SMALL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36"/>
    </row>
    <row r="24" spans="1:49" ht="14.25" customHeight="1" x14ac:dyDescent="0.3">
      <c r="A24" s="33" t="str">
        <f>[1]Feuil1!A22</f>
        <v>PP ORID DHALL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37"/>
    </row>
    <row r="25" spans="1:49" ht="14.25" customHeight="1" x14ac:dyDescent="0.3">
      <c r="A25" s="33" t="str">
        <f>[1]Feuil1!A23</f>
        <v>PP ORID DHALL BL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37"/>
    </row>
    <row r="26" spans="1:49" ht="14.25" customHeight="1" x14ac:dyDescent="0.3">
      <c r="A26" s="33" t="str">
        <f>[1]Feuil1!A24</f>
        <v>PP ORID DHALL SPLIT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36"/>
    </row>
    <row r="27" spans="1:49" ht="14.25" customHeight="1" x14ac:dyDescent="0.3">
      <c r="A27" s="33" t="str">
        <f>[1]Feuil1!A25</f>
        <v>PP ORID DHALL SPLIT BLK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37"/>
    </row>
    <row r="28" spans="1:49" ht="14.25" customHeight="1" x14ac:dyDescent="0.3">
      <c r="A28" s="33" t="str">
        <f>[1]Feuil1!A26</f>
        <v>PP PEPPER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36"/>
    </row>
    <row r="29" spans="1:49" ht="14.25" customHeight="1" x14ac:dyDescent="0.3">
      <c r="A29" s="33" t="str">
        <f>[1]Feuil1!A27</f>
        <v>PP POTTUKADALAI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36"/>
    </row>
    <row r="30" spans="1:49" ht="14.25" customHeight="1" x14ac:dyDescent="0.3">
      <c r="A30" s="33" t="str">
        <f>[1]Feuil1!A28</f>
        <v>PP RAGI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36"/>
    </row>
    <row r="31" spans="1:49" ht="14.25" customHeight="1" x14ac:dyDescent="0.3">
      <c r="A31" s="33" t="str">
        <f>[1]Feuil1!A29</f>
        <v>PP RED CHANNA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37"/>
    </row>
    <row r="32" spans="1:49" ht="14.25" customHeight="1" x14ac:dyDescent="0.3">
      <c r="A32" s="33" t="str">
        <f>[1]Feuil1!A30</f>
        <v>PP RED CHANNA SMALL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36"/>
    </row>
    <row r="33" spans="1:49" ht="14.25" customHeight="1" x14ac:dyDescent="0.3">
      <c r="A33" s="33" t="str">
        <f>[1]Feuil1!A31</f>
        <v>PP RED KARAMANI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36"/>
    </row>
    <row r="34" spans="1:49" ht="14.25" customHeight="1" x14ac:dyDescent="0.3">
      <c r="A34" s="33" t="str">
        <f>[1]Feuil1!A32</f>
        <v>PP SUKKU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37"/>
      <c r="AU34" s="36"/>
      <c r="AV34" s="36"/>
      <c r="AW34" s="36"/>
    </row>
    <row r="35" spans="1:49" ht="14.25" customHeight="1" x14ac:dyDescent="0.3">
      <c r="A35" s="33" t="str">
        <f>[1]Feuil1!A33</f>
        <v>PP TAMARIND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36"/>
    </row>
    <row r="36" spans="1:49" ht="14.25" customHeight="1" x14ac:dyDescent="0.3">
      <c r="A36" s="33" t="str">
        <f>[1]Feuil1!A34</f>
        <v>PP TOOR DHALL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36"/>
    </row>
    <row r="37" spans="1:49" ht="14.25" customHeight="1" x14ac:dyDescent="0.3">
      <c r="A37" s="33" t="str">
        <f>[1]Feuil1!A35</f>
        <v>PP TURMERIC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36"/>
    </row>
    <row r="38" spans="1:49" ht="14.25" customHeight="1" x14ac:dyDescent="0.3">
      <c r="A38" s="33" t="str">
        <f>[1]Feuil1!A36</f>
        <v xml:space="preserve">PP WH CHANNA 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37"/>
    </row>
    <row r="39" spans="1:49" ht="14.25" customHeight="1" x14ac:dyDescent="0.3">
      <c r="A39" s="33" t="str">
        <f>[1]Feuil1!A37</f>
        <v>PP WH CHANNA BIG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36"/>
    </row>
    <row r="40" spans="1:49" ht="14.25" customHeight="1" x14ac:dyDescent="0.3">
      <c r="A40" s="33" t="str">
        <f>[1]Feuil1!A38</f>
        <v>PP WH KARAMANI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36"/>
    </row>
    <row r="41" spans="1:49" ht="14.25" customHeight="1" x14ac:dyDescent="0.3">
      <c r="A41" s="33" t="str">
        <f>[1]Feuil1!A39</f>
        <v>PP WH PEAS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36"/>
    </row>
    <row r="42" spans="1:49" ht="14.25" customHeight="1" x14ac:dyDescent="0.3">
      <c r="A42" s="33" t="str">
        <f>[1]Feuil1!A40</f>
        <v>PP WHEAT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36"/>
    </row>
    <row r="43" spans="1:49" ht="14.25" customHeight="1" x14ac:dyDescent="0.3">
      <c r="A43" s="33" t="str">
        <f>[1]Feuil1!A41</f>
        <v>PP WHEAT FLOUR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36"/>
    </row>
    <row r="44" spans="1:49" ht="14.25" customHeight="1" x14ac:dyDescent="0.3">
      <c r="A44" s="33">
        <f>[1]Feuil1!A42</f>
        <v>0</v>
      </c>
      <c r="B44" s="36"/>
      <c r="C44" s="36"/>
      <c r="D44" s="36"/>
      <c r="E44" s="36"/>
      <c r="F44" s="36"/>
      <c r="G44" s="3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36"/>
      <c r="AU44" s="36"/>
      <c r="AV44" s="36"/>
      <c r="AW44" s="36"/>
    </row>
    <row r="45" spans="1:49" ht="14.25" customHeight="1" x14ac:dyDescent="0.3">
      <c r="A45" s="33">
        <f>[1]Feuil1!A43</f>
        <v>0</v>
      </c>
      <c r="B45" s="36"/>
      <c r="C45" s="36"/>
      <c r="D45" s="36"/>
      <c r="E45" s="36"/>
      <c r="F45" s="36"/>
      <c r="G45" s="3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36"/>
      <c r="AU45" s="36"/>
      <c r="AV45" s="36"/>
      <c r="AW45" s="36"/>
    </row>
    <row r="46" spans="1:49" ht="14.25" customHeight="1" x14ac:dyDescent="0.3">
      <c r="A46" s="33">
        <f>[1]Feuil1!A44</f>
        <v>0</v>
      </c>
      <c r="B46" s="36"/>
      <c r="C46" s="36"/>
      <c r="D46" s="36"/>
      <c r="E46" s="36"/>
      <c r="F46" s="36"/>
      <c r="G46" s="3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36"/>
      <c r="AU46" s="36"/>
      <c r="AV46" s="36"/>
      <c r="AW46" s="36"/>
    </row>
    <row r="47" spans="1:49" ht="14.25" customHeight="1" x14ac:dyDescent="0.3">
      <c r="A47" s="33">
        <f>[1]Feuil1!A45</f>
        <v>0</v>
      </c>
      <c r="B47" s="36"/>
      <c r="C47" s="36"/>
      <c r="D47" s="36"/>
      <c r="E47" s="36"/>
      <c r="F47" s="36"/>
      <c r="G47" s="3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36"/>
      <c r="AU47" s="36"/>
      <c r="AV47" s="36"/>
      <c r="AW47" s="36"/>
    </row>
    <row r="48" spans="1:49" ht="14.25" customHeight="1" x14ac:dyDescent="0.3">
      <c r="A48" s="33">
        <f>[1]Feuil1!A46</f>
        <v>0</v>
      </c>
      <c r="B48" s="36"/>
      <c r="C48" s="36"/>
      <c r="D48" s="36"/>
      <c r="E48" s="36"/>
      <c r="F48" s="36"/>
      <c r="G48" s="3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36"/>
      <c r="AU48" s="36"/>
      <c r="AV48" s="36"/>
      <c r="AW48" s="36"/>
    </row>
    <row r="49" spans="1:49" ht="14.25" customHeight="1" x14ac:dyDescent="0.3">
      <c r="A49" s="33">
        <f>[1]Feuil1!A47</f>
        <v>0</v>
      </c>
      <c r="B49" s="36"/>
      <c r="C49" s="36"/>
      <c r="D49" s="36"/>
      <c r="E49" s="36"/>
      <c r="F49" s="36"/>
      <c r="G49" s="3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36"/>
      <c r="AU49" s="36"/>
      <c r="AV49" s="36"/>
      <c r="AW49" s="36"/>
    </row>
    <row r="50" spans="1:49" ht="14.25" customHeight="1" x14ac:dyDescent="0.3">
      <c r="A50" s="33">
        <f>[1]Feuil1!A48</f>
        <v>0</v>
      </c>
      <c r="B50" s="36"/>
      <c r="C50" s="36"/>
      <c r="D50" s="36"/>
      <c r="E50" s="36"/>
      <c r="F50" s="36"/>
      <c r="G50" s="3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36"/>
      <c r="AU50" s="36"/>
      <c r="AV50" s="36"/>
      <c r="AW50" s="36"/>
    </row>
    <row r="51" spans="1:49" ht="14.25" customHeight="1" x14ac:dyDescent="0.3">
      <c r="A51" s="33">
        <f>[1]Feuil1!A49</f>
        <v>0</v>
      </c>
      <c r="B51" s="36"/>
      <c r="C51" s="36"/>
      <c r="D51" s="36"/>
      <c r="E51" s="36"/>
      <c r="F51" s="36"/>
      <c r="G51" s="3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36"/>
      <c r="AU51" s="36"/>
      <c r="AV51" s="36"/>
      <c r="AW51" s="36"/>
    </row>
    <row r="52" spans="1:49" ht="14.25" customHeight="1" x14ac:dyDescent="0.3">
      <c r="A52" s="33">
        <f>[1]Feuil1!A50</f>
        <v>0</v>
      </c>
      <c r="B52" s="36"/>
      <c r="C52" s="36"/>
      <c r="D52" s="36"/>
      <c r="E52" s="36"/>
      <c r="F52" s="36"/>
      <c r="G52" s="3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36"/>
      <c r="AU52" s="36"/>
      <c r="AV52" s="36"/>
      <c r="AW52" s="36"/>
    </row>
    <row r="53" spans="1:49" ht="14.25" customHeight="1" x14ac:dyDescent="0.3">
      <c r="A53" s="33">
        <f>[1]Feuil1!A51</f>
        <v>0</v>
      </c>
      <c r="B53" s="36"/>
      <c r="C53" s="36"/>
      <c r="D53" s="36"/>
      <c r="E53" s="36"/>
      <c r="F53" s="36"/>
      <c r="G53" s="3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36"/>
      <c r="AU53" s="36"/>
      <c r="AV53" s="36"/>
      <c r="AW53" s="36"/>
    </row>
    <row r="54" spans="1:49" ht="14.25" customHeight="1" x14ac:dyDescent="0.3">
      <c r="A54" s="33">
        <f>[1]Feuil1!A52</f>
        <v>0</v>
      </c>
      <c r="B54" s="36"/>
      <c r="C54" s="36"/>
      <c r="D54" s="36"/>
      <c r="E54" s="36"/>
      <c r="F54" s="36"/>
      <c r="G54" s="3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36"/>
      <c r="AU54" s="36"/>
      <c r="AV54" s="36"/>
      <c r="AW54" s="36"/>
    </row>
    <row r="55" spans="1:49" ht="14.25" customHeight="1" x14ac:dyDescent="0.3">
      <c r="A55" s="33">
        <f>[1]Feuil1!A53</f>
        <v>0</v>
      </c>
      <c r="B55" s="36"/>
      <c r="C55" s="36"/>
      <c r="D55" s="36"/>
      <c r="E55" s="36"/>
      <c r="F55" s="36"/>
      <c r="G55" s="3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36"/>
      <c r="AU55" s="36"/>
      <c r="AV55" s="36"/>
      <c r="AW55" s="36"/>
    </row>
    <row r="56" spans="1:49" ht="14.25" customHeight="1" x14ac:dyDescent="0.3">
      <c r="A56" s="33">
        <f>[1]Feuil1!A54</f>
        <v>0</v>
      </c>
      <c r="B56" s="36"/>
      <c r="C56" s="36"/>
      <c r="D56" s="36"/>
      <c r="E56" s="36"/>
      <c r="F56" s="36"/>
      <c r="G56" s="3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36"/>
      <c r="AU56" s="36"/>
      <c r="AV56" s="36"/>
      <c r="AW56" s="36"/>
    </row>
    <row r="57" spans="1:49" ht="14.25" customHeight="1" x14ac:dyDescent="0.3">
      <c r="A57" s="33">
        <f>[1]Feuil1!A55</f>
        <v>0</v>
      </c>
      <c r="B57" s="36"/>
      <c r="C57" s="36"/>
      <c r="D57" s="36"/>
      <c r="E57" s="36"/>
      <c r="F57" s="36"/>
      <c r="G57" s="3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36"/>
      <c r="AU57" s="36"/>
      <c r="AV57" s="36"/>
      <c r="AW57" s="36"/>
    </row>
    <row r="58" spans="1:49" ht="14.25" customHeight="1" x14ac:dyDescent="0.3">
      <c r="A58" s="33">
        <f>[1]Feuil1!A56</f>
        <v>0</v>
      </c>
      <c r="B58" s="36"/>
      <c r="C58" s="36"/>
      <c r="D58" s="36"/>
      <c r="E58" s="36"/>
      <c r="F58" s="36"/>
      <c r="G58" s="3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36"/>
      <c r="AU58" s="36"/>
      <c r="AV58" s="36"/>
      <c r="AW58" s="36"/>
    </row>
    <row r="59" spans="1:49" ht="14.25" customHeight="1" x14ac:dyDescent="0.3">
      <c r="A59" s="33">
        <f>[1]Feuil1!A57</f>
        <v>0</v>
      </c>
      <c r="B59" s="36"/>
      <c r="C59" s="36"/>
      <c r="D59" s="36"/>
      <c r="E59" s="36"/>
      <c r="F59" s="36"/>
      <c r="G59" s="3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36"/>
      <c r="AU59" s="36"/>
      <c r="AV59" s="36"/>
      <c r="AW59" s="36"/>
    </row>
    <row r="60" spans="1:49" ht="14.25" customHeight="1" x14ac:dyDescent="0.3">
      <c r="A60" s="33">
        <f>[1]Feuil1!A58</f>
        <v>0</v>
      </c>
      <c r="B60" s="36"/>
      <c r="C60" s="36"/>
      <c r="D60" s="36"/>
      <c r="E60" s="36"/>
      <c r="F60" s="36"/>
      <c r="G60" s="3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36"/>
      <c r="AU60" s="36"/>
      <c r="AV60" s="36"/>
      <c r="AW60" s="36"/>
    </row>
    <row r="61" spans="1:49" ht="14.25" customHeight="1" x14ac:dyDescent="0.3">
      <c r="A61" s="33">
        <f>[1]Feuil1!A59</f>
        <v>0</v>
      </c>
      <c r="B61" s="36"/>
      <c r="C61" s="36"/>
      <c r="D61" s="36"/>
      <c r="E61" s="36"/>
      <c r="F61" s="36"/>
      <c r="G61" s="3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36"/>
      <c r="AU61" s="36"/>
      <c r="AV61" s="36"/>
      <c r="AW61" s="36"/>
    </row>
    <row r="62" spans="1:49" ht="14.25" customHeight="1" x14ac:dyDescent="0.3">
      <c r="A62" s="33">
        <f>[1]Feuil1!A60</f>
        <v>0</v>
      </c>
      <c r="B62" s="36"/>
      <c r="C62" s="36"/>
      <c r="D62" s="36"/>
      <c r="E62" s="36"/>
      <c r="F62" s="36"/>
      <c r="G62" s="3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36"/>
      <c r="AU62" s="36"/>
      <c r="AV62" s="36"/>
      <c r="AW62" s="36"/>
    </row>
    <row r="63" spans="1:49" ht="14.25" customHeight="1" x14ac:dyDescent="0.3">
      <c r="A63" s="33">
        <f>[1]Feuil1!A61</f>
        <v>0</v>
      </c>
      <c r="B63" s="36"/>
      <c r="C63" s="36"/>
      <c r="D63" s="36"/>
      <c r="E63" s="36"/>
      <c r="F63" s="36"/>
      <c r="G63" s="3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36"/>
      <c r="AU63" s="36"/>
      <c r="AV63" s="36"/>
      <c r="AW63" s="36"/>
    </row>
    <row r="64" spans="1:49" ht="14.25" customHeight="1" x14ac:dyDescent="0.3">
      <c r="A64" s="33">
        <f>[1]Feuil1!A62</f>
        <v>0</v>
      </c>
      <c r="B64" s="36"/>
      <c r="C64" s="36"/>
      <c r="D64" s="36"/>
      <c r="E64" s="36"/>
      <c r="F64" s="36"/>
      <c r="G64" s="3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36"/>
      <c r="AU64" s="36"/>
      <c r="AV64" s="36"/>
      <c r="AW64" s="36"/>
    </row>
    <row r="65" spans="1:49" ht="14.25" customHeight="1" x14ac:dyDescent="0.3">
      <c r="A65" s="33">
        <f>[1]Feuil1!A63</f>
        <v>0</v>
      </c>
      <c r="B65" s="36"/>
      <c r="C65" s="36"/>
      <c r="D65" s="36"/>
      <c r="E65" s="36"/>
      <c r="F65" s="36"/>
      <c r="G65" s="3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36"/>
      <c r="AU65" s="36"/>
      <c r="AV65" s="36"/>
      <c r="AW65" s="36"/>
    </row>
    <row r="66" spans="1:49" ht="14.25" customHeight="1" x14ac:dyDescent="0.3">
      <c r="A66" s="33">
        <f>[1]Feuil1!A64</f>
        <v>0</v>
      </c>
      <c r="B66" s="36"/>
      <c r="C66" s="36"/>
      <c r="D66" s="36"/>
      <c r="E66" s="36"/>
      <c r="F66" s="36"/>
      <c r="G66" s="3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36"/>
      <c r="AU66" s="36"/>
      <c r="AV66" s="36"/>
      <c r="AW66" s="36"/>
    </row>
    <row r="67" spans="1:49" ht="14.25" customHeight="1" x14ac:dyDescent="0.3">
      <c r="A67" s="33">
        <f>[1]Feuil1!A65</f>
        <v>0</v>
      </c>
      <c r="B67" s="36"/>
      <c r="C67" s="36"/>
      <c r="D67" s="36"/>
      <c r="E67" s="36"/>
      <c r="F67" s="36"/>
      <c r="G67" s="3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36"/>
      <c r="AU67" s="36"/>
      <c r="AV67" s="36"/>
      <c r="AW67" s="36"/>
    </row>
    <row r="68" spans="1:49" ht="14.25" customHeight="1" x14ac:dyDescent="0.3">
      <c r="A68" s="33">
        <f>[1]Feuil1!A66</f>
        <v>0</v>
      </c>
      <c r="B68" s="36"/>
      <c r="C68" s="36"/>
      <c r="D68" s="36"/>
      <c r="E68" s="36"/>
      <c r="F68" s="36"/>
      <c r="G68" s="3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36"/>
      <c r="AU68" s="36"/>
      <c r="AV68" s="36"/>
      <c r="AW68" s="36"/>
    </row>
    <row r="69" spans="1:49" ht="14.25" customHeight="1" x14ac:dyDescent="0.3">
      <c r="A69" s="33">
        <f>[1]Feuil1!A67</f>
        <v>0</v>
      </c>
      <c r="B69" s="36"/>
      <c r="C69" s="36"/>
      <c r="D69" s="36"/>
      <c r="E69" s="36"/>
      <c r="F69" s="36"/>
      <c r="G69" s="3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36"/>
      <c r="AU69" s="36"/>
      <c r="AV69" s="36"/>
      <c r="AW69" s="36"/>
    </row>
    <row r="70" spans="1:49" ht="14.25" customHeight="1" x14ac:dyDescent="0.3">
      <c r="A70" s="33">
        <f>[1]Feuil1!A68</f>
        <v>0</v>
      </c>
      <c r="B70" s="36"/>
      <c r="C70" s="36"/>
      <c r="D70" s="36"/>
      <c r="E70" s="36"/>
      <c r="F70" s="36"/>
      <c r="G70" s="3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36"/>
      <c r="AU70" s="36"/>
      <c r="AV70" s="36"/>
      <c r="AW70" s="36"/>
    </row>
    <row r="71" spans="1:49" ht="14.25" customHeight="1" x14ac:dyDescent="0.3">
      <c r="A71" s="33">
        <f>[1]Feuil1!A69</f>
        <v>0</v>
      </c>
      <c r="B71" s="36"/>
      <c r="C71" s="36"/>
      <c r="D71" s="36"/>
      <c r="E71" s="36"/>
      <c r="F71" s="36"/>
      <c r="G71" s="3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36"/>
      <c r="AU71" s="36"/>
      <c r="AV71" s="36"/>
      <c r="AW71" s="36"/>
    </row>
    <row r="72" spans="1:49" ht="14.25" customHeight="1" x14ac:dyDescent="0.3">
      <c r="A72" s="33">
        <f>[1]Feuil1!A70</f>
        <v>0</v>
      </c>
      <c r="B72" s="36"/>
      <c r="C72" s="36"/>
      <c r="D72" s="36"/>
      <c r="E72" s="36"/>
      <c r="F72" s="36"/>
      <c r="G72" s="3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36"/>
      <c r="AU72" s="36"/>
      <c r="AV72" s="36"/>
      <c r="AW72" s="36"/>
    </row>
    <row r="73" spans="1:49" ht="14.25" customHeight="1" x14ac:dyDescent="0.3">
      <c r="A73" s="33">
        <f>[1]Feuil1!A71</f>
        <v>0</v>
      </c>
      <c r="B73" s="36"/>
      <c r="C73" s="36"/>
      <c r="D73" s="36"/>
      <c r="E73" s="36"/>
      <c r="F73" s="36"/>
      <c r="G73" s="3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36"/>
      <c r="AU73" s="36"/>
      <c r="AV73" s="36"/>
      <c r="AW73" s="36"/>
    </row>
    <row r="74" spans="1:49" ht="14.25" customHeight="1" x14ac:dyDescent="0.3">
      <c r="A74" s="33">
        <f>[1]Feuil1!A72</f>
        <v>0</v>
      </c>
      <c r="B74" s="36"/>
      <c r="C74" s="36"/>
      <c r="D74" s="36"/>
      <c r="E74" s="36"/>
      <c r="F74" s="36"/>
      <c r="G74" s="3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36"/>
      <c r="AU74" s="36"/>
      <c r="AV74" s="36"/>
      <c r="AW74" s="36"/>
    </row>
    <row r="75" spans="1:49" ht="14.25" customHeight="1" x14ac:dyDescent="0.3">
      <c r="A75" s="33">
        <f>[1]Feuil1!A73</f>
        <v>0</v>
      </c>
      <c r="B75" s="36"/>
      <c r="C75" s="36"/>
      <c r="D75" s="36"/>
      <c r="E75" s="36"/>
      <c r="F75" s="36"/>
      <c r="G75" s="3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36"/>
      <c r="AU75" s="36"/>
      <c r="AV75" s="36"/>
      <c r="AW75" s="36"/>
    </row>
    <row r="76" spans="1:49" ht="14.25" customHeight="1" x14ac:dyDescent="0.3">
      <c r="A76" s="33">
        <f>[1]Feuil1!A74</f>
        <v>0</v>
      </c>
      <c r="B76" s="36"/>
      <c r="C76" s="36"/>
      <c r="D76" s="36"/>
      <c r="E76" s="36"/>
      <c r="F76" s="36"/>
      <c r="G76" s="3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36"/>
      <c r="AU76" s="36"/>
      <c r="AV76" s="36"/>
      <c r="AW76" s="36"/>
    </row>
    <row r="77" spans="1:49" ht="14.25" customHeight="1" x14ac:dyDescent="0.3">
      <c r="A77" s="33">
        <f>[1]Feuil1!A75</f>
        <v>0</v>
      </c>
      <c r="B77" s="36"/>
      <c r="C77" s="36"/>
      <c r="D77" s="36"/>
      <c r="E77" s="36"/>
      <c r="F77" s="36"/>
      <c r="G77" s="3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36"/>
      <c r="AU77" s="36"/>
      <c r="AV77" s="36"/>
      <c r="AW77" s="36"/>
    </row>
    <row r="78" spans="1:49" ht="14.25" customHeight="1" x14ac:dyDescent="0.3">
      <c r="A78" s="33">
        <f>[1]Feuil1!A76</f>
        <v>0</v>
      </c>
      <c r="B78" s="36"/>
      <c r="C78" s="36"/>
      <c r="D78" s="36"/>
      <c r="E78" s="36"/>
      <c r="F78" s="36"/>
      <c r="G78" s="3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36"/>
      <c r="AU78" s="36"/>
      <c r="AV78" s="36"/>
      <c r="AW78" s="36"/>
    </row>
    <row r="79" spans="1:49" ht="14.25" customHeight="1" x14ac:dyDescent="0.3">
      <c r="A79" s="33">
        <f>[1]Feuil1!A77</f>
        <v>0</v>
      </c>
      <c r="B79" s="36"/>
      <c r="C79" s="36"/>
      <c r="D79" s="36"/>
      <c r="E79" s="36"/>
      <c r="F79" s="36"/>
      <c r="G79" s="3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36"/>
      <c r="AU79" s="36"/>
      <c r="AV79" s="36"/>
      <c r="AW79" s="36"/>
    </row>
    <row r="80" spans="1:49" ht="14.25" customHeight="1" x14ac:dyDescent="0.3">
      <c r="A80" s="33">
        <f>[1]Feuil1!A78</f>
        <v>0</v>
      </c>
      <c r="B80" s="36"/>
      <c r="C80" s="36"/>
      <c r="D80" s="36"/>
      <c r="E80" s="36"/>
      <c r="F80" s="36"/>
      <c r="G80" s="3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36"/>
      <c r="AU80" s="36"/>
      <c r="AV80" s="36"/>
      <c r="AW80" s="36"/>
    </row>
    <row r="81" spans="1:49" ht="14.25" customHeight="1" x14ac:dyDescent="0.3">
      <c r="A81" s="33">
        <f>[1]Feuil1!A79</f>
        <v>0</v>
      </c>
      <c r="B81" s="36"/>
      <c r="C81" s="36"/>
      <c r="D81" s="36"/>
      <c r="E81" s="36"/>
      <c r="F81" s="36"/>
      <c r="G81" s="3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36"/>
      <c r="AU81" s="36"/>
      <c r="AV81" s="36"/>
      <c r="AW81" s="36"/>
    </row>
    <row r="82" spans="1:49" ht="14.25" customHeight="1" x14ac:dyDescent="0.3">
      <c r="A82" s="33">
        <f>[1]Feuil1!A80</f>
        <v>0</v>
      </c>
      <c r="B82" s="36"/>
      <c r="C82" s="36"/>
      <c r="D82" s="36"/>
      <c r="E82" s="36"/>
      <c r="F82" s="36"/>
      <c r="G82" s="3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36"/>
      <c r="AU82" s="36"/>
      <c r="AV82" s="36"/>
      <c r="AW82" s="36"/>
    </row>
    <row r="83" spans="1:49" ht="14.25" customHeight="1" x14ac:dyDescent="0.3">
      <c r="A83" s="33">
        <f>[1]Feuil1!A81</f>
        <v>0</v>
      </c>
      <c r="B83" s="36"/>
      <c r="C83" s="36"/>
      <c r="D83" s="36"/>
      <c r="E83" s="36"/>
      <c r="F83" s="36"/>
      <c r="G83" s="3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36"/>
      <c r="AU83" s="36"/>
      <c r="AV83" s="36"/>
      <c r="AW83" s="36"/>
    </row>
    <row r="84" spans="1:49" ht="14.25" customHeight="1" x14ac:dyDescent="0.3">
      <c r="A84" s="33">
        <f>[1]Feuil1!A82</f>
        <v>0</v>
      </c>
      <c r="B84" s="36"/>
      <c r="C84" s="36"/>
      <c r="D84" s="36"/>
      <c r="E84" s="36"/>
      <c r="F84" s="36"/>
      <c r="G84" s="3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36"/>
      <c r="AU84" s="36"/>
      <c r="AV84" s="36"/>
      <c r="AW84" s="36"/>
    </row>
    <row r="85" spans="1:49" ht="14.25" customHeight="1" x14ac:dyDescent="0.3">
      <c r="A85" s="33">
        <f>[1]Feuil1!A83</f>
        <v>0</v>
      </c>
      <c r="B85" s="36"/>
      <c r="C85" s="36"/>
      <c r="D85" s="36"/>
      <c r="E85" s="36"/>
      <c r="F85" s="36"/>
      <c r="G85" s="3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36"/>
      <c r="AU85" s="36"/>
      <c r="AV85" s="36"/>
      <c r="AW85" s="36"/>
    </row>
    <row r="86" spans="1:49" ht="14.25" customHeight="1" x14ac:dyDescent="0.3">
      <c r="A86" s="33">
        <f>[1]Feuil1!A84</f>
        <v>0</v>
      </c>
      <c r="B86" s="36"/>
      <c r="C86" s="36"/>
      <c r="D86" s="36"/>
      <c r="E86" s="36"/>
      <c r="F86" s="36"/>
      <c r="G86" s="3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36"/>
      <c r="AU86" s="36"/>
      <c r="AV86" s="36"/>
      <c r="AW86" s="36"/>
    </row>
    <row r="87" spans="1:49" ht="14.25" customHeight="1" x14ac:dyDescent="0.3">
      <c r="A87" s="33">
        <f>[1]Feuil1!A85</f>
        <v>0</v>
      </c>
      <c r="B87" s="36"/>
      <c r="C87" s="36"/>
      <c r="D87" s="36"/>
      <c r="E87" s="36"/>
      <c r="F87" s="36"/>
      <c r="G87" s="3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36"/>
      <c r="AU87" s="36"/>
      <c r="AV87" s="36"/>
      <c r="AW87" s="36"/>
    </row>
    <row r="88" spans="1:49" ht="14.25" customHeight="1" x14ac:dyDescent="0.3">
      <c r="A88" s="33">
        <f>[1]Feuil1!A86</f>
        <v>0</v>
      </c>
      <c r="B88" s="36"/>
      <c r="C88" s="36"/>
      <c r="D88" s="36"/>
      <c r="E88" s="36"/>
      <c r="F88" s="36"/>
      <c r="G88" s="3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36"/>
      <c r="AU88" s="36"/>
      <c r="AV88" s="36"/>
      <c r="AW88" s="36"/>
    </row>
    <row r="89" spans="1:49" ht="14.25" customHeight="1" x14ac:dyDescent="0.3">
      <c r="A89" s="33">
        <f>[1]Feuil1!A87</f>
        <v>0</v>
      </c>
      <c r="B89" s="36"/>
      <c r="C89" s="36"/>
      <c r="D89" s="36"/>
      <c r="E89" s="36"/>
      <c r="F89" s="36"/>
      <c r="G89" s="3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36"/>
      <c r="AU89" s="36"/>
      <c r="AV89" s="36"/>
      <c r="AW89" s="36"/>
    </row>
    <row r="90" spans="1:49" ht="14.25" customHeight="1" x14ac:dyDescent="0.3">
      <c r="A90" s="33">
        <f>[1]Feuil1!A88</f>
        <v>0</v>
      </c>
      <c r="B90" s="36"/>
      <c r="C90" s="36"/>
      <c r="D90" s="36"/>
      <c r="E90" s="36"/>
      <c r="F90" s="36"/>
      <c r="G90" s="3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36"/>
      <c r="AU90" s="36"/>
      <c r="AV90" s="36"/>
      <c r="AW90" s="36"/>
    </row>
    <row r="91" spans="1:49" ht="14.25" customHeight="1" x14ac:dyDescent="0.3">
      <c r="A91" s="33">
        <f>[1]Feuil1!A89</f>
        <v>0</v>
      </c>
      <c r="B91" s="36"/>
      <c r="C91" s="36"/>
      <c r="D91" s="36"/>
      <c r="E91" s="36"/>
      <c r="F91" s="36"/>
      <c r="G91" s="3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36"/>
      <c r="AU91" s="36"/>
      <c r="AV91" s="36"/>
      <c r="AW91" s="36"/>
    </row>
    <row r="92" spans="1:49" ht="14.25" customHeight="1" x14ac:dyDescent="0.3">
      <c r="A92" s="33">
        <f>[1]Feuil1!A90</f>
        <v>0</v>
      </c>
      <c r="B92" s="36"/>
      <c r="C92" s="36"/>
      <c r="D92" s="36"/>
      <c r="E92" s="36"/>
      <c r="F92" s="36"/>
      <c r="G92" s="3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36"/>
      <c r="AU92" s="36"/>
      <c r="AV92" s="36"/>
      <c r="AW92" s="36"/>
    </row>
    <row r="93" spans="1:49" ht="14.25" customHeight="1" x14ac:dyDescent="0.3">
      <c r="A93" s="33">
        <f>[1]Feuil1!A91</f>
        <v>0</v>
      </c>
      <c r="B93" s="36"/>
      <c r="C93" s="36"/>
      <c r="D93" s="36"/>
      <c r="E93" s="36"/>
      <c r="F93" s="36"/>
      <c r="G93" s="3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36"/>
      <c r="AU93" s="36"/>
      <c r="AV93" s="36"/>
      <c r="AW93" s="36"/>
    </row>
    <row r="94" spans="1:49" ht="14.25" customHeight="1" x14ac:dyDescent="0.3">
      <c r="A94" s="33">
        <f>[1]Feuil1!A92</f>
        <v>0</v>
      </c>
      <c r="B94" s="36"/>
      <c r="C94" s="36"/>
      <c r="D94" s="36"/>
      <c r="E94" s="36"/>
      <c r="F94" s="36"/>
      <c r="G94" s="3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36"/>
      <c r="AU94" s="36"/>
      <c r="AV94" s="36"/>
      <c r="AW94" s="36"/>
    </row>
    <row r="95" spans="1:49" ht="14.25" customHeight="1" x14ac:dyDescent="0.3">
      <c r="A95" s="33">
        <f>[1]Feuil1!A93</f>
        <v>0</v>
      </c>
      <c r="B95" s="36"/>
      <c r="C95" s="36"/>
      <c r="D95" s="36"/>
      <c r="E95" s="36"/>
      <c r="F95" s="36"/>
      <c r="G95" s="3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36"/>
      <c r="AU95" s="36"/>
      <c r="AV95" s="36"/>
      <c r="AW95" s="36"/>
    </row>
    <row r="96" spans="1:49" ht="14.25" customHeight="1" x14ac:dyDescent="0.3">
      <c r="A96" s="33">
        <f>[1]Feuil1!A94</f>
        <v>0</v>
      </c>
      <c r="B96" s="36"/>
      <c r="C96" s="36"/>
      <c r="D96" s="36"/>
      <c r="E96" s="36"/>
      <c r="F96" s="36"/>
      <c r="G96" s="3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36"/>
      <c r="AU96" s="36"/>
      <c r="AV96" s="36"/>
      <c r="AW96" s="36"/>
    </row>
    <row r="97" spans="1:49" ht="14.25" customHeight="1" x14ac:dyDescent="0.3">
      <c r="A97" s="33">
        <f>[1]Feuil1!A95</f>
        <v>0</v>
      </c>
      <c r="B97" s="36"/>
      <c r="C97" s="36"/>
      <c r="D97" s="36"/>
      <c r="E97" s="36"/>
      <c r="F97" s="36"/>
      <c r="G97" s="3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36"/>
      <c r="AU97" s="36"/>
      <c r="AV97" s="36"/>
      <c r="AW97" s="36"/>
    </row>
    <row r="98" spans="1:49" ht="14.25" customHeight="1" x14ac:dyDescent="0.3">
      <c r="A98" s="33">
        <f>[1]Feuil1!A96</f>
        <v>0</v>
      </c>
      <c r="B98" s="36"/>
      <c r="C98" s="36"/>
      <c r="D98" s="36"/>
      <c r="E98" s="36"/>
      <c r="F98" s="36"/>
      <c r="G98" s="3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36"/>
      <c r="AU98" s="36"/>
      <c r="AV98" s="36"/>
      <c r="AW98" s="36"/>
    </row>
    <row r="99" spans="1:49" ht="14.25" customHeight="1" x14ac:dyDescent="0.3">
      <c r="A99" s="33">
        <f>[1]Feuil1!A97</f>
        <v>0</v>
      </c>
      <c r="B99" s="36"/>
      <c r="C99" s="36"/>
      <c r="D99" s="36"/>
      <c r="E99" s="36"/>
      <c r="F99" s="36"/>
      <c r="G99" s="3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36"/>
      <c r="AU99" s="36"/>
      <c r="AV99" s="36"/>
      <c r="AW99" s="36"/>
    </row>
    <row r="100" spans="1:49" ht="14.25" customHeight="1" x14ac:dyDescent="0.3">
      <c r="A100" s="33">
        <f>[1]Feuil1!A98</f>
        <v>0</v>
      </c>
      <c r="B100" s="36"/>
      <c r="C100" s="36"/>
      <c r="D100" s="36"/>
      <c r="E100" s="36"/>
      <c r="F100" s="36"/>
      <c r="G100" s="3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36"/>
      <c r="AU100" s="36"/>
      <c r="AV100" s="36"/>
      <c r="AW100" s="36"/>
    </row>
    <row r="101" spans="1:49" ht="15.75" customHeight="1" x14ac:dyDescent="0.3">
      <c r="A101" s="33">
        <f>[1]Feuil1!A99</f>
        <v>0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</row>
    <row r="102" spans="1:49" ht="15.75" customHeight="1" x14ac:dyDescent="0.3"/>
    <row r="103" spans="1:49" ht="15.75" customHeight="1" x14ac:dyDescent="0.3"/>
    <row r="104" spans="1:49" ht="15.75" customHeight="1" x14ac:dyDescent="0.3"/>
    <row r="105" spans="1:49" ht="15.75" customHeight="1" x14ac:dyDescent="0.3"/>
    <row r="106" spans="1:49" ht="15.75" customHeight="1" x14ac:dyDescent="0.3"/>
    <row r="107" spans="1:49" ht="15.75" customHeight="1" x14ac:dyDescent="0.3"/>
    <row r="108" spans="1:49" ht="15.75" customHeight="1" x14ac:dyDescent="0.3"/>
    <row r="109" spans="1:49" ht="15.75" customHeight="1" x14ac:dyDescent="0.3"/>
    <row r="110" spans="1:49" ht="15.75" customHeight="1" x14ac:dyDescent="0.3"/>
    <row r="111" spans="1:49" ht="15.75" customHeight="1" x14ac:dyDescent="0.3"/>
    <row r="112" spans="1:49" ht="15.75" customHeight="1" x14ac:dyDescent="0.3"/>
    <row r="113" s="2" customFormat="1" ht="15.75" customHeight="1" x14ac:dyDescent="0.3"/>
    <row r="114" s="2" customFormat="1" ht="15.75" customHeight="1" x14ac:dyDescent="0.3"/>
    <row r="115" s="2" customFormat="1" ht="15.75" customHeight="1" x14ac:dyDescent="0.3"/>
    <row r="116" s="2" customFormat="1" ht="15.75" customHeight="1" x14ac:dyDescent="0.3"/>
    <row r="117" s="2" customFormat="1" ht="15.75" customHeight="1" x14ac:dyDescent="0.3"/>
    <row r="118" s="2" customFormat="1" ht="15.75" customHeight="1" x14ac:dyDescent="0.3"/>
    <row r="119" s="2" customFormat="1" ht="15.75" customHeight="1" x14ac:dyDescent="0.3"/>
    <row r="120" s="2" customFormat="1" ht="15.75" customHeight="1" x14ac:dyDescent="0.3"/>
    <row r="121" s="2" customFormat="1" ht="15.75" customHeight="1" x14ac:dyDescent="0.3"/>
    <row r="122" s="2" customFormat="1" ht="15.75" customHeight="1" x14ac:dyDescent="0.3"/>
    <row r="123" s="2" customFormat="1" ht="15.75" customHeight="1" x14ac:dyDescent="0.3"/>
    <row r="124" s="2" customFormat="1" ht="15.75" customHeight="1" x14ac:dyDescent="0.3"/>
    <row r="125" s="2" customFormat="1" ht="15.75" customHeight="1" x14ac:dyDescent="0.3"/>
    <row r="126" s="2" customFormat="1" ht="15.75" customHeight="1" x14ac:dyDescent="0.3"/>
    <row r="127" s="2" customFormat="1" ht="15.75" customHeight="1" x14ac:dyDescent="0.3"/>
    <row r="128" s="2" customFormat="1" ht="15.75" customHeight="1" x14ac:dyDescent="0.3"/>
    <row r="129" s="2" customFormat="1" ht="15.75" customHeight="1" x14ac:dyDescent="0.3"/>
    <row r="130" s="2" customFormat="1" ht="15.75" customHeight="1" x14ac:dyDescent="0.3"/>
    <row r="131" s="2" customFormat="1" ht="15.75" customHeight="1" x14ac:dyDescent="0.3"/>
    <row r="132" s="2" customFormat="1" ht="15.75" customHeight="1" x14ac:dyDescent="0.3"/>
    <row r="133" s="2" customFormat="1" ht="15.75" customHeight="1" x14ac:dyDescent="0.3"/>
    <row r="134" s="2" customFormat="1" ht="15.75" customHeight="1" x14ac:dyDescent="0.3"/>
    <row r="135" s="2" customFormat="1" ht="15.75" customHeight="1" x14ac:dyDescent="0.3"/>
    <row r="136" s="2" customFormat="1" ht="15.75" customHeight="1" x14ac:dyDescent="0.3"/>
    <row r="137" s="2" customFormat="1" ht="15.75" customHeight="1" x14ac:dyDescent="0.3"/>
    <row r="138" s="2" customFormat="1" ht="15.75" customHeight="1" x14ac:dyDescent="0.3"/>
    <row r="139" s="2" customFormat="1" ht="15.75" customHeight="1" x14ac:dyDescent="0.3"/>
    <row r="140" s="2" customFormat="1" ht="15.75" customHeight="1" x14ac:dyDescent="0.3"/>
    <row r="141" s="2" customFormat="1" ht="15.75" customHeight="1" x14ac:dyDescent="0.3"/>
    <row r="142" s="2" customFormat="1" ht="15.75" customHeight="1" x14ac:dyDescent="0.3"/>
    <row r="143" s="2" customFormat="1" ht="15.75" customHeight="1" x14ac:dyDescent="0.3"/>
    <row r="144" s="2" customFormat="1" ht="15.75" customHeight="1" x14ac:dyDescent="0.3"/>
    <row r="145" s="2" customFormat="1" ht="15.75" customHeight="1" x14ac:dyDescent="0.3"/>
    <row r="146" s="2" customFormat="1" ht="15.75" customHeight="1" x14ac:dyDescent="0.3"/>
    <row r="147" s="2" customFormat="1" ht="15.75" customHeight="1" x14ac:dyDescent="0.3"/>
    <row r="148" s="2" customFormat="1" ht="15.75" customHeight="1" x14ac:dyDescent="0.3"/>
    <row r="149" s="2" customFormat="1" ht="15.75" customHeight="1" x14ac:dyDescent="0.3"/>
    <row r="150" s="2" customFormat="1" ht="15.75" customHeight="1" x14ac:dyDescent="0.3"/>
    <row r="151" s="2" customFormat="1" ht="15.75" customHeight="1" x14ac:dyDescent="0.3"/>
    <row r="152" s="2" customFormat="1" ht="15.75" customHeight="1" x14ac:dyDescent="0.3"/>
    <row r="153" s="2" customFormat="1" ht="15.75" customHeight="1" x14ac:dyDescent="0.3"/>
    <row r="154" s="2" customFormat="1" ht="15.75" customHeight="1" x14ac:dyDescent="0.3"/>
    <row r="155" s="2" customFormat="1" ht="15.75" customHeight="1" x14ac:dyDescent="0.3"/>
    <row r="156" s="2" customFormat="1" ht="15.75" customHeight="1" x14ac:dyDescent="0.3"/>
    <row r="157" s="2" customFormat="1" ht="15.75" customHeight="1" x14ac:dyDescent="0.3"/>
    <row r="158" s="2" customFormat="1" ht="15.75" customHeight="1" x14ac:dyDescent="0.3"/>
    <row r="159" s="2" customFormat="1" ht="15.75" customHeight="1" x14ac:dyDescent="0.3"/>
    <row r="160" s="2" customFormat="1" ht="15.75" customHeight="1" x14ac:dyDescent="0.3"/>
    <row r="161" s="2" customFormat="1" ht="15.75" customHeight="1" x14ac:dyDescent="0.3"/>
    <row r="162" s="2" customFormat="1" ht="15.75" customHeight="1" x14ac:dyDescent="0.3"/>
    <row r="163" s="2" customFormat="1" ht="15.75" customHeight="1" x14ac:dyDescent="0.3"/>
    <row r="164" s="2" customFormat="1" ht="15.75" customHeight="1" x14ac:dyDescent="0.3"/>
    <row r="165" s="2" customFormat="1" ht="15.75" customHeight="1" x14ac:dyDescent="0.3"/>
    <row r="166" s="2" customFormat="1" ht="15.75" customHeight="1" x14ac:dyDescent="0.3"/>
    <row r="167" s="2" customFormat="1" ht="15.75" customHeight="1" x14ac:dyDescent="0.3"/>
    <row r="168" s="2" customFormat="1" ht="15.75" customHeight="1" x14ac:dyDescent="0.3"/>
    <row r="169" s="2" customFormat="1" ht="15.75" customHeight="1" x14ac:dyDescent="0.3"/>
    <row r="170" s="2" customFormat="1" ht="15.75" customHeight="1" x14ac:dyDescent="0.3"/>
    <row r="171" s="2" customFormat="1" ht="15.75" customHeight="1" x14ac:dyDescent="0.3"/>
    <row r="172" s="2" customFormat="1" ht="15.75" customHeight="1" x14ac:dyDescent="0.3"/>
    <row r="173" s="2" customFormat="1" ht="15.75" customHeight="1" x14ac:dyDescent="0.3"/>
    <row r="174" s="2" customFormat="1" ht="15.75" customHeight="1" x14ac:dyDescent="0.3"/>
    <row r="175" s="2" customFormat="1" ht="15.75" customHeight="1" x14ac:dyDescent="0.3"/>
    <row r="176" s="2" customFormat="1" ht="15.75" customHeight="1" x14ac:dyDescent="0.3"/>
    <row r="177" s="2" customFormat="1" ht="15.75" customHeight="1" x14ac:dyDescent="0.3"/>
    <row r="178" s="2" customFormat="1" ht="15.75" customHeight="1" x14ac:dyDescent="0.3"/>
    <row r="179" s="2" customFormat="1" ht="15.75" customHeight="1" x14ac:dyDescent="0.3"/>
    <row r="180" s="2" customFormat="1" ht="15.75" customHeight="1" x14ac:dyDescent="0.3"/>
    <row r="181" s="2" customFormat="1" ht="15.75" customHeight="1" x14ac:dyDescent="0.3"/>
    <row r="182" s="2" customFormat="1" ht="15.75" customHeight="1" x14ac:dyDescent="0.3"/>
    <row r="183" s="2" customFormat="1" ht="15.75" customHeight="1" x14ac:dyDescent="0.3"/>
    <row r="184" s="2" customFormat="1" ht="15.75" customHeight="1" x14ac:dyDescent="0.3"/>
    <row r="185" s="2" customFormat="1" ht="15.75" customHeight="1" x14ac:dyDescent="0.3"/>
    <row r="186" s="2" customFormat="1" ht="15.75" customHeight="1" x14ac:dyDescent="0.3"/>
    <row r="187" s="2" customFormat="1" ht="15.75" customHeight="1" x14ac:dyDescent="0.3"/>
    <row r="188" s="2" customFormat="1" ht="15.75" customHeight="1" x14ac:dyDescent="0.3"/>
    <row r="189" s="2" customFormat="1" ht="15.75" customHeight="1" x14ac:dyDescent="0.3"/>
    <row r="190" s="2" customFormat="1" ht="15.75" customHeight="1" x14ac:dyDescent="0.3"/>
    <row r="191" s="2" customFormat="1" ht="15.75" customHeight="1" x14ac:dyDescent="0.3"/>
    <row r="192" s="2" customFormat="1" ht="15.75" customHeight="1" x14ac:dyDescent="0.3"/>
    <row r="193" s="2" customFormat="1" ht="15.75" customHeight="1" x14ac:dyDescent="0.3"/>
    <row r="194" s="2" customFormat="1" ht="15.75" customHeight="1" x14ac:dyDescent="0.3"/>
    <row r="195" s="2" customFormat="1" ht="15.75" customHeight="1" x14ac:dyDescent="0.3"/>
    <row r="196" s="2" customFormat="1" ht="15.75" customHeight="1" x14ac:dyDescent="0.3"/>
    <row r="197" s="2" customFormat="1" ht="15.75" customHeight="1" x14ac:dyDescent="0.3"/>
    <row r="198" s="2" customFormat="1" ht="15.75" customHeight="1" x14ac:dyDescent="0.3"/>
    <row r="199" s="2" customFormat="1" ht="15.75" customHeight="1" x14ac:dyDescent="0.3"/>
    <row r="200" s="2" customFormat="1" ht="15.75" customHeight="1" x14ac:dyDescent="0.3"/>
    <row r="201" s="2" customFormat="1" ht="15.75" customHeight="1" x14ac:dyDescent="0.3"/>
    <row r="202" s="2" customFormat="1" ht="15.75" customHeight="1" x14ac:dyDescent="0.3"/>
    <row r="203" s="2" customFormat="1" ht="15.75" customHeight="1" x14ac:dyDescent="0.3"/>
    <row r="204" s="2" customFormat="1" ht="15.75" customHeight="1" x14ac:dyDescent="0.3"/>
    <row r="205" s="2" customFormat="1" ht="15.75" customHeight="1" x14ac:dyDescent="0.3"/>
    <row r="206" s="2" customFormat="1" ht="15.75" customHeight="1" x14ac:dyDescent="0.3"/>
    <row r="207" s="2" customFormat="1" ht="15.75" customHeight="1" x14ac:dyDescent="0.3"/>
    <row r="208" s="2" customFormat="1" ht="15.75" customHeight="1" x14ac:dyDescent="0.3"/>
    <row r="209" s="2" customFormat="1" ht="15.75" customHeight="1" x14ac:dyDescent="0.3"/>
    <row r="210" s="2" customFormat="1" ht="15.75" customHeight="1" x14ac:dyDescent="0.3"/>
    <row r="211" s="2" customFormat="1" ht="15.75" customHeight="1" x14ac:dyDescent="0.3"/>
    <row r="212" s="2" customFormat="1" ht="15.75" customHeight="1" x14ac:dyDescent="0.3"/>
    <row r="213" s="2" customFormat="1" ht="15.75" customHeight="1" x14ac:dyDescent="0.3"/>
    <row r="214" s="2" customFormat="1" ht="15.75" customHeight="1" x14ac:dyDescent="0.3"/>
    <row r="215" s="2" customFormat="1" ht="15.75" customHeight="1" x14ac:dyDescent="0.3"/>
    <row r="216" s="2" customFormat="1" ht="15.75" customHeight="1" x14ac:dyDescent="0.3"/>
    <row r="217" s="2" customFormat="1" ht="15.75" customHeight="1" x14ac:dyDescent="0.3"/>
    <row r="218" s="2" customFormat="1" ht="15.75" customHeight="1" x14ac:dyDescent="0.3"/>
    <row r="219" s="2" customFormat="1" ht="15.75" customHeight="1" x14ac:dyDescent="0.3"/>
    <row r="220" s="2" customFormat="1" ht="15.75" customHeight="1" x14ac:dyDescent="0.3"/>
    <row r="221" s="2" customFormat="1" ht="15.75" customHeight="1" x14ac:dyDescent="0.3"/>
    <row r="222" s="2" customFormat="1" ht="15.75" customHeight="1" x14ac:dyDescent="0.3"/>
    <row r="223" s="2" customFormat="1" ht="15.75" customHeight="1" x14ac:dyDescent="0.3"/>
    <row r="224" s="2" customFormat="1" ht="15.75" customHeight="1" x14ac:dyDescent="0.3"/>
    <row r="225" s="2" customFormat="1" ht="15.75" customHeight="1" x14ac:dyDescent="0.3"/>
    <row r="226" s="2" customFormat="1" ht="15.75" customHeight="1" x14ac:dyDescent="0.3"/>
    <row r="227" s="2" customFormat="1" ht="15.75" customHeight="1" x14ac:dyDescent="0.3"/>
    <row r="228" s="2" customFormat="1" ht="15.75" customHeight="1" x14ac:dyDescent="0.3"/>
    <row r="229" s="2" customFormat="1" ht="15.75" customHeight="1" x14ac:dyDescent="0.3"/>
    <row r="230" s="2" customFormat="1" ht="15.75" customHeight="1" x14ac:dyDescent="0.3"/>
    <row r="231" s="2" customFormat="1" ht="15.75" customHeight="1" x14ac:dyDescent="0.3"/>
    <row r="232" s="2" customFormat="1" ht="15.75" customHeight="1" x14ac:dyDescent="0.3"/>
    <row r="233" s="2" customFormat="1" ht="15.75" customHeight="1" x14ac:dyDescent="0.3"/>
    <row r="234" s="2" customFormat="1" ht="15.75" customHeight="1" x14ac:dyDescent="0.3"/>
    <row r="235" s="2" customFormat="1" ht="15.75" customHeight="1" x14ac:dyDescent="0.3"/>
    <row r="236" s="2" customFormat="1" ht="15.75" customHeight="1" x14ac:dyDescent="0.3"/>
    <row r="237" s="2" customFormat="1" ht="15.75" customHeight="1" x14ac:dyDescent="0.3"/>
    <row r="238" s="2" customFormat="1" ht="15.75" customHeight="1" x14ac:dyDescent="0.3"/>
    <row r="239" s="2" customFormat="1" ht="15.75" customHeight="1" x14ac:dyDescent="0.3"/>
    <row r="240" s="2" customFormat="1" ht="15.75" customHeight="1" x14ac:dyDescent="0.3"/>
    <row r="241" s="2" customFormat="1" ht="15.75" customHeight="1" x14ac:dyDescent="0.3"/>
    <row r="242" s="2" customFormat="1" ht="15.75" customHeight="1" x14ac:dyDescent="0.3"/>
    <row r="243" s="2" customFormat="1" ht="15.75" customHeight="1" x14ac:dyDescent="0.3"/>
    <row r="244" s="2" customFormat="1" ht="15.75" customHeight="1" x14ac:dyDescent="0.3"/>
    <row r="245" s="2" customFormat="1" ht="15.75" customHeight="1" x14ac:dyDescent="0.3"/>
    <row r="246" s="2" customFormat="1" ht="15.75" customHeight="1" x14ac:dyDescent="0.3"/>
    <row r="247" s="2" customFormat="1" ht="15.75" customHeight="1" x14ac:dyDescent="0.3"/>
    <row r="248" s="2" customFormat="1" ht="15.75" customHeight="1" x14ac:dyDescent="0.3"/>
    <row r="249" s="2" customFormat="1" ht="15.75" customHeight="1" x14ac:dyDescent="0.3"/>
    <row r="250" s="2" customFormat="1" ht="15.75" customHeight="1" x14ac:dyDescent="0.3"/>
    <row r="251" s="2" customFormat="1" ht="15.75" customHeight="1" x14ac:dyDescent="0.3"/>
    <row r="252" s="2" customFormat="1" ht="15.75" customHeight="1" x14ac:dyDescent="0.3"/>
    <row r="253" s="2" customFormat="1" ht="15.75" customHeight="1" x14ac:dyDescent="0.3"/>
    <row r="254" s="2" customFormat="1" ht="15.75" customHeight="1" x14ac:dyDescent="0.3"/>
    <row r="255" s="2" customFormat="1" ht="15.75" customHeight="1" x14ac:dyDescent="0.3"/>
    <row r="256" s="2" customFormat="1" ht="15.75" customHeight="1" x14ac:dyDescent="0.3"/>
    <row r="257" s="2" customFormat="1" ht="15.75" customHeight="1" x14ac:dyDescent="0.3"/>
    <row r="258" s="2" customFormat="1" ht="15.75" customHeight="1" x14ac:dyDescent="0.3"/>
    <row r="259" s="2" customFormat="1" ht="15.75" customHeight="1" x14ac:dyDescent="0.3"/>
    <row r="260" s="2" customFormat="1" ht="15.75" customHeight="1" x14ac:dyDescent="0.3"/>
    <row r="261" s="2" customFormat="1" ht="15.75" customHeight="1" x14ac:dyDescent="0.3"/>
    <row r="262" s="2" customFormat="1" ht="15.75" customHeight="1" x14ac:dyDescent="0.3"/>
    <row r="263" s="2" customFormat="1" ht="15.75" customHeight="1" x14ac:dyDescent="0.3"/>
    <row r="264" s="2" customFormat="1" ht="15.75" customHeight="1" x14ac:dyDescent="0.3"/>
    <row r="265" s="2" customFormat="1" ht="15.75" customHeight="1" x14ac:dyDescent="0.3"/>
    <row r="266" s="2" customFormat="1" ht="15.75" customHeight="1" x14ac:dyDescent="0.3"/>
    <row r="267" s="2" customFormat="1" ht="15.75" customHeight="1" x14ac:dyDescent="0.3"/>
    <row r="268" s="2" customFormat="1" ht="15.75" customHeight="1" x14ac:dyDescent="0.3"/>
    <row r="269" s="2" customFormat="1" ht="15.75" customHeight="1" x14ac:dyDescent="0.3"/>
    <row r="270" s="2" customFormat="1" ht="15.75" customHeight="1" x14ac:dyDescent="0.3"/>
    <row r="271" s="2" customFormat="1" ht="15.75" customHeight="1" x14ac:dyDescent="0.3"/>
    <row r="272" s="2" customFormat="1" ht="15.75" customHeight="1" x14ac:dyDescent="0.3"/>
    <row r="273" s="2" customFormat="1" ht="15.75" customHeight="1" x14ac:dyDescent="0.3"/>
    <row r="274" s="2" customFormat="1" ht="15.75" customHeight="1" x14ac:dyDescent="0.3"/>
    <row r="275" s="2" customFormat="1" ht="15.75" customHeight="1" x14ac:dyDescent="0.3"/>
    <row r="276" s="2" customFormat="1" ht="15.75" customHeight="1" x14ac:dyDescent="0.3"/>
    <row r="277" s="2" customFormat="1" ht="15.75" customHeight="1" x14ac:dyDescent="0.3"/>
    <row r="278" s="2" customFormat="1" ht="15.75" customHeight="1" x14ac:dyDescent="0.3"/>
    <row r="279" s="2" customFormat="1" ht="15.75" customHeight="1" x14ac:dyDescent="0.3"/>
    <row r="280" s="2" customFormat="1" ht="15.75" customHeight="1" x14ac:dyDescent="0.3"/>
    <row r="281" s="2" customFormat="1" ht="15.75" customHeight="1" x14ac:dyDescent="0.3"/>
    <row r="282" s="2" customFormat="1" ht="15.75" customHeight="1" x14ac:dyDescent="0.3"/>
    <row r="283" s="2" customFormat="1" ht="15.75" customHeight="1" x14ac:dyDescent="0.3"/>
    <row r="284" s="2" customFormat="1" ht="15.75" customHeight="1" x14ac:dyDescent="0.3"/>
    <row r="285" s="2" customFormat="1" ht="15.75" customHeight="1" x14ac:dyDescent="0.3"/>
    <row r="286" s="2" customFormat="1" ht="15.75" customHeight="1" x14ac:dyDescent="0.3"/>
    <row r="287" s="2" customFormat="1" ht="15.75" customHeight="1" x14ac:dyDescent="0.3"/>
    <row r="288" s="2" customFormat="1" ht="15.75" customHeight="1" x14ac:dyDescent="0.3"/>
    <row r="289" s="2" customFormat="1" ht="15.75" customHeight="1" x14ac:dyDescent="0.3"/>
    <row r="290" s="2" customFormat="1" ht="15.75" customHeight="1" x14ac:dyDescent="0.3"/>
    <row r="291" s="2" customFormat="1" ht="15.75" customHeight="1" x14ac:dyDescent="0.3"/>
    <row r="292" s="2" customFormat="1" ht="15.75" customHeight="1" x14ac:dyDescent="0.3"/>
    <row r="293" s="2" customFormat="1" ht="15.75" customHeight="1" x14ac:dyDescent="0.3"/>
    <row r="294" s="2" customFormat="1" ht="15.75" customHeight="1" x14ac:dyDescent="0.3"/>
    <row r="295" s="2" customFormat="1" ht="15.75" customHeight="1" x14ac:dyDescent="0.3"/>
    <row r="296" s="2" customFormat="1" ht="15.75" customHeight="1" x14ac:dyDescent="0.3"/>
    <row r="297" s="2" customFormat="1" ht="15.75" customHeight="1" x14ac:dyDescent="0.3"/>
    <row r="298" s="2" customFormat="1" ht="15.75" customHeight="1" x14ac:dyDescent="0.3"/>
    <row r="299" s="2" customFormat="1" ht="15.75" customHeight="1" x14ac:dyDescent="0.3"/>
    <row r="300" s="2" customFormat="1" ht="15.75" customHeight="1" x14ac:dyDescent="0.3"/>
    <row r="301" s="2" customFormat="1" ht="15.75" customHeight="1" x14ac:dyDescent="0.3"/>
    <row r="302" s="2" customFormat="1" ht="15.75" customHeight="1" x14ac:dyDescent="0.3"/>
    <row r="303" s="2" customFormat="1" ht="15.75" customHeight="1" x14ac:dyDescent="0.3"/>
    <row r="304" s="2" customFormat="1" ht="15.75" customHeight="1" x14ac:dyDescent="0.3"/>
    <row r="305" s="2" customFormat="1" ht="15.75" customHeight="1" x14ac:dyDescent="0.3"/>
    <row r="306" s="2" customFormat="1" ht="15.75" customHeight="1" x14ac:dyDescent="0.3"/>
    <row r="307" s="2" customFormat="1" ht="15.75" customHeight="1" x14ac:dyDescent="0.3"/>
    <row r="308" s="2" customFormat="1" ht="15.75" customHeight="1" x14ac:dyDescent="0.3"/>
    <row r="309" s="2" customFormat="1" ht="15.75" customHeight="1" x14ac:dyDescent="0.3"/>
    <row r="310" s="2" customFormat="1" ht="15.75" customHeight="1" x14ac:dyDescent="0.3"/>
    <row r="311" s="2" customFormat="1" ht="15.75" customHeight="1" x14ac:dyDescent="0.3"/>
    <row r="312" s="2" customFormat="1" ht="15.75" customHeight="1" x14ac:dyDescent="0.3"/>
    <row r="313" s="2" customFormat="1" ht="15.75" customHeight="1" x14ac:dyDescent="0.3"/>
    <row r="314" s="2" customFormat="1" ht="15.75" customHeight="1" x14ac:dyDescent="0.3"/>
    <row r="315" s="2" customFormat="1" ht="15.75" customHeight="1" x14ac:dyDescent="0.3"/>
    <row r="316" s="2" customFormat="1" ht="15.75" customHeight="1" x14ac:dyDescent="0.3"/>
    <row r="317" s="2" customFormat="1" ht="15.75" customHeight="1" x14ac:dyDescent="0.3"/>
    <row r="318" s="2" customFormat="1" ht="15.75" customHeight="1" x14ac:dyDescent="0.3"/>
    <row r="319" s="2" customFormat="1" ht="15.75" customHeight="1" x14ac:dyDescent="0.3"/>
    <row r="320" s="2" customFormat="1" ht="15.75" customHeight="1" x14ac:dyDescent="0.3"/>
    <row r="321" s="2" customFormat="1" ht="15.75" customHeight="1" x14ac:dyDescent="0.3"/>
    <row r="322" s="2" customFormat="1" ht="15.75" customHeight="1" x14ac:dyDescent="0.3"/>
    <row r="323" s="2" customFormat="1" ht="15.75" customHeight="1" x14ac:dyDescent="0.3"/>
    <row r="324" s="2" customFormat="1" ht="15.75" customHeight="1" x14ac:dyDescent="0.3"/>
    <row r="325" s="2" customFormat="1" ht="15.75" customHeight="1" x14ac:dyDescent="0.3"/>
    <row r="326" s="2" customFormat="1" ht="15.75" customHeight="1" x14ac:dyDescent="0.3"/>
    <row r="327" s="2" customFormat="1" ht="15.75" customHeight="1" x14ac:dyDescent="0.3"/>
    <row r="328" s="2" customFormat="1" ht="15.75" customHeight="1" x14ac:dyDescent="0.3"/>
    <row r="329" s="2" customFormat="1" ht="15.75" customHeight="1" x14ac:dyDescent="0.3"/>
    <row r="330" s="2" customFormat="1" ht="15.75" customHeight="1" x14ac:dyDescent="0.3"/>
    <row r="331" s="2" customFormat="1" ht="15.75" customHeight="1" x14ac:dyDescent="0.3"/>
    <row r="332" s="2" customFormat="1" ht="15.75" customHeight="1" x14ac:dyDescent="0.3"/>
    <row r="333" s="2" customFormat="1" ht="15.75" customHeight="1" x14ac:dyDescent="0.3"/>
    <row r="334" s="2" customFormat="1" ht="15.75" customHeight="1" x14ac:dyDescent="0.3"/>
    <row r="335" s="2" customFormat="1" ht="15.75" customHeight="1" x14ac:dyDescent="0.3"/>
    <row r="336" s="2" customFormat="1" ht="15.75" customHeight="1" x14ac:dyDescent="0.3"/>
    <row r="337" s="2" customFormat="1" ht="15.75" customHeight="1" x14ac:dyDescent="0.3"/>
    <row r="338" s="2" customFormat="1" ht="15.75" customHeight="1" x14ac:dyDescent="0.3"/>
    <row r="339" s="2" customFormat="1" ht="15.75" customHeight="1" x14ac:dyDescent="0.3"/>
    <row r="340" s="2" customFormat="1" ht="15.75" customHeight="1" x14ac:dyDescent="0.3"/>
    <row r="341" s="2" customFormat="1" ht="15.75" customHeight="1" x14ac:dyDescent="0.3"/>
    <row r="342" s="2" customFormat="1" ht="15.75" customHeight="1" x14ac:dyDescent="0.3"/>
    <row r="343" s="2" customFormat="1" ht="15.75" customHeight="1" x14ac:dyDescent="0.3"/>
    <row r="344" s="2" customFormat="1" ht="15.75" customHeight="1" x14ac:dyDescent="0.3"/>
    <row r="345" s="2" customFormat="1" ht="15.75" customHeight="1" x14ac:dyDescent="0.3"/>
    <row r="346" s="2" customFormat="1" ht="15.75" customHeight="1" x14ac:dyDescent="0.3"/>
    <row r="347" s="2" customFormat="1" ht="15.75" customHeight="1" x14ac:dyDescent="0.3"/>
    <row r="348" s="2" customFormat="1" ht="15.75" customHeight="1" x14ac:dyDescent="0.3"/>
    <row r="349" s="2" customFormat="1" ht="15.75" customHeight="1" x14ac:dyDescent="0.3"/>
    <row r="350" s="2" customFormat="1" ht="15.75" customHeight="1" x14ac:dyDescent="0.3"/>
    <row r="351" s="2" customFormat="1" ht="15.75" customHeight="1" x14ac:dyDescent="0.3"/>
    <row r="352" s="2" customFormat="1" ht="15.75" customHeight="1" x14ac:dyDescent="0.3"/>
    <row r="353" s="2" customFormat="1" ht="15.75" customHeight="1" x14ac:dyDescent="0.3"/>
    <row r="354" s="2" customFormat="1" ht="15.75" customHeight="1" x14ac:dyDescent="0.3"/>
    <row r="355" s="2" customFormat="1" ht="15.75" customHeight="1" x14ac:dyDescent="0.3"/>
    <row r="356" s="2" customFormat="1" ht="15.75" customHeight="1" x14ac:dyDescent="0.3"/>
    <row r="357" s="2" customFormat="1" ht="15.75" customHeight="1" x14ac:dyDescent="0.3"/>
    <row r="358" s="2" customFormat="1" ht="15.75" customHeight="1" x14ac:dyDescent="0.3"/>
    <row r="359" s="2" customFormat="1" ht="15.75" customHeight="1" x14ac:dyDescent="0.3"/>
    <row r="360" s="2" customFormat="1" ht="15.75" customHeight="1" x14ac:dyDescent="0.3"/>
    <row r="361" s="2" customFormat="1" ht="15.75" customHeight="1" x14ac:dyDescent="0.3"/>
    <row r="362" s="2" customFormat="1" ht="15.75" customHeight="1" x14ac:dyDescent="0.3"/>
    <row r="363" s="2" customFormat="1" ht="15.75" customHeight="1" x14ac:dyDescent="0.3"/>
    <row r="364" s="2" customFormat="1" ht="15.75" customHeight="1" x14ac:dyDescent="0.3"/>
    <row r="365" s="2" customFormat="1" ht="15.75" customHeight="1" x14ac:dyDescent="0.3"/>
    <row r="366" s="2" customFormat="1" ht="15.75" customHeight="1" x14ac:dyDescent="0.3"/>
    <row r="367" s="2" customFormat="1" ht="15.75" customHeight="1" x14ac:dyDescent="0.3"/>
    <row r="368" s="2" customFormat="1" ht="15.75" customHeight="1" x14ac:dyDescent="0.3"/>
    <row r="369" s="2" customFormat="1" ht="15.75" customHeight="1" x14ac:dyDescent="0.3"/>
    <row r="370" s="2" customFormat="1" ht="15.75" customHeight="1" x14ac:dyDescent="0.3"/>
    <row r="371" s="2" customFormat="1" ht="15.75" customHeight="1" x14ac:dyDescent="0.3"/>
    <row r="372" s="2" customFormat="1" ht="15.75" customHeight="1" x14ac:dyDescent="0.3"/>
    <row r="373" s="2" customFormat="1" ht="15.75" customHeight="1" x14ac:dyDescent="0.3"/>
    <row r="374" s="2" customFormat="1" ht="15.75" customHeight="1" x14ac:dyDescent="0.3"/>
    <row r="375" s="2" customFormat="1" ht="15.75" customHeight="1" x14ac:dyDescent="0.3"/>
    <row r="376" s="2" customFormat="1" ht="15.75" customHeight="1" x14ac:dyDescent="0.3"/>
    <row r="377" s="2" customFormat="1" ht="15.75" customHeight="1" x14ac:dyDescent="0.3"/>
    <row r="378" s="2" customFormat="1" ht="15.75" customHeight="1" x14ac:dyDescent="0.3"/>
    <row r="379" s="2" customFormat="1" ht="15.75" customHeight="1" x14ac:dyDescent="0.3"/>
    <row r="380" s="2" customFormat="1" ht="15.75" customHeight="1" x14ac:dyDescent="0.3"/>
    <row r="381" s="2" customFormat="1" ht="15.75" customHeight="1" x14ac:dyDescent="0.3"/>
    <row r="382" s="2" customFormat="1" ht="15.75" customHeight="1" x14ac:dyDescent="0.3"/>
    <row r="383" s="2" customFormat="1" ht="15.75" customHeight="1" x14ac:dyDescent="0.3"/>
    <row r="384" s="2" customFormat="1" ht="15.75" customHeight="1" x14ac:dyDescent="0.3"/>
    <row r="385" s="2" customFormat="1" ht="15.75" customHeight="1" x14ac:dyDescent="0.3"/>
    <row r="386" s="2" customFormat="1" ht="15.75" customHeight="1" x14ac:dyDescent="0.3"/>
    <row r="387" s="2" customFormat="1" ht="15.75" customHeight="1" x14ac:dyDescent="0.3"/>
    <row r="388" s="2" customFormat="1" ht="15.75" customHeight="1" x14ac:dyDescent="0.3"/>
    <row r="389" s="2" customFormat="1" ht="15.75" customHeight="1" x14ac:dyDescent="0.3"/>
    <row r="390" s="2" customFormat="1" ht="15.75" customHeight="1" x14ac:dyDescent="0.3"/>
    <row r="391" s="2" customFormat="1" ht="15.75" customHeight="1" x14ac:dyDescent="0.3"/>
    <row r="392" s="2" customFormat="1" ht="15.75" customHeight="1" x14ac:dyDescent="0.3"/>
    <row r="393" s="2" customFormat="1" ht="15.75" customHeight="1" x14ac:dyDescent="0.3"/>
    <row r="394" s="2" customFormat="1" ht="15.75" customHeight="1" x14ac:dyDescent="0.3"/>
    <row r="395" s="2" customFormat="1" ht="15.75" customHeight="1" x14ac:dyDescent="0.3"/>
    <row r="396" s="2" customFormat="1" ht="15.75" customHeight="1" x14ac:dyDescent="0.3"/>
    <row r="397" s="2" customFormat="1" ht="15.75" customHeight="1" x14ac:dyDescent="0.3"/>
    <row r="398" s="2" customFormat="1" ht="15.75" customHeight="1" x14ac:dyDescent="0.3"/>
    <row r="399" s="2" customFormat="1" ht="15.75" customHeight="1" x14ac:dyDescent="0.3"/>
    <row r="400" s="2" customFormat="1" ht="15.75" customHeight="1" x14ac:dyDescent="0.3"/>
    <row r="401" s="2" customFormat="1" ht="15.75" customHeight="1" x14ac:dyDescent="0.3"/>
    <row r="402" s="2" customFormat="1" ht="15.75" customHeight="1" x14ac:dyDescent="0.3"/>
    <row r="403" s="2" customFormat="1" ht="15.75" customHeight="1" x14ac:dyDescent="0.3"/>
    <row r="404" s="2" customFormat="1" ht="15.75" customHeight="1" x14ac:dyDescent="0.3"/>
    <row r="405" s="2" customFormat="1" ht="15.75" customHeight="1" x14ac:dyDescent="0.3"/>
    <row r="406" s="2" customFormat="1" ht="15.75" customHeight="1" x14ac:dyDescent="0.3"/>
    <row r="407" s="2" customFormat="1" ht="15.75" customHeight="1" x14ac:dyDescent="0.3"/>
    <row r="408" s="2" customFormat="1" ht="15.75" customHeight="1" x14ac:dyDescent="0.3"/>
    <row r="409" s="2" customFormat="1" ht="15.75" customHeight="1" x14ac:dyDescent="0.3"/>
    <row r="410" s="2" customFormat="1" ht="15.75" customHeight="1" x14ac:dyDescent="0.3"/>
    <row r="411" s="2" customFormat="1" ht="15.75" customHeight="1" x14ac:dyDescent="0.3"/>
    <row r="412" s="2" customFormat="1" ht="15.75" customHeight="1" x14ac:dyDescent="0.3"/>
    <row r="413" s="2" customFormat="1" ht="15.75" customHeight="1" x14ac:dyDescent="0.3"/>
    <row r="414" s="2" customFormat="1" ht="15.75" customHeight="1" x14ac:dyDescent="0.3"/>
    <row r="415" s="2" customFormat="1" ht="15.75" customHeight="1" x14ac:dyDescent="0.3"/>
    <row r="416" s="2" customFormat="1" ht="15.75" customHeight="1" x14ac:dyDescent="0.3"/>
    <row r="417" s="2" customFormat="1" ht="15.75" customHeight="1" x14ac:dyDescent="0.3"/>
    <row r="418" s="2" customFormat="1" ht="15.75" customHeight="1" x14ac:dyDescent="0.3"/>
    <row r="419" s="2" customFormat="1" ht="15.75" customHeight="1" x14ac:dyDescent="0.3"/>
    <row r="420" s="2" customFormat="1" ht="15.75" customHeight="1" x14ac:dyDescent="0.3"/>
    <row r="421" s="2" customFormat="1" ht="15.75" customHeight="1" x14ac:dyDescent="0.3"/>
    <row r="422" s="2" customFormat="1" ht="15.75" customHeight="1" x14ac:dyDescent="0.3"/>
    <row r="423" s="2" customFormat="1" ht="15.75" customHeight="1" x14ac:dyDescent="0.3"/>
    <row r="424" s="2" customFormat="1" ht="15.75" customHeight="1" x14ac:dyDescent="0.3"/>
    <row r="425" s="2" customFormat="1" ht="15.75" customHeight="1" x14ac:dyDescent="0.3"/>
    <row r="426" s="2" customFormat="1" ht="15.75" customHeight="1" x14ac:dyDescent="0.3"/>
    <row r="427" s="2" customFormat="1" ht="15.75" customHeight="1" x14ac:dyDescent="0.3"/>
    <row r="428" s="2" customFormat="1" ht="15.75" customHeight="1" x14ac:dyDescent="0.3"/>
    <row r="429" s="2" customFormat="1" ht="15.75" customHeight="1" x14ac:dyDescent="0.3"/>
    <row r="430" s="2" customFormat="1" ht="15.75" customHeight="1" x14ac:dyDescent="0.3"/>
    <row r="431" s="2" customFormat="1" ht="15.75" customHeight="1" x14ac:dyDescent="0.3"/>
    <row r="432" s="2" customFormat="1" ht="15.75" customHeight="1" x14ac:dyDescent="0.3"/>
    <row r="433" s="2" customFormat="1" ht="15.75" customHeight="1" x14ac:dyDescent="0.3"/>
    <row r="434" s="2" customFormat="1" ht="15.75" customHeight="1" x14ac:dyDescent="0.3"/>
    <row r="435" s="2" customFormat="1" ht="15.75" customHeight="1" x14ac:dyDescent="0.3"/>
    <row r="436" s="2" customFormat="1" ht="15.75" customHeight="1" x14ac:dyDescent="0.3"/>
    <row r="437" s="2" customFormat="1" ht="15.75" customHeight="1" x14ac:dyDescent="0.3"/>
    <row r="438" s="2" customFormat="1" ht="15.75" customHeight="1" x14ac:dyDescent="0.3"/>
    <row r="439" s="2" customFormat="1" ht="15.75" customHeight="1" x14ac:dyDescent="0.3"/>
    <row r="440" s="2" customFormat="1" ht="15.75" customHeight="1" x14ac:dyDescent="0.3"/>
    <row r="441" s="2" customFormat="1" ht="15.75" customHeight="1" x14ac:dyDescent="0.3"/>
    <row r="442" s="2" customFormat="1" ht="15.75" customHeight="1" x14ac:dyDescent="0.3"/>
    <row r="443" s="2" customFormat="1" ht="15.75" customHeight="1" x14ac:dyDescent="0.3"/>
    <row r="444" s="2" customFormat="1" ht="15.75" customHeight="1" x14ac:dyDescent="0.3"/>
    <row r="445" s="2" customFormat="1" ht="15.75" customHeight="1" x14ac:dyDescent="0.3"/>
    <row r="446" s="2" customFormat="1" ht="15.75" customHeight="1" x14ac:dyDescent="0.3"/>
    <row r="447" s="2" customFormat="1" ht="15.75" customHeight="1" x14ac:dyDescent="0.3"/>
    <row r="448" s="2" customFormat="1" ht="15.75" customHeight="1" x14ac:dyDescent="0.3"/>
    <row r="449" s="2" customFormat="1" ht="15.75" customHeight="1" x14ac:dyDescent="0.3"/>
    <row r="450" s="2" customFormat="1" ht="15.75" customHeight="1" x14ac:dyDescent="0.3"/>
    <row r="451" s="2" customFormat="1" ht="15.75" customHeight="1" x14ac:dyDescent="0.3"/>
    <row r="452" s="2" customFormat="1" ht="15.75" customHeight="1" x14ac:dyDescent="0.3"/>
    <row r="453" s="2" customFormat="1" ht="15.75" customHeight="1" x14ac:dyDescent="0.3"/>
    <row r="454" s="2" customFormat="1" ht="15.75" customHeight="1" x14ac:dyDescent="0.3"/>
    <row r="455" s="2" customFormat="1" ht="15.75" customHeight="1" x14ac:dyDescent="0.3"/>
    <row r="456" s="2" customFormat="1" ht="15.75" customHeight="1" x14ac:dyDescent="0.3"/>
    <row r="457" s="2" customFormat="1" ht="15.75" customHeight="1" x14ac:dyDescent="0.3"/>
    <row r="458" s="2" customFormat="1" ht="15.75" customHeight="1" x14ac:dyDescent="0.3"/>
    <row r="459" s="2" customFormat="1" ht="15.75" customHeight="1" x14ac:dyDescent="0.3"/>
    <row r="460" s="2" customFormat="1" ht="15.75" customHeight="1" x14ac:dyDescent="0.3"/>
    <row r="461" s="2" customFormat="1" ht="15.75" customHeight="1" x14ac:dyDescent="0.3"/>
    <row r="462" s="2" customFormat="1" ht="15.75" customHeight="1" x14ac:dyDescent="0.3"/>
    <row r="463" s="2" customFormat="1" ht="15.75" customHeight="1" x14ac:dyDescent="0.3"/>
    <row r="464" s="2" customFormat="1" ht="15.75" customHeight="1" x14ac:dyDescent="0.3"/>
    <row r="465" s="2" customFormat="1" ht="15.75" customHeight="1" x14ac:dyDescent="0.3"/>
    <row r="466" s="2" customFormat="1" ht="15.75" customHeight="1" x14ac:dyDescent="0.3"/>
    <row r="467" s="2" customFormat="1" ht="15.75" customHeight="1" x14ac:dyDescent="0.3"/>
    <row r="468" s="2" customFormat="1" ht="15.75" customHeight="1" x14ac:dyDescent="0.3"/>
    <row r="469" s="2" customFormat="1" ht="15.75" customHeight="1" x14ac:dyDescent="0.3"/>
    <row r="470" s="2" customFormat="1" ht="15.75" customHeight="1" x14ac:dyDescent="0.3"/>
    <row r="471" s="2" customFormat="1" ht="15.75" customHeight="1" x14ac:dyDescent="0.3"/>
    <row r="472" s="2" customFormat="1" ht="15.75" customHeight="1" x14ac:dyDescent="0.3"/>
    <row r="473" s="2" customFormat="1" ht="15.75" customHeight="1" x14ac:dyDescent="0.3"/>
    <row r="474" s="2" customFormat="1" ht="15.75" customHeight="1" x14ac:dyDescent="0.3"/>
    <row r="475" s="2" customFormat="1" ht="15.75" customHeight="1" x14ac:dyDescent="0.3"/>
    <row r="476" s="2" customFormat="1" ht="15.75" customHeight="1" x14ac:dyDescent="0.3"/>
    <row r="477" s="2" customFormat="1" ht="15.75" customHeight="1" x14ac:dyDescent="0.3"/>
    <row r="478" s="2" customFormat="1" ht="15.75" customHeight="1" x14ac:dyDescent="0.3"/>
    <row r="479" s="2" customFormat="1" ht="15.75" customHeight="1" x14ac:dyDescent="0.3"/>
    <row r="480" s="2" customFormat="1" ht="15.75" customHeight="1" x14ac:dyDescent="0.3"/>
    <row r="481" s="2" customFormat="1" ht="15.75" customHeight="1" x14ac:dyDescent="0.3"/>
    <row r="482" s="2" customFormat="1" ht="15.75" customHeight="1" x14ac:dyDescent="0.3"/>
    <row r="483" s="2" customFormat="1" ht="15.75" customHeight="1" x14ac:dyDescent="0.3"/>
    <row r="484" s="2" customFormat="1" ht="15.75" customHeight="1" x14ac:dyDescent="0.3"/>
    <row r="485" s="2" customFormat="1" ht="15.75" customHeight="1" x14ac:dyDescent="0.3"/>
    <row r="486" s="2" customFormat="1" ht="15.75" customHeight="1" x14ac:dyDescent="0.3"/>
    <row r="487" s="2" customFormat="1" ht="15.75" customHeight="1" x14ac:dyDescent="0.3"/>
    <row r="488" s="2" customFormat="1" ht="15.75" customHeight="1" x14ac:dyDescent="0.3"/>
    <row r="489" s="2" customFormat="1" ht="15.75" customHeight="1" x14ac:dyDescent="0.3"/>
    <row r="490" s="2" customFormat="1" ht="15.75" customHeight="1" x14ac:dyDescent="0.3"/>
    <row r="491" s="2" customFormat="1" ht="15.75" customHeight="1" x14ac:dyDescent="0.3"/>
    <row r="492" s="2" customFormat="1" ht="15.75" customHeight="1" x14ac:dyDescent="0.3"/>
    <row r="493" s="2" customFormat="1" ht="15.75" customHeight="1" x14ac:dyDescent="0.3"/>
    <row r="494" s="2" customFormat="1" ht="15.75" customHeight="1" x14ac:dyDescent="0.3"/>
    <row r="495" s="2" customFormat="1" ht="15.75" customHeight="1" x14ac:dyDescent="0.3"/>
    <row r="496" s="2" customFormat="1" ht="15.75" customHeight="1" x14ac:dyDescent="0.3"/>
    <row r="497" s="2" customFormat="1" ht="15.75" customHeight="1" x14ac:dyDescent="0.3"/>
    <row r="498" s="2" customFormat="1" ht="15.75" customHeight="1" x14ac:dyDescent="0.3"/>
    <row r="499" s="2" customFormat="1" ht="15.75" customHeight="1" x14ac:dyDescent="0.3"/>
    <row r="500" s="2" customFormat="1" ht="15.75" customHeight="1" x14ac:dyDescent="0.3"/>
    <row r="501" s="2" customFormat="1" ht="15.75" customHeight="1" x14ac:dyDescent="0.3"/>
    <row r="502" s="2" customFormat="1" ht="15.75" customHeight="1" x14ac:dyDescent="0.3"/>
    <row r="503" s="2" customFormat="1" ht="15.75" customHeight="1" x14ac:dyDescent="0.3"/>
    <row r="504" s="2" customFormat="1" ht="15.75" customHeight="1" x14ac:dyDescent="0.3"/>
    <row r="505" s="2" customFormat="1" ht="15.75" customHeight="1" x14ac:dyDescent="0.3"/>
    <row r="506" s="2" customFormat="1" ht="15.75" customHeight="1" x14ac:dyDescent="0.3"/>
    <row r="507" s="2" customFormat="1" ht="15.75" customHeight="1" x14ac:dyDescent="0.3"/>
    <row r="508" s="2" customFormat="1" ht="15.75" customHeight="1" x14ac:dyDescent="0.3"/>
    <row r="509" s="2" customFormat="1" ht="15.75" customHeight="1" x14ac:dyDescent="0.3"/>
    <row r="510" s="2" customFormat="1" ht="15.75" customHeight="1" x14ac:dyDescent="0.3"/>
    <row r="511" s="2" customFormat="1" ht="15.75" customHeight="1" x14ac:dyDescent="0.3"/>
    <row r="512" s="2" customFormat="1" ht="15.75" customHeight="1" x14ac:dyDescent="0.3"/>
    <row r="513" s="2" customFormat="1" ht="15.75" customHeight="1" x14ac:dyDescent="0.3"/>
    <row r="514" s="2" customFormat="1" ht="15.75" customHeight="1" x14ac:dyDescent="0.3"/>
    <row r="515" s="2" customFormat="1" ht="15.75" customHeight="1" x14ac:dyDescent="0.3"/>
    <row r="516" s="2" customFormat="1" ht="15.75" customHeight="1" x14ac:dyDescent="0.3"/>
    <row r="517" s="2" customFormat="1" ht="15.75" customHeight="1" x14ac:dyDescent="0.3"/>
    <row r="518" s="2" customFormat="1" ht="15.75" customHeight="1" x14ac:dyDescent="0.3"/>
    <row r="519" s="2" customFormat="1" ht="15.75" customHeight="1" x14ac:dyDescent="0.3"/>
    <row r="520" s="2" customFormat="1" ht="15.75" customHeight="1" x14ac:dyDescent="0.3"/>
    <row r="521" s="2" customFormat="1" ht="15.75" customHeight="1" x14ac:dyDescent="0.3"/>
    <row r="522" s="2" customFormat="1" ht="15.75" customHeight="1" x14ac:dyDescent="0.3"/>
    <row r="523" s="2" customFormat="1" ht="15.75" customHeight="1" x14ac:dyDescent="0.3"/>
    <row r="524" s="2" customFormat="1" ht="15.75" customHeight="1" x14ac:dyDescent="0.3"/>
    <row r="525" s="2" customFormat="1" ht="15.75" customHeight="1" x14ac:dyDescent="0.3"/>
    <row r="526" s="2" customFormat="1" ht="15.75" customHeight="1" x14ac:dyDescent="0.3"/>
    <row r="527" s="2" customFormat="1" ht="15.75" customHeight="1" x14ac:dyDescent="0.3"/>
    <row r="528" s="2" customFormat="1" ht="15.75" customHeight="1" x14ac:dyDescent="0.3"/>
    <row r="529" s="2" customFormat="1" ht="15.75" customHeight="1" x14ac:dyDescent="0.3"/>
    <row r="530" s="2" customFormat="1" ht="15.75" customHeight="1" x14ac:dyDescent="0.3"/>
    <row r="531" s="2" customFormat="1" ht="15.75" customHeight="1" x14ac:dyDescent="0.3"/>
    <row r="532" s="2" customFormat="1" ht="15.75" customHeight="1" x14ac:dyDescent="0.3"/>
    <row r="533" s="2" customFormat="1" ht="15.75" customHeight="1" x14ac:dyDescent="0.3"/>
    <row r="534" s="2" customFormat="1" ht="15.75" customHeight="1" x14ac:dyDescent="0.3"/>
    <row r="535" s="2" customFormat="1" ht="15.75" customHeight="1" x14ac:dyDescent="0.3"/>
    <row r="536" s="2" customFormat="1" ht="15.75" customHeight="1" x14ac:dyDescent="0.3"/>
    <row r="537" s="2" customFormat="1" ht="15.75" customHeight="1" x14ac:dyDescent="0.3"/>
    <row r="538" s="2" customFormat="1" ht="15.75" customHeight="1" x14ac:dyDescent="0.3"/>
    <row r="539" s="2" customFormat="1" ht="15.75" customHeight="1" x14ac:dyDescent="0.3"/>
    <row r="540" s="2" customFormat="1" ht="15.75" customHeight="1" x14ac:dyDescent="0.3"/>
    <row r="541" s="2" customFormat="1" ht="15.75" customHeight="1" x14ac:dyDescent="0.3"/>
    <row r="542" s="2" customFormat="1" ht="15.75" customHeight="1" x14ac:dyDescent="0.3"/>
    <row r="543" s="2" customFormat="1" ht="15.75" customHeight="1" x14ac:dyDescent="0.3"/>
    <row r="544" s="2" customFormat="1" ht="15.75" customHeight="1" x14ac:dyDescent="0.3"/>
    <row r="545" s="2" customFormat="1" ht="15.75" customHeight="1" x14ac:dyDescent="0.3"/>
    <row r="546" s="2" customFormat="1" ht="15.75" customHeight="1" x14ac:dyDescent="0.3"/>
    <row r="547" s="2" customFormat="1" ht="15.75" customHeight="1" x14ac:dyDescent="0.3"/>
    <row r="548" s="2" customFormat="1" ht="15.75" customHeight="1" x14ac:dyDescent="0.3"/>
    <row r="549" s="2" customFormat="1" ht="15.75" customHeight="1" x14ac:dyDescent="0.3"/>
    <row r="550" s="2" customFormat="1" ht="15.75" customHeight="1" x14ac:dyDescent="0.3"/>
    <row r="551" s="2" customFormat="1" ht="15.75" customHeight="1" x14ac:dyDescent="0.3"/>
    <row r="552" s="2" customFormat="1" ht="15.75" customHeight="1" x14ac:dyDescent="0.3"/>
    <row r="553" s="2" customFormat="1" ht="15.75" customHeight="1" x14ac:dyDescent="0.3"/>
    <row r="554" s="2" customFormat="1" ht="15.75" customHeight="1" x14ac:dyDescent="0.3"/>
    <row r="555" s="2" customFormat="1" ht="15.75" customHeight="1" x14ac:dyDescent="0.3"/>
    <row r="556" s="2" customFormat="1" ht="15.75" customHeight="1" x14ac:dyDescent="0.3"/>
    <row r="557" s="2" customFormat="1" ht="15.75" customHeight="1" x14ac:dyDescent="0.3"/>
    <row r="558" s="2" customFormat="1" ht="15.75" customHeight="1" x14ac:dyDescent="0.3"/>
    <row r="559" s="2" customFormat="1" ht="15.75" customHeight="1" x14ac:dyDescent="0.3"/>
    <row r="560" s="2" customFormat="1" ht="15.75" customHeight="1" x14ac:dyDescent="0.3"/>
    <row r="561" s="2" customFormat="1" ht="15.75" customHeight="1" x14ac:dyDescent="0.3"/>
    <row r="562" s="2" customFormat="1" ht="15.75" customHeight="1" x14ac:dyDescent="0.3"/>
    <row r="563" s="2" customFormat="1" ht="15.75" customHeight="1" x14ac:dyDescent="0.3"/>
    <row r="564" s="2" customFormat="1" ht="15.75" customHeight="1" x14ac:dyDescent="0.3"/>
    <row r="565" s="2" customFormat="1" ht="15.75" customHeight="1" x14ac:dyDescent="0.3"/>
    <row r="566" s="2" customFormat="1" ht="15.75" customHeight="1" x14ac:dyDescent="0.3"/>
    <row r="567" s="2" customFormat="1" ht="15.75" customHeight="1" x14ac:dyDescent="0.3"/>
    <row r="568" s="2" customFormat="1" ht="15.75" customHeight="1" x14ac:dyDescent="0.3"/>
    <row r="569" s="2" customFormat="1" ht="15.75" customHeight="1" x14ac:dyDescent="0.3"/>
    <row r="570" s="2" customFormat="1" ht="15.75" customHeight="1" x14ac:dyDescent="0.3"/>
    <row r="571" s="2" customFormat="1" ht="15.75" customHeight="1" x14ac:dyDescent="0.3"/>
    <row r="572" s="2" customFormat="1" ht="15.75" customHeight="1" x14ac:dyDescent="0.3"/>
    <row r="573" s="2" customFormat="1" ht="15.75" customHeight="1" x14ac:dyDescent="0.3"/>
    <row r="574" s="2" customFormat="1" ht="15.75" customHeight="1" x14ac:dyDescent="0.3"/>
    <row r="575" s="2" customFormat="1" ht="15.75" customHeight="1" x14ac:dyDescent="0.3"/>
    <row r="576" s="2" customFormat="1" ht="15.75" customHeight="1" x14ac:dyDescent="0.3"/>
    <row r="577" s="2" customFormat="1" ht="15.75" customHeight="1" x14ac:dyDescent="0.3"/>
    <row r="578" s="2" customFormat="1" ht="15.75" customHeight="1" x14ac:dyDescent="0.3"/>
    <row r="579" s="2" customFormat="1" ht="15.75" customHeight="1" x14ac:dyDescent="0.3"/>
    <row r="580" s="2" customFormat="1" ht="15.75" customHeight="1" x14ac:dyDescent="0.3"/>
    <row r="581" s="2" customFormat="1" ht="15.75" customHeight="1" x14ac:dyDescent="0.3"/>
    <row r="582" s="2" customFormat="1" ht="15.75" customHeight="1" x14ac:dyDescent="0.3"/>
    <row r="583" s="2" customFormat="1" ht="15.75" customHeight="1" x14ac:dyDescent="0.3"/>
    <row r="584" s="2" customFormat="1" ht="15.75" customHeight="1" x14ac:dyDescent="0.3"/>
    <row r="585" s="2" customFormat="1" ht="15.75" customHeight="1" x14ac:dyDescent="0.3"/>
    <row r="586" s="2" customFormat="1" ht="15.75" customHeight="1" x14ac:dyDescent="0.3"/>
    <row r="587" s="2" customFormat="1" ht="15.75" customHeight="1" x14ac:dyDescent="0.3"/>
    <row r="588" s="2" customFormat="1" ht="15.75" customHeight="1" x14ac:dyDescent="0.3"/>
    <row r="589" s="2" customFormat="1" ht="15.75" customHeight="1" x14ac:dyDescent="0.3"/>
    <row r="590" s="2" customFormat="1" ht="15.75" customHeight="1" x14ac:dyDescent="0.3"/>
    <row r="591" s="2" customFormat="1" ht="15.75" customHeight="1" x14ac:dyDescent="0.3"/>
    <row r="592" s="2" customFormat="1" ht="15.75" customHeight="1" x14ac:dyDescent="0.3"/>
    <row r="593" s="2" customFormat="1" ht="15.75" customHeight="1" x14ac:dyDescent="0.3"/>
    <row r="594" s="2" customFormat="1" ht="15.75" customHeight="1" x14ac:dyDescent="0.3"/>
    <row r="595" s="2" customFormat="1" ht="15.75" customHeight="1" x14ac:dyDescent="0.3"/>
    <row r="596" s="2" customFormat="1" ht="15.75" customHeight="1" x14ac:dyDescent="0.3"/>
    <row r="597" s="2" customFormat="1" ht="15.75" customHeight="1" x14ac:dyDescent="0.3"/>
    <row r="598" s="2" customFormat="1" ht="15.75" customHeight="1" x14ac:dyDescent="0.3"/>
    <row r="599" s="2" customFormat="1" ht="15.75" customHeight="1" x14ac:dyDescent="0.3"/>
    <row r="600" s="2" customFormat="1" ht="15.75" customHeight="1" x14ac:dyDescent="0.3"/>
    <row r="601" s="2" customFormat="1" ht="15.75" customHeight="1" x14ac:dyDescent="0.3"/>
    <row r="602" s="2" customFormat="1" ht="15.75" customHeight="1" x14ac:dyDescent="0.3"/>
    <row r="603" s="2" customFormat="1" ht="15.75" customHeight="1" x14ac:dyDescent="0.3"/>
    <row r="604" s="2" customFormat="1" ht="15.75" customHeight="1" x14ac:dyDescent="0.3"/>
    <row r="605" s="2" customFormat="1" ht="15.75" customHeight="1" x14ac:dyDescent="0.3"/>
    <row r="606" s="2" customFormat="1" ht="15.75" customHeight="1" x14ac:dyDescent="0.3"/>
    <row r="607" s="2" customFormat="1" ht="15.75" customHeight="1" x14ac:dyDescent="0.3"/>
    <row r="608" s="2" customFormat="1" ht="15.75" customHeight="1" x14ac:dyDescent="0.3"/>
    <row r="609" s="2" customFormat="1" ht="15.75" customHeight="1" x14ac:dyDescent="0.3"/>
    <row r="610" s="2" customFormat="1" ht="15.75" customHeight="1" x14ac:dyDescent="0.3"/>
    <row r="611" s="2" customFormat="1" ht="15.75" customHeight="1" x14ac:dyDescent="0.3"/>
    <row r="612" s="2" customFormat="1" ht="15.75" customHeight="1" x14ac:dyDescent="0.3"/>
    <row r="613" s="2" customFormat="1" ht="15.75" customHeight="1" x14ac:dyDescent="0.3"/>
    <row r="614" s="2" customFormat="1" ht="15.75" customHeight="1" x14ac:dyDescent="0.3"/>
    <row r="615" s="2" customFormat="1" ht="15.75" customHeight="1" x14ac:dyDescent="0.3"/>
    <row r="616" s="2" customFormat="1" ht="15.75" customHeight="1" x14ac:dyDescent="0.3"/>
    <row r="617" s="2" customFormat="1" ht="15.75" customHeight="1" x14ac:dyDescent="0.3"/>
    <row r="618" s="2" customFormat="1" ht="15.75" customHeight="1" x14ac:dyDescent="0.3"/>
    <row r="619" s="2" customFormat="1" ht="15.75" customHeight="1" x14ac:dyDescent="0.3"/>
    <row r="620" s="2" customFormat="1" ht="15.75" customHeight="1" x14ac:dyDescent="0.3"/>
    <row r="621" s="2" customFormat="1" ht="15.75" customHeight="1" x14ac:dyDescent="0.3"/>
    <row r="622" s="2" customFormat="1" ht="15.75" customHeight="1" x14ac:dyDescent="0.3"/>
    <row r="623" s="2" customFormat="1" ht="15.75" customHeight="1" x14ac:dyDescent="0.3"/>
    <row r="624" s="2" customFormat="1" ht="15.75" customHeight="1" x14ac:dyDescent="0.3"/>
    <row r="625" s="2" customFormat="1" ht="15.75" customHeight="1" x14ac:dyDescent="0.3"/>
    <row r="626" s="2" customFormat="1" ht="15.75" customHeight="1" x14ac:dyDescent="0.3"/>
    <row r="627" s="2" customFormat="1" ht="15.75" customHeight="1" x14ac:dyDescent="0.3"/>
    <row r="628" s="2" customFormat="1" ht="15.75" customHeight="1" x14ac:dyDescent="0.3"/>
    <row r="629" s="2" customFormat="1" ht="15.75" customHeight="1" x14ac:dyDescent="0.3"/>
    <row r="630" s="2" customFormat="1" ht="15.75" customHeight="1" x14ac:dyDescent="0.3"/>
    <row r="631" s="2" customFormat="1" ht="15.75" customHeight="1" x14ac:dyDescent="0.3"/>
    <row r="632" s="2" customFormat="1" ht="15.75" customHeight="1" x14ac:dyDescent="0.3"/>
    <row r="633" s="2" customFormat="1" ht="15.75" customHeight="1" x14ac:dyDescent="0.3"/>
    <row r="634" s="2" customFormat="1" ht="15.75" customHeight="1" x14ac:dyDescent="0.3"/>
    <row r="635" s="2" customFormat="1" ht="15.75" customHeight="1" x14ac:dyDescent="0.3"/>
    <row r="636" s="2" customFormat="1" ht="15.75" customHeight="1" x14ac:dyDescent="0.3"/>
    <row r="637" s="2" customFormat="1" ht="15.75" customHeight="1" x14ac:dyDescent="0.3"/>
    <row r="638" s="2" customFormat="1" ht="15.75" customHeight="1" x14ac:dyDescent="0.3"/>
    <row r="639" s="2" customFormat="1" ht="15.75" customHeight="1" x14ac:dyDescent="0.3"/>
    <row r="640" s="2" customFormat="1" ht="15.75" customHeight="1" x14ac:dyDescent="0.3"/>
    <row r="641" s="2" customFormat="1" ht="15.75" customHeight="1" x14ac:dyDescent="0.3"/>
    <row r="642" s="2" customFormat="1" ht="15.75" customHeight="1" x14ac:dyDescent="0.3"/>
    <row r="643" s="2" customFormat="1" ht="15.75" customHeight="1" x14ac:dyDescent="0.3"/>
    <row r="644" s="2" customFormat="1" ht="15.75" customHeight="1" x14ac:dyDescent="0.3"/>
    <row r="645" s="2" customFormat="1" ht="15.75" customHeight="1" x14ac:dyDescent="0.3"/>
    <row r="646" s="2" customFormat="1" ht="15.75" customHeight="1" x14ac:dyDescent="0.3"/>
    <row r="647" s="2" customFormat="1" ht="15.75" customHeight="1" x14ac:dyDescent="0.3"/>
    <row r="648" s="2" customFormat="1" ht="15.75" customHeight="1" x14ac:dyDescent="0.3"/>
    <row r="649" s="2" customFormat="1" ht="15.75" customHeight="1" x14ac:dyDescent="0.3"/>
    <row r="650" s="2" customFormat="1" ht="15.75" customHeight="1" x14ac:dyDescent="0.3"/>
    <row r="651" s="2" customFormat="1" ht="15.75" customHeight="1" x14ac:dyDescent="0.3"/>
    <row r="652" s="2" customFormat="1" ht="15.75" customHeight="1" x14ac:dyDescent="0.3"/>
    <row r="653" s="2" customFormat="1" ht="15.75" customHeight="1" x14ac:dyDescent="0.3"/>
    <row r="654" s="2" customFormat="1" ht="15.75" customHeight="1" x14ac:dyDescent="0.3"/>
    <row r="655" s="2" customFormat="1" ht="15.75" customHeight="1" x14ac:dyDescent="0.3"/>
    <row r="656" s="2" customFormat="1" ht="15.75" customHeight="1" x14ac:dyDescent="0.3"/>
    <row r="657" s="2" customFormat="1" ht="15.75" customHeight="1" x14ac:dyDescent="0.3"/>
    <row r="658" s="2" customFormat="1" ht="15.75" customHeight="1" x14ac:dyDescent="0.3"/>
    <row r="659" s="2" customFormat="1" ht="15.75" customHeight="1" x14ac:dyDescent="0.3"/>
    <row r="660" s="2" customFormat="1" ht="15.75" customHeight="1" x14ac:dyDescent="0.3"/>
    <row r="661" s="2" customFormat="1" ht="15.75" customHeight="1" x14ac:dyDescent="0.3"/>
    <row r="662" s="2" customFormat="1" ht="15.75" customHeight="1" x14ac:dyDescent="0.3"/>
    <row r="663" s="2" customFormat="1" ht="15.75" customHeight="1" x14ac:dyDescent="0.3"/>
    <row r="664" s="2" customFormat="1" ht="15.75" customHeight="1" x14ac:dyDescent="0.3"/>
    <row r="665" s="2" customFormat="1" ht="15.75" customHeight="1" x14ac:dyDescent="0.3"/>
    <row r="666" s="2" customFormat="1" ht="15.75" customHeight="1" x14ac:dyDescent="0.3"/>
    <row r="667" s="2" customFormat="1" ht="15.75" customHeight="1" x14ac:dyDescent="0.3"/>
    <row r="668" s="2" customFormat="1" ht="15.75" customHeight="1" x14ac:dyDescent="0.3"/>
    <row r="669" s="2" customFormat="1" ht="15.75" customHeight="1" x14ac:dyDescent="0.3"/>
    <row r="670" s="2" customFormat="1" ht="15.75" customHeight="1" x14ac:dyDescent="0.3"/>
    <row r="671" s="2" customFormat="1" ht="15.75" customHeight="1" x14ac:dyDescent="0.3"/>
    <row r="672" s="2" customFormat="1" ht="15.75" customHeight="1" x14ac:dyDescent="0.3"/>
    <row r="673" s="2" customFormat="1" ht="15.75" customHeight="1" x14ac:dyDescent="0.3"/>
    <row r="674" s="2" customFormat="1" ht="15.75" customHeight="1" x14ac:dyDescent="0.3"/>
    <row r="675" s="2" customFormat="1" ht="15.75" customHeight="1" x14ac:dyDescent="0.3"/>
    <row r="676" s="2" customFormat="1" ht="15.75" customHeight="1" x14ac:dyDescent="0.3"/>
    <row r="677" s="2" customFormat="1" ht="15.75" customHeight="1" x14ac:dyDescent="0.3"/>
    <row r="678" s="2" customFormat="1" ht="15.75" customHeight="1" x14ac:dyDescent="0.3"/>
    <row r="679" s="2" customFormat="1" ht="15.75" customHeight="1" x14ac:dyDescent="0.3"/>
    <row r="680" s="2" customFormat="1" ht="15.75" customHeight="1" x14ac:dyDescent="0.3"/>
    <row r="681" s="2" customFormat="1" ht="15.75" customHeight="1" x14ac:dyDescent="0.3"/>
    <row r="682" s="2" customFormat="1" ht="15.75" customHeight="1" x14ac:dyDescent="0.3"/>
    <row r="683" s="2" customFormat="1" ht="15.75" customHeight="1" x14ac:dyDescent="0.3"/>
    <row r="684" s="2" customFormat="1" ht="15.75" customHeight="1" x14ac:dyDescent="0.3"/>
    <row r="685" s="2" customFormat="1" ht="15.75" customHeight="1" x14ac:dyDescent="0.3"/>
    <row r="686" s="2" customFormat="1" ht="15.75" customHeight="1" x14ac:dyDescent="0.3"/>
    <row r="687" s="2" customFormat="1" ht="15.75" customHeight="1" x14ac:dyDescent="0.3"/>
    <row r="688" s="2" customFormat="1" ht="15.75" customHeight="1" x14ac:dyDescent="0.3"/>
    <row r="689" s="2" customFormat="1" ht="15.75" customHeight="1" x14ac:dyDescent="0.3"/>
    <row r="690" s="2" customFormat="1" ht="15.75" customHeight="1" x14ac:dyDescent="0.3"/>
    <row r="691" s="2" customFormat="1" ht="15.75" customHeight="1" x14ac:dyDescent="0.3"/>
    <row r="692" s="2" customFormat="1" ht="15.75" customHeight="1" x14ac:dyDescent="0.3"/>
    <row r="693" s="2" customFormat="1" ht="15.75" customHeight="1" x14ac:dyDescent="0.3"/>
    <row r="694" s="2" customFormat="1" ht="15.75" customHeight="1" x14ac:dyDescent="0.3"/>
    <row r="695" s="2" customFormat="1" ht="15.75" customHeight="1" x14ac:dyDescent="0.3"/>
    <row r="696" s="2" customFormat="1" ht="15.75" customHeight="1" x14ac:dyDescent="0.3"/>
    <row r="697" s="2" customFormat="1" ht="15.75" customHeight="1" x14ac:dyDescent="0.3"/>
    <row r="698" s="2" customFormat="1" ht="15.75" customHeight="1" x14ac:dyDescent="0.3"/>
    <row r="699" s="2" customFormat="1" ht="15.75" customHeight="1" x14ac:dyDescent="0.3"/>
    <row r="700" s="2" customFormat="1" ht="15.75" customHeight="1" x14ac:dyDescent="0.3"/>
    <row r="701" s="2" customFormat="1" ht="15.75" customHeight="1" x14ac:dyDescent="0.3"/>
    <row r="702" s="2" customFormat="1" ht="15.75" customHeight="1" x14ac:dyDescent="0.3"/>
    <row r="703" s="2" customFormat="1" ht="15.75" customHeight="1" x14ac:dyDescent="0.3"/>
    <row r="704" s="2" customFormat="1" ht="15.75" customHeight="1" x14ac:dyDescent="0.3"/>
    <row r="705" s="2" customFormat="1" ht="15.75" customHeight="1" x14ac:dyDescent="0.3"/>
    <row r="706" s="2" customFormat="1" ht="15.75" customHeight="1" x14ac:dyDescent="0.3"/>
    <row r="707" s="2" customFormat="1" ht="15.75" customHeight="1" x14ac:dyDescent="0.3"/>
    <row r="708" s="2" customFormat="1" ht="15.75" customHeight="1" x14ac:dyDescent="0.3"/>
    <row r="709" s="2" customFormat="1" ht="15.75" customHeight="1" x14ac:dyDescent="0.3"/>
    <row r="710" s="2" customFormat="1" ht="15.75" customHeight="1" x14ac:dyDescent="0.3"/>
    <row r="711" s="2" customFormat="1" ht="15.75" customHeight="1" x14ac:dyDescent="0.3"/>
    <row r="712" s="2" customFormat="1" ht="15.75" customHeight="1" x14ac:dyDescent="0.3"/>
    <row r="713" s="2" customFormat="1" ht="15.75" customHeight="1" x14ac:dyDescent="0.3"/>
    <row r="714" s="2" customFormat="1" ht="15.75" customHeight="1" x14ac:dyDescent="0.3"/>
    <row r="715" s="2" customFormat="1" ht="15.75" customHeight="1" x14ac:dyDescent="0.3"/>
    <row r="716" s="2" customFormat="1" ht="15.75" customHeight="1" x14ac:dyDescent="0.3"/>
    <row r="717" s="2" customFormat="1" ht="15.75" customHeight="1" x14ac:dyDescent="0.3"/>
    <row r="718" s="2" customFormat="1" ht="15.75" customHeight="1" x14ac:dyDescent="0.3"/>
    <row r="719" s="2" customFormat="1" ht="15.75" customHeight="1" x14ac:dyDescent="0.3"/>
    <row r="720" s="2" customFormat="1" ht="15.75" customHeight="1" x14ac:dyDescent="0.3"/>
    <row r="721" s="2" customFormat="1" ht="15.75" customHeight="1" x14ac:dyDescent="0.3"/>
    <row r="722" s="2" customFormat="1" ht="15.75" customHeight="1" x14ac:dyDescent="0.3"/>
    <row r="723" s="2" customFormat="1" ht="15.75" customHeight="1" x14ac:dyDescent="0.3"/>
    <row r="724" s="2" customFormat="1" ht="15.75" customHeight="1" x14ac:dyDescent="0.3"/>
    <row r="725" s="2" customFormat="1" ht="15.75" customHeight="1" x14ac:dyDescent="0.3"/>
    <row r="726" s="2" customFormat="1" ht="15.75" customHeight="1" x14ac:dyDescent="0.3"/>
    <row r="727" s="2" customFormat="1" ht="15.75" customHeight="1" x14ac:dyDescent="0.3"/>
    <row r="728" s="2" customFormat="1" ht="15.75" customHeight="1" x14ac:dyDescent="0.3"/>
    <row r="729" s="2" customFormat="1" ht="15.75" customHeight="1" x14ac:dyDescent="0.3"/>
    <row r="730" s="2" customFormat="1" ht="15.75" customHeight="1" x14ac:dyDescent="0.3"/>
    <row r="731" s="2" customFormat="1" ht="15.75" customHeight="1" x14ac:dyDescent="0.3"/>
    <row r="732" s="2" customFormat="1" ht="15.75" customHeight="1" x14ac:dyDescent="0.3"/>
    <row r="733" s="2" customFormat="1" ht="15.75" customHeight="1" x14ac:dyDescent="0.3"/>
    <row r="734" s="2" customFormat="1" ht="15.75" customHeight="1" x14ac:dyDescent="0.3"/>
    <row r="735" s="2" customFormat="1" ht="15.75" customHeight="1" x14ac:dyDescent="0.3"/>
    <row r="736" s="2" customFormat="1" ht="15.75" customHeight="1" x14ac:dyDescent="0.3"/>
    <row r="737" s="2" customFormat="1" ht="15.75" customHeight="1" x14ac:dyDescent="0.3"/>
    <row r="738" s="2" customFormat="1" ht="15.75" customHeight="1" x14ac:dyDescent="0.3"/>
    <row r="739" s="2" customFormat="1" ht="15.75" customHeight="1" x14ac:dyDescent="0.3"/>
    <row r="740" s="2" customFormat="1" ht="15.75" customHeight="1" x14ac:dyDescent="0.3"/>
    <row r="741" s="2" customFormat="1" ht="15.75" customHeight="1" x14ac:dyDescent="0.3"/>
    <row r="742" s="2" customFormat="1" ht="15.75" customHeight="1" x14ac:dyDescent="0.3"/>
    <row r="743" s="2" customFormat="1" ht="15.75" customHeight="1" x14ac:dyDescent="0.3"/>
    <row r="744" s="2" customFormat="1" ht="15.75" customHeight="1" x14ac:dyDescent="0.3"/>
    <row r="745" s="2" customFormat="1" ht="15.75" customHeight="1" x14ac:dyDescent="0.3"/>
    <row r="746" s="2" customFormat="1" ht="15.75" customHeight="1" x14ac:dyDescent="0.3"/>
    <row r="747" s="2" customFormat="1" ht="15.75" customHeight="1" x14ac:dyDescent="0.3"/>
    <row r="748" s="2" customFormat="1" ht="15.75" customHeight="1" x14ac:dyDescent="0.3"/>
    <row r="749" s="2" customFormat="1" ht="15.75" customHeight="1" x14ac:dyDescent="0.3"/>
    <row r="750" s="2" customFormat="1" ht="15.75" customHeight="1" x14ac:dyDescent="0.3"/>
    <row r="751" s="2" customFormat="1" ht="15.75" customHeight="1" x14ac:dyDescent="0.3"/>
    <row r="752" s="2" customFormat="1" ht="15.75" customHeight="1" x14ac:dyDescent="0.3"/>
    <row r="753" s="2" customFormat="1" ht="15.75" customHeight="1" x14ac:dyDescent="0.3"/>
    <row r="754" s="2" customFormat="1" ht="15.75" customHeight="1" x14ac:dyDescent="0.3"/>
    <row r="755" s="2" customFormat="1" ht="15.75" customHeight="1" x14ac:dyDescent="0.3"/>
    <row r="756" s="2" customFormat="1" ht="15.75" customHeight="1" x14ac:dyDescent="0.3"/>
    <row r="757" s="2" customFormat="1" ht="15.75" customHeight="1" x14ac:dyDescent="0.3"/>
    <row r="758" s="2" customFormat="1" ht="15.75" customHeight="1" x14ac:dyDescent="0.3"/>
    <row r="759" s="2" customFormat="1" ht="15.75" customHeight="1" x14ac:dyDescent="0.3"/>
    <row r="760" s="2" customFormat="1" ht="15.75" customHeight="1" x14ac:dyDescent="0.3"/>
    <row r="761" s="2" customFormat="1" ht="15.75" customHeight="1" x14ac:dyDescent="0.3"/>
    <row r="762" s="2" customFormat="1" ht="15.75" customHeight="1" x14ac:dyDescent="0.3"/>
    <row r="763" s="2" customFormat="1" ht="15.75" customHeight="1" x14ac:dyDescent="0.3"/>
    <row r="764" s="2" customFormat="1" ht="15.75" customHeight="1" x14ac:dyDescent="0.3"/>
    <row r="765" s="2" customFormat="1" ht="15.75" customHeight="1" x14ac:dyDescent="0.3"/>
    <row r="766" s="2" customFormat="1" ht="15.75" customHeight="1" x14ac:dyDescent="0.3"/>
    <row r="767" s="2" customFormat="1" ht="15.75" customHeight="1" x14ac:dyDescent="0.3"/>
    <row r="768" s="2" customFormat="1" ht="15.75" customHeight="1" x14ac:dyDescent="0.3"/>
    <row r="769" s="2" customFormat="1" ht="15.75" customHeight="1" x14ac:dyDescent="0.3"/>
    <row r="770" s="2" customFormat="1" ht="15.75" customHeight="1" x14ac:dyDescent="0.3"/>
    <row r="771" s="2" customFormat="1" ht="15.75" customHeight="1" x14ac:dyDescent="0.3"/>
    <row r="772" s="2" customFormat="1" ht="15.75" customHeight="1" x14ac:dyDescent="0.3"/>
    <row r="773" s="2" customFormat="1" ht="15.75" customHeight="1" x14ac:dyDescent="0.3"/>
    <row r="774" s="2" customFormat="1" ht="15.75" customHeight="1" x14ac:dyDescent="0.3"/>
    <row r="775" s="2" customFormat="1" ht="15.75" customHeight="1" x14ac:dyDescent="0.3"/>
    <row r="776" s="2" customFormat="1" ht="15.75" customHeight="1" x14ac:dyDescent="0.3"/>
    <row r="777" s="2" customFormat="1" ht="15.75" customHeight="1" x14ac:dyDescent="0.3"/>
    <row r="778" s="2" customFormat="1" ht="15.75" customHeight="1" x14ac:dyDescent="0.3"/>
    <row r="779" s="2" customFormat="1" ht="15.75" customHeight="1" x14ac:dyDescent="0.3"/>
    <row r="780" s="2" customFormat="1" ht="15.75" customHeight="1" x14ac:dyDescent="0.3"/>
    <row r="781" s="2" customFormat="1" ht="15.75" customHeight="1" x14ac:dyDescent="0.3"/>
    <row r="782" s="2" customFormat="1" ht="15.75" customHeight="1" x14ac:dyDescent="0.3"/>
    <row r="783" s="2" customFormat="1" ht="15.75" customHeight="1" x14ac:dyDescent="0.3"/>
    <row r="784" s="2" customFormat="1" ht="15.75" customHeight="1" x14ac:dyDescent="0.3"/>
    <row r="785" s="2" customFormat="1" ht="15.75" customHeight="1" x14ac:dyDescent="0.3"/>
    <row r="786" s="2" customFormat="1" ht="15.75" customHeight="1" x14ac:dyDescent="0.3"/>
    <row r="787" s="2" customFormat="1" ht="15.75" customHeight="1" x14ac:dyDescent="0.3"/>
    <row r="788" s="2" customFormat="1" ht="15.75" customHeight="1" x14ac:dyDescent="0.3"/>
    <row r="789" s="2" customFormat="1" ht="15.75" customHeight="1" x14ac:dyDescent="0.3"/>
    <row r="790" s="2" customFormat="1" ht="15.75" customHeight="1" x14ac:dyDescent="0.3"/>
    <row r="791" s="2" customFormat="1" ht="15.75" customHeight="1" x14ac:dyDescent="0.3"/>
    <row r="792" s="2" customFormat="1" ht="15.75" customHeight="1" x14ac:dyDescent="0.3"/>
    <row r="793" s="2" customFormat="1" ht="15.75" customHeight="1" x14ac:dyDescent="0.3"/>
    <row r="794" s="2" customFormat="1" ht="15.75" customHeight="1" x14ac:dyDescent="0.3"/>
    <row r="795" s="2" customFormat="1" ht="15.75" customHeight="1" x14ac:dyDescent="0.3"/>
    <row r="796" s="2" customFormat="1" ht="15.75" customHeight="1" x14ac:dyDescent="0.3"/>
    <row r="797" s="2" customFormat="1" ht="15.75" customHeight="1" x14ac:dyDescent="0.3"/>
    <row r="798" s="2" customFormat="1" ht="15.75" customHeight="1" x14ac:dyDescent="0.3"/>
    <row r="799" s="2" customFormat="1" ht="15.75" customHeight="1" x14ac:dyDescent="0.3"/>
    <row r="800" s="2" customFormat="1" ht="15.75" customHeight="1" x14ac:dyDescent="0.3"/>
    <row r="801" s="2" customFormat="1" ht="15.75" customHeight="1" x14ac:dyDescent="0.3"/>
    <row r="802" s="2" customFormat="1" ht="15.75" customHeight="1" x14ac:dyDescent="0.3"/>
    <row r="803" s="2" customFormat="1" ht="15.75" customHeight="1" x14ac:dyDescent="0.3"/>
    <row r="804" s="2" customFormat="1" ht="15.75" customHeight="1" x14ac:dyDescent="0.3"/>
    <row r="805" s="2" customFormat="1" ht="15.75" customHeight="1" x14ac:dyDescent="0.3"/>
    <row r="806" s="2" customFormat="1" ht="15.75" customHeight="1" x14ac:dyDescent="0.3"/>
    <row r="807" s="2" customFormat="1" ht="15.75" customHeight="1" x14ac:dyDescent="0.3"/>
    <row r="808" s="2" customFormat="1" ht="15.75" customHeight="1" x14ac:dyDescent="0.3"/>
    <row r="809" s="2" customFormat="1" ht="15.75" customHeight="1" x14ac:dyDescent="0.3"/>
    <row r="810" s="2" customFormat="1" ht="15.75" customHeight="1" x14ac:dyDescent="0.3"/>
    <row r="811" s="2" customFormat="1" ht="15.75" customHeight="1" x14ac:dyDescent="0.3"/>
    <row r="812" s="2" customFormat="1" ht="15.75" customHeight="1" x14ac:dyDescent="0.3"/>
    <row r="813" s="2" customFormat="1" ht="15.75" customHeight="1" x14ac:dyDescent="0.3"/>
    <row r="814" s="2" customFormat="1" ht="15.75" customHeight="1" x14ac:dyDescent="0.3"/>
    <row r="815" s="2" customFormat="1" ht="15.75" customHeight="1" x14ac:dyDescent="0.3"/>
    <row r="816" s="2" customFormat="1" ht="15.75" customHeight="1" x14ac:dyDescent="0.3"/>
    <row r="817" s="2" customFormat="1" ht="15.75" customHeight="1" x14ac:dyDescent="0.3"/>
    <row r="818" s="2" customFormat="1" ht="15.75" customHeight="1" x14ac:dyDescent="0.3"/>
    <row r="819" s="2" customFormat="1" ht="15.75" customHeight="1" x14ac:dyDescent="0.3"/>
    <row r="820" s="2" customFormat="1" ht="15.75" customHeight="1" x14ac:dyDescent="0.3"/>
    <row r="821" s="2" customFormat="1" ht="15.75" customHeight="1" x14ac:dyDescent="0.3"/>
    <row r="822" s="2" customFormat="1" ht="15.75" customHeight="1" x14ac:dyDescent="0.3"/>
    <row r="823" s="2" customFormat="1" ht="15.75" customHeight="1" x14ac:dyDescent="0.3"/>
    <row r="824" s="2" customFormat="1" ht="15.75" customHeight="1" x14ac:dyDescent="0.3"/>
    <row r="825" s="2" customFormat="1" ht="15.75" customHeight="1" x14ac:dyDescent="0.3"/>
    <row r="826" s="2" customFormat="1" ht="15.75" customHeight="1" x14ac:dyDescent="0.3"/>
    <row r="827" s="2" customFormat="1" ht="15.75" customHeight="1" x14ac:dyDescent="0.3"/>
    <row r="828" s="2" customFormat="1" ht="15.75" customHeight="1" x14ac:dyDescent="0.3"/>
    <row r="829" s="2" customFormat="1" ht="15.75" customHeight="1" x14ac:dyDescent="0.3"/>
    <row r="830" s="2" customFormat="1" ht="15.75" customHeight="1" x14ac:dyDescent="0.3"/>
    <row r="831" s="2" customFormat="1" ht="15.75" customHeight="1" x14ac:dyDescent="0.3"/>
    <row r="832" s="2" customFormat="1" ht="15.75" customHeight="1" x14ac:dyDescent="0.3"/>
    <row r="833" s="2" customFormat="1" ht="15.75" customHeight="1" x14ac:dyDescent="0.3"/>
    <row r="834" s="2" customFormat="1" ht="15.75" customHeight="1" x14ac:dyDescent="0.3"/>
    <row r="835" s="2" customFormat="1" ht="15.75" customHeight="1" x14ac:dyDescent="0.3"/>
    <row r="836" s="2" customFormat="1" ht="15.75" customHeight="1" x14ac:dyDescent="0.3"/>
    <row r="837" s="2" customFormat="1" ht="15.75" customHeight="1" x14ac:dyDescent="0.3"/>
    <row r="838" s="2" customFormat="1" ht="15.75" customHeight="1" x14ac:dyDescent="0.3"/>
    <row r="839" s="2" customFormat="1" ht="15.75" customHeight="1" x14ac:dyDescent="0.3"/>
    <row r="840" s="2" customFormat="1" ht="15.75" customHeight="1" x14ac:dyDescent="0.3"/>
    <row r="841" s="2" customFormat="1" ht="15.75" customHeight="1" x14ac:dyDescent="0.3"/>
    <row r="842" s="2" customFormat="1" ht="15.75" customHeight="1" x14ac:dyDescent="0.3"/>
    <row r="843" s="2" customFormat="1" ht="15.75" customHeight="1" x14ac:dyDescent="0.3"/>
    <row r="844" s="2" customFormat="1" ht="15.75" customHeight="1" x14ac:dyDescent="0.3"/>
    <row r="845" s="2" customFormat="1" ht="15.75" customHeight="1" x14ac:dyDescent="0.3"/>
    <row r="846" s="2" customFormat="1" ht="15.75" customHeight="1" x14ac:dyDescent="0.3"/>
    <row r="847" s="2" customFormat="1" ht="15.75" customHeight="1" x14ac:dyDescent="0.3"/>
    <row r="848" s="2" customFormat="1" ht="15.75" customHeight="1" x14ac:dyDescent="0.3"/>
    <row r="849" s="2" customFormat="1" ht="15.75" customHeight="1" x14ac:dyDescent="0.3"/>
    <row r="850" s="2" customFormat="1" ht="15.75" customHeight="1" x14ac:dyDescent="0.3"/>
    <row r="851" s="2" customFormat="1" ht="15.75" customHeight="1" x14ac:dyDescent="0.3"/>
    <row r="852" s="2" customFormat="1" ht="15.75" customHeight="1" x14ac:dyDescent="0.3"/>
    <row r="853" s="2" customFormat="1" ht="15.75" customHeight="1" x14ac:dyDescent="0.3"/>
    <row r="854" s="2" customFormat="1" ht="15.75" customHeight="1" x14ac:dyDescent="0.3"/>
    <row r="855" s="2" customFormat="1" ht="15.75" customHeight="1" x14ac:dyDescent="0.3"/>
    <row r="856" s="2" customFormat="1" ht="15.75" customHeight="1" x14ac:dyDescent="0.3"/>
    <row r="857" s="2" customFormat="1" ht="15.75" customHeight="1" x14ac:dyDescent="0.3"/>
    <row r="858" s="2" customFormat="1" ht="15.75" customHeight="1" x14ac:dyDescent="0.3"/>
    <row r="859" s="2" customFormat="1" ht="15.75" customHeight="1" x14ac:dyDescent="0.3"/>
    <row r="860" s="2" customFormat="1" ht="15.75" customHeight="1" x14ac:dyDescent="0.3"/>
    <row r="861" s="2" customFormat="1" ht="15.75" customHeight="1" x14ac:dyDescent="0.3"/>
    <row r="862" s="2" customFormat="1" ht="15.75" customHeight="1" x14ac:dyDescent="0.3"/>
    <row r="863" s="2" customFormat="1" ht="15.75" customHeight="1" x14ac:dyDescent="0.3"/>
    <row r="864" s="2" customFormat="1" ht="15.75" customHeight="1" x14ac:dyDescent="0.3"/>
    <row r="865" s="2" customFormat="1" ht="15.75" customHeight="1" x14ac:dyDescent="0.3"/>
    <row r="866" s="2" customFormat="1" ht="15.75" customHeight="1" x14ac:dyDescent="0.3"/>
    <row r="867" s="2" customFormat="1" ht="15.75" customHeight="1" x14ac:dyDescent="0.3"/>
    <row r="868" s="2" customFormat="1" ht="15.75" customHeight="1" x14ac:dyDescent="0.3"/>
    <row r="869" s="2" customFormat="1" ht="15.75" customHeight="1" x14ac:dyDescent="0.3"/>
    <row r="870" s="2" customFormat="1" ht="15.75" customHeight="1" x14ac:dyDescent="0.3"/>
    <row r="871" s="2" customFormat="1" ht="15.75" customHeight="1" x14ac:dyDescent="0.3"/>
    <row r="872" s="2" customFormat="1" ht="15.75" customHeight="1" x14ac:dyDescent="0.3"/>
    <row r="873" s="2" customFormat="1" ht="15.75" customHeight="1" x14ac:dyDescent="0.3"/>
    <row r="874" s="2" customFormat="1" ht="15.75" customHeight="1" x14ac:dyDescent="0.3"/>
    <row r="875" s="2" customFormat="1" ht="15.75" customHeight="1" x14ac:dyDescent="0.3"/>
    <row r="876" s="2" customFormat="1" ht="15.75" customHeight="1" x14ac:dyDescent="0.3"/>
    <row r="877" s="2" customFormat="1" ht="15.75" customHeight="1" x14ac:dyDescent="0.3"/>
    <row r="878" s="2" customFormat="1" ht="15.75" customHeight="1" x14ac:dyDescent="0.3"/>
    <row r="879" s="2" customFormat="1" ht="15.75" customHeight="1" x14ac:dyDescent="0.3"/>
    <row r="880" s="2" customFormat="1" ht="15.75" customHeight="1" x14ac:dyDescent="0.3"/>
    <row r="881" s="2" customFormat="1" ht="15.75" customHeight="1" x14ac:dyDescent="0.3"/>
    <row r="882" s="2" customFormat="1" ht="15.75" customHeight="1" x14ac:dyDescent="0.3"/>
    <row r="883" s="2" customFormat="1" ht="15.75" customHeight="1" x14ac:dyDescent="0.3"/>
    <row r="884" s="2" customFormat="1" ht="15.75" customHeight="1" x14ac:dyDescent="0.3"/>
    <row r="885" s="2" customFormat="1" ht="15.75" customHeight="1" x14ac:dyDescent="0.3"/>
    <row r="886" s="2" customFormat="1" ht="15.75" customHeight="1" x14ac:dyDescent="0.3"/>
    <row r="887" s="2" customFormat="1" ht="15.75" customHeight="1" x14ac:dyDescent="0.3"/>
    <row r="888" s="2" customFormat="1" ht="15.75" customHeight="1" x14ac:dyDescent="0.3"/>
    <row r="889" s="2" customFormat="1" ht="15.75" customHeight="1" x14ac:dyDescent="0.3"/>
    <row r="890" s="2" customFormat="1" ht="15.75" customHeight="1" x14ac:dyDescent="0.3"/>
    <row r="891" s="2" customFormat="1" ht="15.75" customHeight="1" x14ac:dyDescent="0.3"/>
    <row r="892" s="2" customFormat="1" ht="15.75" customHeight="1" x14ac:dyDescent="0.3"/>
    <row r="893" s="2" customFormat="1" ht="15.75" customHeight="1" x14ac:dyDescent="0.3"/>
    <row r="894" s="2" customFormat="1" ht="15.75" customHeight="1" x14ac:dyDescent="0.3"/>
    <row r="895" s="2" customFormat="1" ht="15.75" customHeight="1" x14ac:dyDescent="0.3"/>
    <row r="896" s="2" customFormat="1" ht="15.75" customHeight="1" x14ac:dyDescent="0.3"/>
    <row r="897" s="2" customFormat="1" ht="15.75" customHeight="1" x14ac:dyDescent="0.3"/>
    <row r="898" s="2" customFormat="1" ht="15.75" customHeight="1" x14ac:dyDescent="0.3"/>
    <row r="899" s="2" customFormat="1" ht="15.75" customHeight="1" x14ac:dyDescent="0.3"/>
    <row r="900" s="2" customFormat="1" ht="15.75" customHeight="1" x14ac:dyDescent="0.3"/>
    <row r="901" s="2" customFormat="1" ht="15.75" customHeight="1" x14ac:dyDescent="0.3"/>
    <row r="902" s="2" customFormat="1" ht="15.75" customHeight="1" x14ac:dyDescent="0.3"/>
    <row r="903" s="2" customFormat="1" ht="15.75" customHeight="1" x14ac:dyDescent="0.3"/>
    <row r="904" s="2" customFormat="1" ht="15.75" customHeight="1" x14ac:dyDescent="0.3"/>
    <row r="905" s="2" customFormat="1" ht="15.75" customHeight="1" x14ac:dyDescent="0.3"/>
    <row r="906" s="2" customFormat="1" ht="15.75" customHeight="1" x14ac:dyDescent="0.3"/>
    <row r="907" s="2" customFormat="1" ht="15.75" customHeight="1" x14ac:dyDescent="0.3"/>
    <row r="908" s="2" customFormat="1" ht="15.75" customHeight="1" x14ac:dyDescent="0.3"/>
    <row r="909" s="2" customFormat="1" ht="15.75" customHeight="1" x14ac:dyDescent="0.3"/>
    <row r="910" s="2" customFormat="1" ht="15.75" customHeight="1" x14ac:dyDescent="0.3"/>
    <row r="911" s="2" customFormat="1" ht="15.75" customHeight="1" x14ac:dyDescent="0.3"/>
    <row r="912" s="2" customFormat="1" ht="15.75" customHeight="1" x14ac:dyDescent="0.3"/>
    <row r="913" s="2" customFormat="1" ht="15.75" customHeight="1" x14ac:dyDescent="0.3"/>
    <row r="914" s="2" customFormat="1" ht="15.75" customHeight="1" x14ac:dyDescent="0.3"/>
    <row r="915" s="2" customFormat="1" ht="15.75" customHeight="1" x14ac:dyDescent="0.3"/>
    <row r="916" s="2" customFormat="1" ht="15.75" customHeight="1" x14ac:dyDescent="0.3"/>
    <row r="917" s="2" customFormat="1" ht="15.75" customHeight="1" x14ac:dyDescent="0.3"/>
    <row r="918" s="2" customFormat="1" ht="15.75" customHeight="1" x14ac:dyDescent="0.3"/>
    <row r="919" s="2" customFormat="1" ht="15.75" customHeight="1" x14ac:dyDescent="0.3"/>
    <row r="920" s="2" customFormat="1" ht="15.75" customHeight="1" x14ac:dyDescent="0.3"/>
    <row r="921" s="2" customFormat="1" ht="15.75" customHeight="1" x14ac:dyDescent="0.3"/>
    <row r="922" s="2" customFormat="1" ht="15.75" customHeight="1" x14ac:dyDescent="0.3"/>
    <row r="923" s="2" customFormat="1" ht="15.75" customHeight="1" x14ac:dyDescent="0.3"/>
    <row r="924" s="2" customFormat="1" ht="15.75" customHeight="1" x14ac:dyDescent="0.3"/>
    <row r="925" s="2" customFormat="1" ht="15.75" customHeight="1" x14ac:dyDescent="0.3"/>
    <row r="926" s="2" customFormat="1" ht="15.75" customHeight="1" x14ac:dyDescent="0.3"/>
    <row r="927" s="2" customFormat="1" ht="15.75" customHeight="1" x14ac:dyDescent="0.3"/>
    <row r="928" s="2" customFormat="1" ht="15.75" customHeight="1" x14ac:dyDescent="0.3"/>
    <row r="929" s="2" customFormat="1" ht="15.75" customHeight="1" x14ac:dyDescent="0.3"/>
    <row r="930" s="2" customFormat="1" ht="15.75" customHeight="1" x14ac:dyDescent="0.3"/>
    <row r="931" s="2" customFormat="1" ht="15.75" customHeight="1" x14ac:dyDescent="0.3"/>
    <row r="932" s="2" customFormat="1" ht="15.75" customHeight="1" x14ac:dyDescent="0.3"/>
    <row r="933" s="2" customFormat="1" ht="15.75" customHeight="1" x14ac:dyDescent="0.3"/>
    <row r="934" s="2" customFormat="1" ht="15.75" customHeight="1" x14ac:dyDescent="0.3"/>
    <row r="935" s="2" customFormat="1" ht="15.75" customHeight="1" x14ac:dyDescent="0.3"/>
    <row r="936" s="2" customFormat="1" ht="15.75" customHeight="1" x14ac:dyDescent="0.3"/>
    <row r="937" s="2" customFormat="1" ht="15.75" customHeight="1" x14ac:dyDescent="0.3"/>
    <row r="938" s="2" customFormat="1" ht="15.75" customHeight="1" x14ac:dyDescent="0.3"/>
    <row r="939" s="2" customFormat="1" ht="15.75" customHeight="1" x14ac:dyDescent="0.3"/>
    <row r="940" s="2" customFormat="1" ht="15.75" customHeight="1" x14ac:dyDescent="0.3"/>
    <row r="941" s="2" customFormat="1" ht="15.75" customHeight="1" x14ac:dyDescent="0.3"/>
    <row r="942" s="2" customFormat="1" ht="15.75" customHeight="1" x14ac:dyDescent="0.3"/>
    <row r="943" s="2" customFormat="1" ht="15.75" customHeight="1" x14ac:dyDescent="0.3"/>
    <row r="944" s="2" customFormat="1" ht="15.75" customHeight="1" x14ac:dyDescent="0.3"/>
    <row r="945" s="2" customFormat="1" ht="15.75" customHeight="1" x14ac:dyDescent="0.3"/>
    <row r="946" s="2" customFormat="1" ht="15.75" customHeight="1" x14ac:dyDescent="0.3"/>
    <row r="947" s="2" customFormat="1" ht="15.75" customHeight="1" x14ac:dyDescent="0.3"/>
    <row r="948" s="2" customFormat="1" ht="15.75" customHeight="1" x14ac:dyDescent="0.3"/>
    <row r="949" s="2" customFormat="1" ht="15.75" customHeight="1" x14ac:dyDescent="0.3"/>
    <row r="950" s="2" customFormat="1" ht="15.75" customHeight="1" x14ac:dyDescent="0.3"/>
    <row r="951" s="2" customFormat="1" ht="15.75" customHeight="1" x14ac:dyDescent="0.3"/>
    <row r="952" s="2" customFormat="1" ht="15.75" customHeight="1" x14ac:dyDescent="0.3"/>
    <row r="953" s="2" customFormat="1" ht="15.75" customHeight="1" x14ac:dyDescent="0.3"/>
    <row r="954" s="2" customFormat="1" ht="15.75" customHeight="1" x14ac:dyDescent="0.3"/>
    <row r="955" s="2" customFormat="1" ht="15.75" customHeight="1" x14ac:dyDescent="0.3"/>
    <row r="956" s="2" customFormat="1" ht="15.75" customHeight="1" x14ac:dyDescent="0.3"/>
    <row r="957" s="2" customFormat="1" ht="15.75" customHeight="1" x14ac:dyDescent="0.3"/>
    <row r="958" s="2" customFormat="1" ht="15.75" customHeight="1" x14ac:dyDescent="0.3"/>
    <row r="959" s="2" customFormat="1" ht="15.75" customHeight="1" x14ac:dyDescent="0.3"/>
    <row r="960" s="2" customFormat="1" ht="15.75" customHeight="1" x14ac:dyDescent="0.3"/>
    <row r="961" s="2" customFormat="1" ht="15.75" customHeight="1" x14ac:dyDescent="0.3"/>
    <row r="962" s="2" customFormat="1" ht="15.75" customHeight="1" x14ac:dyDescent="0.3"/>
    <row r="963" s="2" customFormat="1" ht="15.75" customHeight="1" x14ac:dyDescent="0.3"/>
    <row r="964" s="2" customFormat="1" ht="15.75" customHeight="1" x14ac:dyDescent="0.3"/>
    <row r="965" s="2" customFormat="1" ht="15.75" customHeight="1" x14ac:dyDescent="0.3"/>
    <row r="966" s="2" customFormat="1" ht="15.75" customHeight="1" x14ac:dyDescent="0.3"/>
    <row r="967" s="2" customFormat="1" ht="15.75" customHeight="1" x14ac:dyDescent="0.3"/>
    <row r="968" s="2" customFormat="1" ht="15.75" customHeight="1" x14ac:dyDescent="0.3"/>
    <row r="969" s="2" customFormat="1" ht="15.75" customHeight="1" x14ac:dyDescent="0.3"/>
    <row r="970" s="2" customFormat="1" ht="15.75" customHeight="1" x14ac:dyDescent="0.3"/>
    <row r="971" s="2" customFormat="1" ht="15.75" customHeight="1" x14ac:dyDescent="0.3"/>
    <row r="972" s="2" customFormat="1" ht="15.75" customHeight="1" x14ac:dyDescent="0.3"/>
    <row r="973" s="2" customFormat="1" ht="15.75" customHeight="1" x14ac:dyDescent="0.3"/>
    <row r="974" s="2" customFormat="1" ht="15.75" customHeight="1" x14ac:dyDescent="0.3"/>
    <row r="975" s="2" customFormat="1" ht="15.75" customHeight="1" x14ac:dyDescent="0.3"/>
    <row r="976" s="2" customFormat="1" ht="15.75" customHeight="1" x14ac:dyDescent="0.3"/>
    <row r="977" s="2" customFormat="1" ht="15.75" customHeight="1" x14ac:dyDescent="0.3"/>
    <row r="978" s="2" customFormat="1" ht="15.75" customHeight="1" x14ac:dyDescent="0.3"/>
    <row r="979" s="2" customFormat="1" ht="15.75" customHeight="1" x14ac:dyDescent="0.3"/>
    <row r="980" s="2" customFormat="1" ht="15.75" customHeight="1" x14ac:dyDescent="0.3"/>
    <row r="981" s="2" customFormat="1" ht="15.75" customHeight="1" x14ac:dyDescent="0.3"/>
    <row r="982" s="2" customFormat="1" ht="15.75" customHeight="1" x14ac:dyDescent="0.3"/>
    <row r="983" s="2" customFormat="1" ht="15.75" customHeight="1" x14ac:dyDescent="0.3"/>
    <row r="984" s="2" customFormat="1" ht="15.75" customHeight="1" x14ac:dyDescent="0.3"/>
    <row r="985" s="2" customFormat="1" ht="15.75" customHeight="1" x14ac:dyDescent="0.3"/>
    <row r="986" s="2" customFormat="1" ht="15.75" customHeight="1" x14ac:dyDescent="0.3"/>
    <row r="987" s="2" customFormat="1" ht="15.75" customHeight="1" x14ac:dyDescent="0.3"/>
    <row r="988" s="2" customFormat="1" ht="15.75" customHeight="1" x14ac:dyDescent="0.3"/>
    <row r="989" s="2" customFormat="1" ht="15.75" customHeight="1" x14ac:dyDescent="0.3"/>
    <row r="990" s="2" customFormat="1" ht="15.75" customHeight="1" x14ac:dyDescent="0.3"/>
    <row r="991" s="2" customFormat="1" ht="15.75" customHeight="1" x14ac:dyDescent="0.3"/>
    <row r="992" s="2" customFormat="1" ht="15.75" customHeight="1" x14ac:dyDescent="0.3"/>
    <row r="993" s="2" customFormat="1" ht="15.75" customHeight="1" x14ac:dyDescent="0.3"/>
    <row r="994" s="2" customFormat="1" ht="15.75" customHeight="1" x14ac:dyDescent="0.3"/>
    <row r="995" s="2" customFormat="1" ht="15.75" customHeight="1" x14ac:dyDescent="0.3"/>
    <row r="996" s="2" customFormat="1" ht="15.75" customHeight="1" x14ac:dyDescent="0.3"/>
    <row r="997" s="2" customFormat="1" ht="15.75" customHeight="1" x14ac:dyDescent="0.3"/>
    <row r="998" s="2" customFormat="1" ht="15.75" customHeight="1" x14ac:dyDescent="0.3"/>
    <row r="999" s="2" customFormat="1" ht="15.75" customHeight="1" x14ac:dyDescent="0.3"/>
    <row r="1000" s="2" customFormat="1" ht="15.75" customHeight="1" x14ac:dyDescent="0.3"/>
  </sheetData>
  <autoFilter ref="A2:AW2" xr:uid="{00000000-0009-0000-0000-000003000000}">
    <sortState xmlns:xlrd2="http://schemas.microsoft.com/office/spreadsheetml/2017/richdata2" ref="A2:AW2">
      <sortCondition ref="A2"/>
    </sortState>
  </autoFilter>
  <pageMargins left="0.70866141732283472" right="0.7086614173228347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Sheet</vt:lpstr>
      <vt:lpstr>Infos from import</vt:lpstr>
      <vt:lpstr>"Supplier" &amp; "Date"</vt:lpstr>
      <vt:lpstr>ANN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Agilane PAJANIRADJA</dc:creator>
  <cp:lastModifiedBy>Muhammad Ashhar Amir i222420</cp:lastModifiedBy>
  <dcterms:created xsi:type="dcterms:W3CDTF">2024-07-24T12:58:05Z</dcterms:created>
  <dcterms:modified xsi:type="dcterms:W3CDTF">2024-09-13T15:13:56Z</dcterms:modified>
</cp:coreProperties>
</file>