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eorg\Desktop\"/>
    </mc:Choice>
  </mc:AlternateContent>
  <xr:revisionPtr revIDLastSave="0" documentId="13_ncr:1_{EC98011E-87C7-41D2-A734-0FB34CE971FD}" xr6:coauthVersionLast="47" xr6:coauthVersionMax="47" xr10:uidLastSave="{00000000-0000-0000-0000-000000000000}"/>
  <bookViews>
    <workbookView xWindow="-108" yWindow="-108" windowWidth="23256" windowHeight="13176" activeTab="1" xr2:uid="{80470BCB-94F3-4A47-8C26-9726ACB3C31A}"/>
  </bookViews>
  <sheets>
    <sheet name="Register" sheetId="1" r:id="rId1"/>
    <sheet name="Expense Summary" sheetId="21" r:id="rId2"/>
  </sheets>
  <definedNames>
    <definedName name="Slicer_Month">#N/A</definedName>
    <definedName name="Table1Data">OFFSET(#REF!,1,1,COUNTA(#REF!),1)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1" l="1" a="1"/>
  <c r="B5" i="21" s="1"/>
  <c r="T8" i="1" a="1"/>
  <c r="T8" i="1" s="1"/>
  <c r="S8" i="1" a="1"/>
  <c r="S8" i="1" s="1"/>
  <c r="D57" i="21" l="1"/>
  <c r="E57" i="21"/>
  <c r="F57" i="21"/>
  <c r="G57" i="21"/>
  <c r="H57" i="21"/>
  <c r="I57" i="21"/>
  <c r="J57" i="21"/>
  <c r="K57" i="21"/>
  <c r="L57" i="21"/>
  <c r="M57" i="21"/>
  <c r="N57" i="21"/>
  <c r="O57" i="21"/>
  <c r="D58" i="21"/>
  <c r="E58" i="21"/>
  <c r="F58" i="21"/>
  <c r="G58" i="21"/>
  <c r="H58" i="21"/>
  <c r="I58" i="21"/>
  <c r="J58" i="21"/>
  <c r="K58" i="21"/>
  <c r="L58" i="21"/>
  <c r="M58" i="21"/>
  <c r="N58" i="21"/>
  <c r="O58" i="21"/>
  <c r="D59" i="21"/>
  <c r="E59" i="21"/>
  <c r="F59" i="21"/>
  <c r="G59" i="21"/>
  <c r="H59" i="21"/>
  <c r="I59" i="21"/>
  <c r="J59" i="21"/>
  <c r="K59" i="21"/>
  <c r="L59" i="21"/>
  <c r="M59" i="21"/>
  <c r="N59" i="21"/>
  <c r="O59" i="21"/>
  <c r="D60" i="21"/>
  <c r="E60" i="21"/>
  <c r="F60" i="21"/>
  <c r="G60" i="21"/>
  <c r="H60" i="21"/>
  <c r="I60" i="21"/>
  <c r="J60" i="21"/>
  <c r="K60" i="21"/>
  <c r="L60" i="21"/>
  <c r="M60" i="21"/>
  <c r="N60" i="21"/>
  <c r="O60" i="21"/>
  <c r="D61" i="21"/>
  <c r="E61" i="21"/>
  <c r="F61" i="21"/>
  <c r="G61" i="21"/>
  <c r="H61" i="21"/>
  <c r="I61" i="21"/>
  <c r="J61" i="21"/>
  <c r="K61" i="21"/>
  <c r="L61" i="21"/>
  <c r="M61" i="21"/>
  <c r="N61" i="21"/>
  <c r="O61" i="21"/>
  <c r="D62" i="21"/>
  <c r="E62" i="21"/>
  <c r="F62" i="21"/>
  <c r="G62" i="21"/>
  <c r="H62" i="21"/>
  <c r="I62" i="21"/>
  <c r="J62" i="21"/>
  <c r="K62" i="21"/>
  <c r="L62" i="21"/>
  <c r="M62" i="21"/>
  <c r="N62" i="21"/>
  <c r="O62" i="21"/>
  <c r="D63" i="21"/>
  <c r="E63" i="21"/>
  <c r="F63" i="21"/>
  <c r="G63" i="21"/>
  <c r="H63" i="21"/>
  <c r="I63" i="21"/>
  <c r="J63" i="21"/>
  <c r="K63" i="21"/>
  <c r="L63" i="21"/>
  <c r="M63" i="21"/>
  <c r="N63" i="21"/>
  <c r="O63" i="21"/>
  <c r="D64" i="21"/>
  <c r="E64" i="21"/>
  <c r="F64" i="21"/>
  <c r="G64" i="21"/>
  <c r="H64" i="21"/>
  <c r="I64" i="21"/>
  <c r="J64" i="21"/>
  <c r="K64" i="21"/>
  <c r="L64" i="21"/>
  <c r="M64" i="21"/>
  <c r="N64" i="21"/>
  <c r="O64" i="21"/>
  <c r="D65" i="21"/>
  <c r="E65" i="21"/>
  <c r="F65" i="21"/>
  <c r="G65" i="21"/>
  <c r="H65" i="21"/>
  <c r="I65" i="21"/>
  <c r="J65" i="21"/>
  <c r="K65" i="21"/>
  <c r="L65" i="21"/>
  <c r="M65" i="21"/>
  <c r="N65" i="21"/>
  <c r="O65" i="21"/>
  <c r="D66" i="21"/>
  <c r="E66" i="21"/>
  <c r="F66" i="21"/>
  <c r="G66" i="21"/>
  <c r="H66" i="21"/>
  <c r="I66" i="21"/>
  <c r="J66" i="21"/>
  <c r="K66" i="21"/>
  <c r="L66" i="21"/>
  <c r="M66" i="21"/>
  <c r="N66" i="21"/>
  <c r="O66" i="21"/>
  <c r="D67" i="21"/>
  <c r="E67" i="21"/>
  <c r="F67" i="21"/>
  <c r="G67" i="21"/>
  <c r="H67" i="21"/>
  <c r="I67" i="21"/>
  <c r="J67" i="21"/>
  <c r="K67" i="21"/>
  <c r="L67" i="21"/>
  <c r="M67" i="21"/>
  <c r="N67" i="21"/>
  <c r="O67" i="21"/>
  <c r="D68" i="21"/>
  <c r="E68" i="21"/>
  <c r="F68" i="21"/>
  <c r="G68" i="21"/>
  <c r="H68" i="21"/>
  <c r="I68" i="21"/>
  <c r="J68" i="21"/>
  <c r="K68" i="21"/>
  <c r="L68" i="21"/>
  <c r="M68" i="21"/>
  <c r="N68" i="21"/>
  <c r="O68" i="21"/>
  <c r="D69" i="21"/>
  <c r="E69" i="21"/>
  <c r="F69" i="21"/>
  <c r="G69" i="21"/>
  <c r="H69" i="21"/>
  <c r="I69" i="21"/>
  <c r="J69" i="21"/>
  <c r="K69" i="21"/>
  <c r="L69" i="21"/>
  <c r="M69" i="21"/>
  <c r="N69" i="21"/>
  <c r="O69" i="21"/>
  <c r="D70" i="21"/>
  <c r="E70" i="21"/>
  <c r="F70" i="21"/>
  <c r="G70" i="21"/>
  <c r="H70" i="21"/>
  <c r="I70" i="21"/>
  <c r="J70" i="21"/>
  <c r="K70" i="21"/>
  <c r="L70" i="21"/>
  <c r="M70" i="21"/>
  <c r="N70" i="21"/>
  <c r="O70" i="21"/>
  <c r="D71" i="21"/>
  <c r="E71" i="21"/>
  <c r="F71" i="21"/>
  <c r="G71" i="21"/>
  <c r="H71" i="21"/>
  <c r="I71" i="21"/>
  <c r="J71" i="21"/>
  <c r="K71" i="21"/>
  <c r="L71" i="21"/>
  <c r="M71" i="21"/>
  <c r="N71" i="21"/>
  <c r="O71" i="21"/>
  <c r="D72" i="21"/>
  <c r="E72" i="21"/>
  <c r="F72" i="21"/>
  <c r="G72" i="21"/>
  <c r="H72" i="21"/>
  <c r="I72" i="21"/>
  <c r="J72" i="21"/>
  <c r="K72" i="21"/>
  <c r="L72" i="21"/>
  <c r="M72" i="21"/>
  <c r="N72" i="21"/>
  <c r="O72" i="21"/>
  <c r="D73" i="21"/>
  <c r="E73" i="21"/>
  <c r="F73" i="21"/>
  <c r="G73" i="21"/>
  <c r="H73" i="21"/>
  <c r="I73" i="21"/>
  <c r="J73" i="21"/>
  <c r="K73" i="21"/>
  <c r="L73" i="21"/>
  <c r="M73" i="21"/>
  <c r="N73" i="21"/>
  <c r="O73" i="21"/>
  <c r="D74" i="21"/>
  <c r="E74" i="21"/>
  <c r="F74" i="21"/>
  <c r="G74" i="21"/>
  <c r="H74" i="21"/>
  <c r="I74" i="21"/>
  <c r="J74" i="21"/>
  <c r="K74" i="21"/>
  <c r="L74" i="21"/>
  <c r="M74" i="21"/>
  <c r="N74" i="21"/>
  <c r="O74" i="21"/>
  <c r="D75" i="21"/>
  <c r="E75" i="21"/>
  <c r="F75" i="21"/>
  <c r="G75" i="21"/>
  <c r="H75" i="21"/>
  <c r="I75" i="21"/>
  <c r="J75" i="21"/>
  <c r="K75" i="21"/>
  <c r="L75" i="21"/>
  <c r="M75" i="21"/>
  <c r="N75" i="21"/>
  <c r="O75" i="21"/>
  <c r="D76" i="21"/>
  <c r="E76" i="21"/>
  <c r="F76" i="21"/>
  <c r="G76" i="21"/>
  <c r="H76" i="21"/>
  <c r="I76" i="21"/>
  <c r="J76" i="21"/>
  <c r="K76" i="21"/>
  <c r="L76" i="21"/>
  <c r="M76" i="21"/>
  <c r="N76" i="21"/>
  <c r="O76" i="21"/>
  <c r="D77" i="21"/>
  <c r="E77" i="21"/>
  <c r="F77" i="21"/>
  <c r="G77" i="21"/>
  <c r="H77" i="21"/>
  <c r="I77" i="21"/>
  <c r="J77" i="21"/>
  <c r="K77" i="21"/>
  <c r="L77" i="21"/>
  <c r="M77" i="21"/>
  <c r="N77" i="21"/>
  <c r="O77" i="21"/>
  <c r="D78" i="21"/>
  <c r="E78" i="21"/>
  <c r="F78" i="21"/>
  <c r="G78" i="21"/>
  <c r="H78" i="21"/>
  <c r="I78" i="21"/>
  <c r="J78" i="21"/>
  <c r="K78" i="21"/>
  <c r="L78" i="21"/>
  <c r="M78" i="21"/>
  <c r="N78" i="21"/>
  <c r="O78" i="21"/>
  <c r="D79" i="21"/>
  <c r="E79" i="21"/>
  <c r="F79" i="21"/>
  <c r="G79" i="21"/>
  <c r="H79" i="21"/>
  <c r="I79" i="21"/>
  <c r="J79" i="21"/>
  <c r="K79" i="21"/>
  <c r="L79" i="21"/>
  <c r="M79" i="21"/>
  <c r="N79" i="21"/>
  <c r="O79" i="21"/>
  <c r="D80" i="21"/>
  <c r="E80" i="21"/>
  <c r="F80" i="21"/>
  <c r="G80" i="21"/>
  <c r="H80" i="21"/>
  <c r="I80" i="21"/>
  <c r="J80" i="21"/>
  <c r="K80" i="21"/>
  <c r="L80" i="21"/>
  <c r="M80" i="21"/>
  <c r="N80" i="21"/>
  <c r="O80" i="21"/>
  <c r="D81" i="21"/>
  <c r="E81" i="21"/>
  <c r="F81" i="21"/>
  <c r="G81" i="21"/>
  <c r="H81" i="21"/>
  <c r="I81" i="21"/>
  <c r="J81" i="21"/>
  <c r="K81" i="21"/>
  <c r="L81" i="21"/>
  <c r="M81" i="21"/>
  <c r="N81" i="21"/>
  <c r="O81" i="21"/>
  <c r="D82" i="21"/>
  <c r="E82" i="21"/>
  <c r="F82" i="21"/>
  <c r="G82" i="21"/>
  <c r="H82" i="21"/>
  <c r="I82" i="21"/>
  <c r="J82" i="21"/>
  <c r="K82" i="21"/>
  <c r="L82" i="21"/>
  <c r="M82" i="21"/>
  <c r="N82" i="21"/>
  <c r="O82" i="21"/>
  <c r="D83" i="21"/>
  <c r="E83" i="21"/>
  <c r="F83" i="21"/>
  <c r="G83" i="21"/>
  <c r="H83" i="21"/>
  <c r="I83" i="21"/>
  <c r="J83" i="21"/>
  <c r="K83" i="21"/>
  <c r="L83" i="21"/>
  <c r="M83" i="21"/>
  <c r="N83" i="21"/>
  <c r="O83" i="21"/>
  <c r="D84" i="21"/>
  <c r="E84" i="21"/>
  <c r="F84" i="21"/>
  <c r="G84" i="21"/>
  <c r="H84" i="21"/>
  <c r="I84" i="21"/>
  <c r="J84" i="21"/>
  <c r="K84" i="21"/>
  <c r="L84" i="21"/>
  <c r="M84" i="21"/>
  <c r="N84" i="21"/>
  <c r="O84" i="21"/>
  <c r="D85" i="21"/>
  <c r="E85" i="21"/>
  <c r="F85" i="21"/>
  <c r="G85" i="21"/>
  <c r="H85" i="21"/>
  <c r="I85" i="21"/>
  <c r="J85" i="21"/>
  <c r="K85" i="21"/>
  <c r="L85" i="21"/>
  <c r="M85" i="21"/>
  <c r="N85" i="21"/>
  <c r="O85" i="21"/>
  <c r="D86" i="21"/>
  <c r="E86" i="21"/>
  <c r="F86" i="21"/>
  <c r="G86" i="21"/>
  <c r="H86" i="21"/>
  <c r="I86" i="21"/>
  <c r="J86" i="21"/>
  <c r="K86" i="21"/>
  <c r="L86" i="21"/>
  <c r="M86" i="21"/>
  <c r="N86" i="21"/>
  <c r="O86" i="21"/>
  <c r="D87" i="21"/>
  <c r="E87" i="21"/>
  <c r="F87" i="21"/>
  <c r="G87" i="21"/>
  <c r="H87" i="21"/>
  <c r="I87" i="21"/>
  <c r="J87" i="21"/>
  <c r="K87" i="21"/>
  <c r="L87" i="21"/>
  <c r="M87" i="21"/>
  <c r="N87" i="21"/>
  <c r="O87" i="21"/>
  <c r="D88" i="21"/>
  <c r="E88" i="21"/>
  <c r="F88" i="21"/>
  <c r="G88" i="21"/>
  <c r="H88" i="21"/>
  <c r="I88" i="21"/>
  <c r="J88" i="21"/>
  <c r="K88" i="21"/>
  <c r="L88" i="21"/>
  <c r="M88" i="21"/>
  <c r="N88" i="21"/>
  <c r="O88" i="21"/>
  <c r="D89" i="21"/>
  <c r="E89" i="21"/>
  <c r="F89" i="21"/>
  <c r="G89" i="21"/>
  <c r="H89" i="21"/>
  <c r="I89" i="21"/>
  <c r="J89" i="21"/>
  <c r="K89" i="21"/>
  <c r="L89" i="21"/>
  <c r="M89" i="21"/>
  <c r="N89" i="21"/>
  <c r="O89" i="21"/>
  <c r="D90" i="21"/>
  <c r="E90" i="21"/>
  <c r="F90" i="21"/>
  <c r="G90" i="21"/>
  <c r="H90" i="21"/>
  <c r="I90" i="21"/>
  <c r="J90" i="21"/>
  <c r="K90" i="21"/>
  <c r="L90" i="21"/>
  <c r="M90" i="21"/>
  <c r="N90" i="21"/>
  <c r="O90" i="21"/>
  <c r="D91" i="21"/>
  <c r="E91" i="21"/>
  <c r="F91" i="21"/>
  <c r="G91" i="21"/>
  <c r="H91" i="21"/>
  <c r="I91" i="21"/>
  <c r="J91" i="21"/>
  <c r="K91" i="21"/>
  <c r="L91" i="21"/>
  <c r="M91" i="21"/>
  <c r="N91" i="21"/>
  <c r="O91" i="21"/>
  <c r="D92" i="21"/>
  <c r="E92" i="21"/>
  <c r="F92" i="21"/>
  <c r="G92" i="21"/>
  <c r="H92" i="21"/>
  <c r="I92" i="21"/>
  <c r="J92" i="21"/>
  <c r="K92" i="21"/>
  <c r="L92" i="21"/>
  <c r="M92" i="21"/>
  <c r="N92" i="21"/>
  <c r="O92" i="21"/>
  <c r="D93" i="21"/>
  <c r="E93" i="21"/>
  <c r="F93" i="21"/>
  <c r="G93" i="21"/>
  <c r="H93" i="21"/>
  <c r="I93" i="21"/>
  <c r="J93" i="21"/>
  <c r="K93" i="21"/>
  <c r="L93" i="21"/>
  <c r="M93" i="21"/>
  <c r="N93" i="21"/>
  <c r="O93" i="21"/>
  <c r="D94" i="21"/>
  <c r="E94" i="21"/>
  <c r="F94" i="21"/>
  <c r="G94" i="21"/>
  <c r="H94" i="21"/>
  <c r="I94" i="21"/>
  <c r="J94" i="21"/>
  <c r="K94" i="21"/>
  <c r="L94" i="21"/>
  <c r="M94" i="21"/>
  <c r="N94" i="21"/>
  <c r="O94" i="21"/>
  <c r="D95" i="21"/>
  <c r="E95" i="21"/>
  <c r="F95" i="21"/>
  <c r="G95" i="21"/>
  <c r="H95" i="21"/>
  <c r="I95" i="21"/>
  <c r="J95" i="21"/>
  <c r="K95" i="21"/>
  <c r="L95" i="21"/>
  <c r="M95" i="21"/>
  <c r="N95" i="21"/>
  <c r="O95" i="21"/>
  <c r="D96" i="21"/>
  <c r="E96" i="21"/>
  <c r="F96" i="21"/>
  <c r="G96" i="21"/>
  <c r="H96" i="21"/>
  <c r="I96" i="21"/>
  <c r="J96" i="21"/>
  <c r="K96" i="21"/>
  <c r="L96" i="21"/>
  <c r="M96" i="21"/>
  <c r="N96" i="21"/>
  <c r="O96" i="21"/>
  <c r="D97" i="21"/>
  <c r="E97" i="21"/>
  <c r="F97" i="21"/>
  <c r="G97" i="21"/>
  <c r="H97" i="21"/>
  <c r="I97" i="21"/>
  <c r="J97" i="21"/>
  <c r="K97" i="21"/>
  <c r="L97" i="21"/>
  <c r="M97" i="21"/>
  <c r="N97" i="21"/>
  <c r="O97" i="21"/>
  <c r="D98" i="21"/>
  <c r="E98" i="21"/>
  <c r="F98" i="21"/>
  <c r="G98" i="21"/>
  <c r="H98" i="21"/>
  <c r="I98" i="21"/>
  <c r="J98" i="21"/>
  <c r="K98" i="21"/>
  <c r="L98" i="21"/>
  <c r="M98" i="21"/>
  <c r="N98" i="21"/>
  <c r="O98" i="21"/>
  <c r="D99" i="21"/>
  <c r="E99" i="21"/>
  <c r="F99" i="21"/>
  <c r="G99" i="21"/>
  <c r="H99" i="21"/>
  <c r="I99" i="21"/>
  <c r="J99" i="21"/>
  <c r="K99" i="21"/>
  <c r="L99" i="21"/>
  <c r="M99" i="21"/>
  <c r="N99" i="21"/>
  <c r="O99" i="21"/>
  <c r="D100" i="21"/>
  <c r="E100" i="21"/>
  <c r="F100" i="21"/>
  <c r="G100" i="21"/>
  <c r="H100" i="21"/>
  <c r="I100" i="21"/>
  <c r="J100" i="21"/>
  <c r="K100" i="21"/>
  <c r="L100" i="21"/>
  <c r="M100" i="21"/>
  <c r="N100" i="21"/>
  <c r="O100" i="21"/>
  <c r="D101" i="21"/>
  <c r="E101" i="21"/>
  <c r="F101" i="21"/>
  <c r="G101" i="21"/>
  <c r="H101" i="21"/>
  <c r="I101" i="21"/>
  <c r="J101" i="21"/>
  <c r="K101" i="21"/>
  <c r="L101" i="21"/>
  <c r="M101" i="21"/>
  <c r="N101" i="21"/>
  <c r="O101" i="21"/>
  <c r="D102" i="21"/>
  <c r="E102" i="21"/>
  <c r="F102" i="21"/>
  <c r="G102" i="21"/>
  <c r="H102" i="21"/>
  <c r="I102" i="21"/>
  <c r="J102" i="21"/>
  <c r="K102" i="21"/>
  <c r="L102" i="21"/>
  <c r="M102" i="21"/>
  <c r="N102" i="21"/>
  <c r="O102" i="21"/>
  <c r="D103" i="21"/>
  <c r="E103" i="21"/>
  <c r="F103" i="21"/>
  <c r="G103" i="21"/>
  <c r="H103" i="21"/>
  <c r="I103" i="21"/>
  <c r="J103" i="21"/>
  <c r="K103" i="21"/>
  <c r="L103" i="21"/>
  <c r="M103" i="21"/>
  <c r="N103" i="21"/>
  <c r="O103" i="21"/>
  <c r="D104" i="21"/>
  <c r="E104" i="21"/>
  <c r="F104" i="21"/>
  <c r="G104" i="21"/>
  <c r="H104" i="21"/>
  <c r="I104" i="21"/>
  <c r="J104" i="21"/>
  <c r="K104" i="21"/>
  <c r="L104" i="21"/>
  <c r="M104" i="21"/>
  <c r="N104" i="21"/>
  <c r="O104" i="21"/>
  <c r="D105" i="21"/>
  <c r="E105" i="21"/>
  <c r="F105" i="21"/>
  <c r="G105" i="21"/>
  <c r="H105" i="21"/>
  <c r="I105" i="21"/>
  <c r="J105" i="21"/>
  <c r="K105" i="21"/>
  <c r="L105" i="21"/>
  <c r="M105" i="21"/>
  <c r="N105" i="21"/>
  <c r="O105" i="21"/>
  <c r="D106" i="21"/>
  <c r="E106" i="21"/>
  <c r="F106" i="21"/>
  <c r="G106" i="21"/>
  <c r="H106" i="21"/>
  <c r="I106" i="21"/>
  <c r="J106" i="21"/>
  <c r="K106" i="21"/>
  <c r="L106" i="21"/>
  <c r="M106" i="21"/>
  <c r="N106" i="21"/>
  <c r="O106" i="21"/>
  <c r="D107" i="21"/>
  <c r="E107" i="21"/>
  <c r="F107" i="21"/>
  <c r="G107" i="21"/>
  <c r="H107" i="21"/>
  <c r="I107" i="21"/>
  <c r="J107" i="21"/>
  <c r="K107" i="21"/>
  <c r="L107" i="21"/>
  <c r="M107" i="21"/>
  <c r="N107" i="21"/>
  <c r="O107" i="21"/>
  <c r="D108" i="21"/>
  <c r="E108" i="21"/>
  <c r="F108" i="21"/>
  <c r="G108" i="21"/>
  <c r="H108" i="21"/>
  <c r="I108" i="21"/>
  <c r="J108" i="21"/>
  <c r="K108" i="21"/>
  <c r="L108" i="21"/>
  <c r="M108" i="21"/>
  <c r="N108" i="21"/>
  <c r="O108" i="21"/>
  <c r="D109" i="21"/>
  <c r="E109" i="21"/>
  <c r="F109" i="21"/>
  <c r="G109" i="21"/>
  <c r="H109" i="21"/>
  <c r="I109" i="21"/>
  <c r="J109" i="21"/>
  <c r="K109" i="21"/>
  <c r="L109" i="21"/>
  <c r="M109" i="21"/>
  <c r="N109" i="21"/>
  <c r="O109" i="21"/>
  <c r="D110" i="21"/>
  <c r="E110" i="21"/>
  <c r="F110" i="21"/>
  <c r="G110" i="21"/>
  <c r="H110" i="21"/>
  <c r="I110" i="21"/>
  <c r="J110" i="21"/>
  <c r="K110" i="21"/>
  <c r="L110" i="21"/>
  <c r="M110" i="21"/>
  <c r="N110" i="21"/>
  <c r="O110" i="21"/>
  <c r="D111" i="21"/>
  <c r="E111" i="21"/>
  <c r="F111" i="21"/>
  <c r="G111" i="21"/>
  <c r="H111" i="21"/>
  <c r="I111" i="21"/>
  <c r="J111" i="21"/>
  <c r="K111" i="21"/>
  <c r="L111" i="21"/>
  <c r="M111" i="21"/>
  <c r="N111" i="21"/>
  <c r="O111" i="21"/>
  <c r="D112" i="21"/>
  <c r="E112" i="21"/>
  <c r="F112" i="21"/>
  <c r="G112" i="21"/>
  <c r="H112" i="21"/>
  <c r="I112" i="21"/>
  <c r="J112" i="21"/>
  <c r="K112" i="21"/>
  <c r="L112" i="21"/>
  <c r="M112" i="21"/>
  <c r="N112" i="21"/>
  <c r="O112" i="21"/>
  <c r="D113" i="21"/>
  <c r="E113" i="21"/>
  <c r="F113" i="21"/>
  <c r="G113" i="21"/>
  <c r="H113" i="21"/>
  <c r="I113" i="21"/>
  <c r="J113" i="21"/>
  <c r="K113" i="21"/>
  <c r="L113" i="21"/>
  <c r="M113" i="21"/>
  <c r="N113" i="21"/>
  <c r="O113" i="21"/>
  <c r="D114" i="21"/>
  <c r="E114" i="21"/>
  <c r="F114" i="21"/>
  <c r="G114" i="21"/>
  <c r="H114" i="21"/>
  <c r="I114" i="21"/>
  <c r="J114" i="21"/>
  <c r="K114" i="21"/>
  <c r="L114" i="21"/>
  <c r="M114" i="21"/>
  <c r="N114" i="21"/>
  <c r="O114" i="21"/>
  <c r="D115" i="21"/>
  <c r="E115" i="21"/>
  <c r="F115" i="21"/>
  <c r="G115" i="21"/>
  <c r="H115" i="21"/>
  <c r="I115" i="21"/>
  <c r="J115" i="21"/>
  <c r="K115" i="21"/>
  <c r="L115" i="21"/>
  <c r="M115" i="21"/>
  <c r="N115" i="21"/>
  <c r="O115" i="21"/>
  <c r="D116" i="21"/>
  <c r="E116" i="21"/>
  <c r="F116" i="21"/>
  <c r="G116" i="21"/>
  <c r="H116" i="21"/>
  <c r="I116" i="21"/>
  <c r="J116" i="21"/>
  <c r="K116" i="21"/>
  <c r="L116" i="21"/>
  <c r="M116" i="21"/>
  <c r="N116" i="21"/>
  <c r="O116" i="21"/>
  <c r="D117" i="21"/>
  <c r="E117" i="21"/>
  <c r="F117" i="21"/>
  <c r="G117" i="21"/>
  <c r="H117" i="21"/>
  <c r="I117" i="21"/>
  <c r="J117" i="21"/>
  <c r="K117" i="21"/>
  <c r="L117" i="21"/>
  <c r="M117" i="21"/>
  <c r="N117" i="21"/>
  <c r="O117" i="21"/>
  <c r="D118" i="21"/>
  <c r="E118" i="21"/>
  <c r="F118" i="21"/>
  <c r="G118" i="21"/>
  <c r="H118" i="21"/>
  <c r="I118" i="21"/>
  <c r="J118" i="21"/>
  <c r="K118" i="21"/>
  <c r="L118" i="21"/>
  <c r="M118" i="21"/>
  <c r="N118" i="21"/>
  <c r="O118" i="21"/>
  <c r="D119" i="21"/>
  <c r="E119" i="21"/>
  <c r="F119" i="21"/>
  <c r="G119" i="21"/>
  <c r="H119" i="21"/>
  <c r="I119" i="21"/>
  <c r="J119" i="21"/>
  <c r="K119" i="21"/>
  <c r="L119" i="21"/>
  <c r="M119" i="21"/>
  <c r="N119" i="21"/>
  <c r="O119" i="21"/>
  <c r="D120" i="21"/>
  <c r="E120" i="21"/>
  <c r="F120" i="21"/>
  <c r="G120" i="21"/>
  <c r="H120" i="21"/>
  <c r="I120" i="21"/>
  <c r="J120" i="21"/>
  <c r="K120" i="21"/>
  <c r="L120" i="21"/>
  <c r="M120" i="21"/>
  <c r="N120" i="21"/>
  <c r="O120" i="21"/>
  <c r="D121" i="21"/>
  <c r="E121" i="21"/>
  <c r="F121" i="21"/>
  <c r="G121" i="21"/>
  <c r="H121" i="21"/>
  <c r="I121" i="21"/>
  <c r="J121" i="21"/>
  <c r="K121" i="21"/>
  <c r="L121" i="21"/>
  <c r="M121" i="21"/>
  <c r="N121" i="21"/>
  <c r="O121" i="21"/>
  <c r="D122" i="21"/>
  <c r="E122" i="21"/>
  <c r="F122" i="21"/>
  <c r="G122" i="21"/>
  <c r="H122" i="21"/>
  <c r="I122" i="21"/>
  <c r="J122" i="21"/>
  <c r="K122" i="21"/>
  <c r="L122" i="21"/>
  <c r="M122" i="21"/>
  <c r="N122" i="21"/>
  <c r="O122" i="21"/>
  <c r="D123" i="21"/>
  <c r="E123" i="21"/>
  <c r="F123" i="21"/>
  <c r="G123" i="21"/>
  <c r="H123" i="21"/>
  <c r="I123" i="21"/>
  <c r="J123" i="21"/>
  <c r="K123" i="21"/>
  <c r="L123" i="21"/>
  <c r="M123" i="21"/>
  <c r="N123" i="21"/>
  <c r="O123" i="21"/>
  <c r="D124" i="21"/>
  <c r="E124" i="21"/>
  <c r="F124" i="21"/>
  <c r="G124" i="21"/>
  <c r="H124" i="21"/>
  <c r="I124" i="21"/>
  <c r="J124" i="21"/>
  <c r="K124" i="21"/>
  <c r="L124" i="21"/>
  <c r="M124" i="21"/>
  <c r="N124" i="21"/>
  <c r="O124" i="21"/>
  <c r="D125" i="21"/>
  <c r="E125" i="21"/>
  <c r="F125" i="21"/>
  <c r="G125" i="21"/>
  <c r="H125" i="21"/>
  <c r="I125" i="21"/>
  <c r="J125" i="21"/>
  <c r="K125" i="21"/>
  <c r="L125" i="21"/>
  <c r="M125" i="21"/>
  <c r="N125" i="21"/>
  <c r="O125" i="21"/>
  <c r="D126" i="21"/>
  <c r="E126" i="21"/>
  <c r="F126" i="21"/>
  <c r="G126" i="21"/>
  <c r="H126" i="21"/>
  <c r="I126" i="21"/>
  <c r="J126" i="21"/>
  <c r="K126" i="21"/>
  <c r="L126" i="21"/>
  <c r="M126" i="21"/>
  <c r="N126" i="21"/>
  <c r="O126" i="21"/>
  <c r="D127" i="21"/>
  <c r="E127" i="21"/>
  <c r="F127" i="21"/>
  <c r="G127" i="21"/>
  <c r="H127" i="21"/>
  <c r="I127" i="21"/>
  <c r="J127" i="21"/>
  <c r="K127" i="21"/>
  <c r="L127" i="21"/>
  <c r="M127" i="21"/>
  <c r="N127" i="21"/>
  <c r="O127" i="21"/>
  <c r="D128" i="21"/>
  <c r="E128" i="21"/>
  <c r="F128" i="21"/>
  <c r="G128" i="21"/>
  <c r="H128" i="21"/>
  <c r="I128" i="21"/>
  <c r="J128" i="21"/>
  <c r="K128" i="21"/>
  <c r="L128" i="21"/>
  <c r="M128" i="21"/>
  <c r="N128" i="21"/>
  <c r="O128" i="21"/>
  <c r="D129" i="21"/>
  <c r="E129" i="21"/>
  <c r="F129" i="21"/>
  <c r="G129" i="21"/>
  <c r="H129" i="21"/>
  <c r="I129" i="21"/>
  <c r="J129" i="21"/>
  <c r="K129" i="21"/>
  <c r="L129" i="21"/>
  <c r="M129" i="21"/>
  <c r="N129" i="21"/>
  <c r="O129" i="21"/>
  <c r="D130" i="21"/>
  <c r="E130" i="21"/>
  <c r="F130" i="21"/>
  <c r="G130" i="21"/>
  <c r="H130" i="21"/>
  <c r="I130" i="21"/>
  <c r="J130" i="21"/>
  <c r="K130" i="21"/>
  <c r="L130" i="21"/>
  <c r="M130" i="21"/>
  <c r="N130" i="21"/>
  <c r="O130" i="21"/>
  <c r="D131" i="21"/>
  <c r="E131" i="21"/>
  <c r="F131" i="21"/>
  <c r="G131" i="21"/>
  <c r="H131" i="21"/>
  <c r="I131" i="21"/>
  <c r="J131" i="21"/>
  <c r="K131" i="21"/>
  <c r="L131" i="21"/>
  <c r="M131" i="21"/>
  <c r="N131" i="21"/>
  <c r="O131" i="21"/>
  <c r="D132" i="21"/>
  <c r="E132" i="21"/>
  <c r="F132" i="21"/>
  <c r="G132" i="21"/>
  <c r="H132" i="21"/>
  <c r="I132" i="21"/>
  <c r="J132" i="21"/>
  <c r="K132" i="21"/>
  <c r="L132" i="21"/>
  <c r="M132" i="21"/>
  <c r="N132" i="21"/>
  <c r="O132" i="21"/>
  <c r="D133" i="21"/>
  <c r="E133" i="21"/>
  <c r="F133" i="21"/>
  <c r="G133" i="21"/>
  <c r="H133" i="21"/>
  <c r="I133" i="21"/>
  <c r="J133" i="21"/>
  <c r="K133" i="21"/>
  <c r="L133" i="21"/>
  <c r="M133" i="21"/>
  <c r="N133" i="21"/>
  <c r="O133" i="21"/>
  <c r="D134" i="21"/>
  <c r="E134" i="21"/>
  <c r="F134" i="21"/>
  <c r="G134" i="21"/>
  <c r="H134" i="21"/>
  <c r="I134" i="21"/>
  <c r="J134" i="21"/>
  <c r="K134" i="21"/>
  <c r="L134" i="21"/>
  <c r="M134" i="21"/>
  <c r="N134" i="21"/>
  <c r="O134" i="21"/>
  <c r="D135" i="21"/>
  <c r="E135" i="21"/>
  <c r="F135" i="21"/>
  <c r="G135" i="21"/>
  <c r="H135" i="21"/>
  <c r="I135" i="21"/>
  <c r="J135" i="21"/>
  <c r="K135" i="21"/>
  <c r="L135" i="21"/>
  <c r="M135" i="21"/>
  <c r="N135" i="21"/>
  <c r="O135" i="21"/>
  <c r="D136" i="21"/>
  <c r="E136" i="21"/>
  <c r="F136" i="21"/>
  <c r="G136" i="21"/>
  <c r="H136" i="21"/>
  <c r="I136" i="21"/>
  <c r="J136" i="21"/>
  <c r="K136" i="21"/>
  <c r="L136" i="21"/>
  <c r="M136" i="21"/>
  <c r="N136" i="21"/>
  <c r="O136" i="21"/>
  <c r="D137" i="21"/>
  <c r="E137" i="21"/>
  <c r="F137" i="21"/>
  <c r="G137" i="21"/>
  <c r="H137" i="21"/>
  <c r="I137" i="21"/>
  <c r="J137" i="21"/>
  <c r="K137" i="21"/>
  <c r="L137" i="21"/>
  <c r="M137" i="21"/>
  <c r="N137" i="21"/>
  <c r="O137" i="21"/>
  <c r="D138" i="21"/>
  <c r="E138" i="21"/>
  <c r="F138" i="21"/>
  <c r="G138" i="21"/>
  <c r="H138" i="21"/>
  <c r="I138" i="21"/>
  <c r="J138" i="21"/>
  <c r="K138" i="21"/>
  <c r="L138" i="21"/>
  <c r="M138" i="21"/>
  <c r="N138" i="21"/>
  <c r="O138" i="21"/>
  <c r="D139" i="21"/>
  <c r="E139" i="21"/>
  <c r="F139" i="21"/>
  <c r="G139" i="21"/>
  <c r="H139" i="21"/>
  <c r="I139" i="21"/>
  <c r="J139" i="21"/>
  <c r="K139" i="21"/>
  <c r="L139" i="21"/>
  <c r="M139" i="21"/>
  <c r="N139" i="21"/>
  <c r="O139" i="21"/>
  <c r="D140" i="21"/>
  <c r="E140" i="21"/>
  <c r="F140" i="21"/>
  <c r="G140" i="21"/>
  <c r="H140" i="21"/>
  <c r="I140" i="21"/>
  <c r="J140" i="21"/>
  <c r="K140" i="21"/>
  <c r="L140" i="21"/>
  <c r="M140" i="21"/>
  <c r="N140" i="21"/>
  <c r="O140" i="21"/>
  <c r="D141" i="21"/>
  <c r="E141" i="21"/>
  <c r="F141" i="21"/>
  <c r="G141" i="21"/>
  <c r="H141" i="21"/>
  <c r="I141" i="21"/>
  <c r="J141" i="21"/>
  <c r="K141" i="21"/>
  <c r="L141" i="21"/>
  <c r="M141" i="21"/>
  <c r="N141" i="21"/>
  <c r="O141" i="21"/>
  <c r="D142" i="21"/>
  <c r="E142" i="21"/>
  <c r="F142" i="21"/>
  <c r="G142" i="21"/>
  <c r="H142" i="21"/>
  <c r="I142" i="21"/>
  <c r="J142" i="21"/>
  <c r="K142" i="21"/>
  <c r="L142" i="21"/>
  <c r="M142" i="21"/>
  <c r="N142" i="21"/>
  <c r="O142" i="21"/>
  <c r="D143" i="21"/>
  <c r="E143" i="21"/>
  <c r="F143" i="21"/>
  <c r="G143" i="21"/>
  <c r="H143" i="21"/>
  <c r="I143" i="21"/>
  <c r="J143" i="21"/>
  <c r="K143" i="21"/>
  <c r="L143" i="21"/>
  <c r="M143" i="21"/>
  <c r="N143" i="21"/>
  <c r="O143" i="21"/>
  <c r="D144" i="21"/>
  <c r="E144" i="21"/>
  <c r="F144" i="21"/>
  <c r="G144" i="21"/>
  <c r="H144" i="21"/>
  <c r="I144" i="21"/>
  <c r="J144" i="21"/>
  <c r="K144" i="21"/>
  <c r="L144" i="21"/>
  <c r="M144" i="21"/>
  <c r="N144" i="21"/>
  <c r="O144" i="21"/>
  <c r="D145" i="21"/>
  <c r="E145" i="21"/>
  <c r="F145" i="21"/>
  <c r="G145" i="21"/>
  <c r="H145" i="21"/>
  <c r="I145" i="21"/>
  <c r="J145" i="21"/>
  <c r="K145" i="21"/>
  <c r="L145" i="21"/>
  <c r="M145" i="21"/>
  <c r="N145" i="21"/>
  <c r="O145" i="21"/>
  <c r="D146" i="21"/>
  <c r="E146" i="21"/>
  <c r="F146" i="21"/>
  <c r="G146" i="21"/>
  <c r="H146" i="21"/>
  <c r="I146" i="21"/>
  <c r="J146" i="21"/>
  <c r="K146" i="21"/>
  <c r="L146" i="21"/>
  <c r="M146" i="21"/>
  <c r="N146" i="21"/>
  <c r="O146" i="21"/>
  <c r="D147" i="21"/>
  <c r="E147" i="21"/>
  <c r="F147" i="21"/>
  <c r="G147" i="21"/>
  <c r="H147" i="21"/>
  <c r="I147" i="21"/>
  <c r="J147" i="21"/>
  <c r="K147" i="21"/>
  <c r="L147" i="21"/>
  <c r="M147" i="21"/>
  <c r="N147" i="21"/>
  <c r="O147" i="21"/>
  <c r="D148" i="21"/>
  <c r="E148" i="21"/>
  <c r="F148" i="21"/>
  <c r="G148" i="21"/>
  <c r="H148" i="21"/>
  <c r="I148" i="21"/>
  <c r="J148" i="21"/>
  <c r="K148" i="21"/>
  <c r="L148" i="21"/>
  <c r="M148" i="21"/>
  <c r="N148" i="21"/>
  <c r="O148" i="21"/>
  <c r="D149" i="21"/>
  <c r="E149" i="21"/>
  <c r="F149" i="21"/>
  <c r="G149" i="21"/>
  <c r="H149" i="21"/>
  <c r="I149" i="21"/>
  <c r="J149" i="21"/>
  <c r="K149" i="21"/>
  <c r="L149" i="21"/>
  <c r="M149" i="21"/>
  <c r="N149" i="21"/>
  <c r="O149" i="21"/>
  <c r="D150" i="21"/>
  <c r="E150" i="21"/>
  <c r="F150" i="21"/>
  <c r="G150" i="21"/>
  <c r="H150" i="21"/>
  <c r="I150" i="21"/>
  <c r="J150" i="21"/>
  <c r="K150" i="21"/>
  <c r="L150" i="21"/>
  <c r="M150" i="21"/>
  <c r="N150" i="21"/>
  <c r="O150" i="21"/>
  <c r="D151" i="21"/>
  <c r="E151" i="21"/>
  <c r="F151" i="21"/>
  <c r="G151" i="21"/>
  <c r="H151" i="21"/>
  <c r="I151" i="21"/>
  <c r="J151" i="21"/>
  <c r="K151" i="21"/>
  <c r="L151" i="21"/>
  <c r="M151" i="21"/>
  <c r="N151" i="21"/>
  <c r="O151" i="21"/>
  <c r="D152" i="21"/>
  <c r="E152" i="21"/>
  <c r="F152" i="21"/>
  <c r="G152" i="21"/>
  <c r="H152" i="21"/>
  <c r="I152" i="21"/>
  <c r="J152" i="21"/>
  <c r="K152" i="21"/>
  <c r="L152" i="21"/>
  <c r="M152" i="21"/>
  <c r="N152" i="21"/>
  <c r="O152" i="21"/>
  <c r="H8"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6" i="1"/>
  <c r="H45" i="1"/>
  <c r="H47" i="1"/>
  <c r="H48" i="1"/>
  <c r="H49" i="1"/>
  <c r="H50" i="1"/>
  <c r="H51" i="1"/>
  <c r="H52" i="1"/>
  <c r="H53" i="1"/>
  <c r="H54" i="1"/>
  <c r="H55" i="1"/>
  <c r="H56" i="1"/>
  <c r="H57" i="1"/>
  <c r="H58" i="1"/>
  <c r="H59" i="1"/>
  <c r="H60" i="1"/>
  <c r="H62" i="1"/>
  <c r="H61" i="1"/>
  <c r="H63" i="1"/>
  <c r="H64" i="1"/>
  <c r="H65" i="1"/>
  <c r="H66" i="1"/>
  <c r="H67" i="1"/>
  <c r="H68" i="1"/>
  <c r="H69" i="1"/>
  <c r="H70" i="1"/>
  <c r="H71" i="1"/>
  <c r="H72" i="1"/>
  <c r="H73" i="1"/>
  <c r="H74" i="1"/>
  <c r="H75" i="1"/>
  <c r="H76" i="1"/>
  <c r="H77" i="1"/>
  <c r="H78" i="1"/>
  <c r="H79" i="1"/>
  <c r="H80" i="1"/>
  <c r="H81" i="1"/>
  <c r="H82" i="1"/>
  <c r="H83" i="1"/>
  <c r="H84" i="1"/>
  <c r="H85" i="1"/>
  <c r="H86" i="1"/>
  <c r="H87" i="1"/>
  <c r="H9" i="1"/>
  <c r="I9" i="1"/>
  <c r="J9" i="1" s="1"/>
  <c r="I8" i="1"/>
  <c r="J8"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6" i="1"/>
  <c r="J46" i="1" s="1"/>
  <c r="I45" i="1"/>
  <c r="J45"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2" i="1"/>
  <c r="J62" i="1" s="1"/>
  <c r="I61" i="1"/>
  <c r="J61"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G55" i="21"/>
  <c r="G83" i="1"/>
  <c r="G57" i="1"/>
  <c r="G36" i="1"/>
  <c r="G20" i="1"/>
  <c r="G59" i="1"/>
  <c r="G15" i="1"/>
  <c r="G53" i="1"/>
  <c r="G79" i="1"/>
  <c r="G13" i="1"/>
  <c r="G27" i="1"/>
  <c r="G23" i="1"/>
  <c r="G69" i="1"/>
  <c r="G67" i="1"/>
  <c r="G75" i="1"/>
  <c r="G54" i="1"/>
  <c r="G62" i="1"/>
  <c r="G64" i="1"/>
  <c r="G73" i="1"/>
  <c r="G31" i="1"/>
  <c r="G14" i="1"/>
  <c r="G60" i="1"/>
  <c r="G19" i="1"/>
  <c r="G55" i="1"/>
  <c r="G68" i="1"/>
  <c r="G11" i="1"/>
  <c r="G34" i="1"/>
  <c r="G10" i="1"/>
  <c r="G77" i="1"/>
  <c r="G37" i="1"/>
  <c r="G70" i="1"/>
  <c r="G44" i="1"/>
  <c r="G58" i="1"/>
  <c r="G9" i="1"/>
  <c r="G24" i="1"/>
  <c r="G86" i="1"/>
  <c r="G46" i="1"/>
  <c r="G78" i="1"/>
  <c r="G47" i="1"/>
  <c r="G8" i="1"/>
  <c r="G51" i="1"/>
  <c r="G21" i="1"/>
  <c r="G85" i="1"/>
  <c r="G71" i="1"/>
  <c r="G42" i="1"/>
  <c r="G82" i="1"/>
  <c r="G72" i="1"/>
  <c r="G18" i="1"/>
  <c r="G63" i="1"/>
  <c r="G76" i="1"/>
  <c r="G81" i="1"/>
  <c r="G48" i="1"/>
  <c r="G43" i="1"/>
  <c r="G30" i="1"/>
  <c r="G28" i="1"/>
  <c r="G40" i="1"/>
  <c r="G50" i="1"/>
  <c r="G39" i="1"/>
  <c r="G29" i="1"/>
  <c r="G84" i="1"/>
  <c r="G38" i="1"/>
  <c r="G52" i="1"/>
  <c r="G56" i="1"/>
  <c r="G26" i="1"/>
  <c r="G22" i="1"/>
  <c r="G45" i="1"/>
  <c r="G33" i="1"/>
  <c r="G12" i="1"/>
  <c r="G80" i="1"/>
  <c r="G61" i="1"/>
  <c r="G41" i="1"/>
  <c r="G74" i="1"/>
  <c r="G32" i="1"/>
  <c r="G35" i="1"/>
  <c r="G16" i="1"/>
  <c r="G66" i="1"/>
  <c r="G65" i="1"/>
  <c r="G87" i="1"/>
  <c r="G49" i="1"/>
  <c r="G17" i="1"/>
  <c r="G56" i="21" l="1"/>
  <c r="O55" i="21"/>
  <c r="O56" i="21"/>
  <c r="K55" i="21"/>
  <c r="K56" i="21"/>
  <c r="D55" i="21"/>
  <c r="H55" i="21"/>
  <c r="L55" i="21"/>
  <c r="D56" i="21"/>
  <c r="H56" i="21"/>
  <c r="L56" i="21"/>
  <c r="N56" i="21"/>
  <c r="J56" i="21"/>
  <c r="F56" i="21"/>
  <c r="N55" i="21"/>
  <c r="J55" i="21"/>
  <c r="F55" i="21"/>
  <c r="M56" i="21"/>
  <c r="I56" i="21"/>
  <c r="E56" i="21"/>
  <c r="M55" i="21"/>
  <c r="I55" i="21"/>
  <c r="E55" i="21"/>
  <c r="D54" i="21"/>
  <c r="H54" i="21"/>
  <c r="L54" i="21"/>
  <c r="E54" i="21"/>
  <c r="I54" i="21"/>
  <c r="M54" i="21"/>
  <c r="F54" i="21"/>
  <c r="J54" i="21"/>
  <c r="N54" i="21"/>
  <c r="O54" i="21"/>
  <c r="K54" i="21"/>
  <c r="G54" i="21"/>
  <c r="K8" i="21"/>
  <c r="L53" i="21"/>
  <c r="D53" i="21"/>
  <c r="H52" i="21"/>
  <c r="L51" i="21"/>
  <c r="D51" i="21"/>
  <c r="H50" i="21"/>
  <c r="L49" i="21"/>
  <c r="D49" i="21"/>
  <c r="E48" i="21"/>
  <c r="M46" i="21"/>
  <c r="I45" i="21"/>
  <c r="E44" i="21"/>
  <c r="I41" i="21"/>
  <c r="E40" i="21"/>
  <c r="M38" i="21"/>
  <c r="I37" i="21"/>
  <c r="E36" i="21"/>
  <c r="M34" i="21"/>
  <c r="K32" i="21"/>
  <c r="O29" i="21"/>
  <c r="G27" i="21"/>
  <c r="K24" i="21"/>
  <c r="O21" i="21"/>
  <c r="G19" i="21"/>
  <c r="K16" i="21"/>
  <c r="O13" i="21"/>
  <c r="G11" i="21"/>
  <c r="D6" i="21"/>
  <c r="H6" i="21"/>
  <c r="L6" i="21"/>
  <c r="D7" i="21"/>
  <c r="H7" i="21"/>
  <c r="L7" i="21"/>
  <c r="D8" i="21"/>
  <c r="H8" i="21"/>
  <c r="L8" i="21"/>
  <c r="D9" i="21"/>
  <c r="H9" i="21"/>
  <c r="L9" i="21"/>
  <c r="D10" i="21"/>
  <c r="H10" i="21"/>
  <c r="L10" i="21"/>
  <c r="D11" i="21"/>
  <c r="H11" i="21"/>
  <c r="L11" i="21"/>
  <c r="D12" i="21"/>
  <c r="H12" i="21"/>
  <c r="L12" i="21"/>
  <c r="D13" i="21"/>
  <c r="H13" i="21"/>
  <c r="L13" i="21"/>
  <c r="D14" i="21"/>
  <c r="H14" i="21"/>
  <c r="L14" i="21"/>
  <c r="D15" i="21"/>
  <c r="H15" i="21"/>
  <c r="L15" i="21"/>
  <c r="D16" i="21"/>
  <c r="H16" i="21"/>
  <c r="L16" i="21"/>
  <c r="D17" i="21"/>
  <c r="H17" i="21"/>
  <c r="L17" i="21"/>
  <c r="D18" i="21"/>
  <c r="H18" i="21"/>
  <c r="L18" i="21"/>
  <c r="D19" i="21"/>
  <c r="H19" i="21"/>
  <c r="L19" i="21"/>
  <c r="D20" i="21"/>
  <c r="H20" i="21"/>
  <c r="L20" i="21"/>
  <c r="D21" i="21"/>
  <c r="H21" i="21"/>
  <c r="L21" i="21"/>
  <c r="D22" i="21"/>
  <c r="H22" i="21"/>
  <c r="L22" i="21"/>
  <c r="D23" i="21"/>
  <c r="H23" i="21"/>
  <c r="L23" i="21"/>
  <c r="D24" i="21"/>
  <c r="H24" i="21"/>
  <c r="L24" i="21"/>
  <c r="D25" i="21"/>
  <c r="H25" i="21"/>
  <c r="L25" i="21"/>
  <c r="D26" i="21"/>
  <c r="H26" i="21"/>
  <c r="L26" i="21"/>
  <c r="D27" i="21"/>
  <c r="H27" i="21"/>
  <c r="L27" i="21"/>
  <c r="D28" i="21"/>
  <c r="H28" i="21"/>
  <c r="L28" i="21"/>
  <c r="D29" i="21"/>
  <c r="H29" i="21"/>
  <c r="L29" i="21"/>
  <c r="D30" i="21"/>
  <c r="H30" i="21"/>
  <c r="L30" i="21"/>
  <c r="D31" i="21"/>
  <c r="H31" i="21"/>
  <c r="L31" i="21"/>
  <c r="D32" i="21"/>
  <c r="H32" i="21"/>
  <c r="L32" i="21"/>
  <c r="D33" i="21"/>
  <c r="H33" i="21"/>
  <c r="L33" i="21"/>
  <c r="D34" i="21"/>
  <c r="E6" i="21"/>
  <c r="I6" i="21"/>
  <c r="M6" i="21"/>
  <c r="E7" i="21"/>
  <c r="I7" i="21"/>
  <c r="M7" i="21"/>
  <c r="E8" i="21"/>
  <c r="I8" i="21"/>
  <c r="M8" i="21"/>
  <c r="E9" i="21"/>
  <c r="I9" i="21"/>
  <c r="M9" i="21"/>
  <c r="E10" i="21"/>
  <c r="I10" i="21"/>
  <c r="M10" i="21"/>
  <c r="E11" i="21"/>
  <c r="I11" i="21"/>
  <c r="M11" i="21"/>
  <c r="E12" i="21"/>
  <c r="I12" i="21"/>
  <c r="M12" i="21"/>
  <c r="E13" i="21"/>
  <c r="I13" i="21"/>
  <c r="M13" i="21"/>
  <c r="E14" i="21"/>
  <c r="I14" i="21"/>
  <c r="M14" i="21"/>
  <c r="E15" i="21"/>
  <c r="I15" i="21"/>
  <c r="M15" i="21"/>
  <c r="E16" i="21"/>
  <c r="I16" i="21"/>
  <c r="M16" i="21"/>
  <c r="E17" i="21"/>
  <c r="I17" i="21"/>
  <c r="M17" i="21"/>
  <c r="E18" i="21"/>
  <c r="I18" i="21"/>
  <c r="M18" i="21"/>
  <c r="E19" i="21"/>
  <c r="I19" i="21"/>
  <c r="M19" i="21"/>
  <c r="E20" i="21"/>
  <c r="I20" i="21"/>
  <c r="M20" i="21"/>
  <c r="E21" i="21"/>
  <c r="I21" i="21"/>
  <c r="M21" i="21"/>
  <c r="E22" i="21"/>
  <c r="I22" i="21"/>
  <c r="M22" i="21"/>
  <c r="E23" i="21"/>
  <c r="I23" i="21"/>
  <c r="M23" i="21"/>
  <c r="E24" i="21"/>
  <c r="I24" i="21"/>
  <c r="M24" i="21"/>
  <c r="E25" i="21"/>
  <c r="I25" i="21"/>
  <c r="M25" i="21"/>
  <c r="E26" i="21"/>
  <c r="I26" i="21"/>
  <c r="M26" i="21"/>
  <c r="E27" i="21"/>
  <c r="I27" i="21"/>
  <c r="M27" i="21"/>
  <c r="E28" i="21"/>
  <c r="I28" i="21"/>
  <c r="M28" i="21"/>
  <c r="E29" i="21"/>
  <c r="I29" i="21"/>
  <c r="M29" i="21"/>
  <c r="E30" i="21"/>
  <c r="I30" i="21"/>
  <c r="M30" i="21"/>
  <c r="E31" i="21"/>
  <c r="I31" i="21"/>
  <c r="M31" i="21"/>
  <c r="E32" i="21"/>
  <c r="I32" i="21"/>
  <c r="M32" i="21"/>
  <c r="E33" i="21"/>
  <c r="I33" i="21"/>
  <c r="M33" i="21"/>
  <c r="E34" i="21"/>
  <c r="F6" i="21"/>
  <c r="N6" i="21"/>
  <c r="J7" i="21"/>
  <c r="F8" i="21"/>
  <c r="N8" i="21"/>
  <c r="J9" i="21"/>
  <c r="F10" i="21"/>
  <c r="N10" i="21"/>
  <c r="J11" i="21"/>
  <c r="F12" i="21"/>
  <c r="N12" i="21"/>
  <c r="J13" i="21"/>
  <c r="F14" i="21"/>
  <c r="N14" i="21"/>
  <c r="J15" i="21"/>
  <c r="F16" i="21"/>
  <c r="N16" i="21"/>
  <c r="J17" i="21"/>
  <c r="F18" i="21"/>
  <c r="N18" i="21"/>
  <c r="J19" i="21"/>
  <c r="F20" i="21"/>
  <c r="N20" i="21"/>
  <c r="J21" i="21"/>
  <c r="F22" i="21"/>
  <c r="N22" i="21"/>
  <c r="J23" i="21"/>
  <c r="F24" i="21"/>
  <c r="N24" i="21"/>
  <c r="J25" i="21"/>
  <c r="F26" i="21"/>
  <c r="N26" i="21"/>
  <c r="J27" i="21"/>
  <c r="F28" i="21"/>
  <c r="N28" i="21"/>
  <c r="J29" i="21"/>
  <c r="F30" i="21"/>
  <c r="N30" i="21"/>
  <c r="J31" i="21"/>
  <c r="F32" i="21"/>
  <c r="N32" i="21"/>
  <c r="J33" i="21"/>
  <c r="F34" i="21"/>
  <c r="J34" i="21"/>
  <c r="N34" i="21"/>
  <c r="F35" i="21"/>
  <c r="J35" i="21"/>
  <c r="N35" i="21"/>
  <c r="F36" i="21"/>
  <c r="J36" i="21"/>
  <c r="N36" i="21"/>
  <c r="F37" i="21"/>
  <c r="J37" i="21"/>
  <c r="N37" i="21"/>
  <c r="F38" i="21"/>
  <c r="J38" i="21"/>
  <c r="N38" i="21"/>
  <c r="F39" i="21"/>
  <c r="J39" i="21"/>
  <c r="N39" i="21"/>
  <c r="F40" i="21"/>
  <c r="J40" i="21"/>
  <c r="N40" i="21"/>
  <c r="F41" i="21"/>
  <c r="J41" i="21"/>
  <c r="N41" i="21"/>
  <c r="N43" i="21"/>
  <c r="F44" i="21"/>
  <c r="J44" i="21"/>
  <c r="N44" i="21"/>
  <c r="F45" i="21"/>
  <c r="J45" i="21"/>
  <c r="N45" i="21"/>
  <c r="F46" i="21"/>
  <c r="J46" i="21"/>
  <c r="N46" i="21"/>
  <c r="F47" i="21"/>
  <c r="J47" i="21"/>
  <c r="N47" i="21"/>
  <c r="F48" i="21"/>
  <c r="J48" i="21"/>
  <c r="N48" i="21"/>
  <c r="F49" i="21"/>
  <c r="J49" i="21"/>
  <c r="N49" i="21"/>
  <c r="F50" i="21"/>
  <c r="J50" i="21"/>
  <c r="N50" i="21"/>
  <c r="F51" i="21"/>
  <c r="J51" i="21"/>
  <c r="N51" i="21"/>
  <c r="F52" i="21"/>
  <c r="J52" i="21"/>
  <c r="N52" i="21"/>
  <c r="F53" i="21"/>
  <c r="J53" i="21"/>
  <c r="N53" i="21"/>
  <c r="G6" i="21"/>
  <c r="O6" i="21"/>
  <c r="K7" i="21"/>
  <c r="G8" i="21"/>
  <c r="O8" i="21"/>
  <c r="K9" i="21"/>
  <c r="G10" i="21"/>
  <c r="O10" i="21"/>
  <c r="K11" i="21"/>
  <c r="G12" i="21"/>
  <c r="O12" i="21"/>
  <c r="K13" i="21"/>
  <c r="G14" i="21"/>
  <c r="O14" i="21"/>
  <c r="K15" i="21"/>
  <c r="G16" i="21"/>
  <c r="O16" i="21"/>
  <c r="K17" i="21"/>
  <c r="G18" i="21"/>
  <c r="O18" i="21"/>
  <c r="K19" i="21"/>
  <c r="G20" i="21"/>
  <c r="O20" i="21"/>
  <c r="K21" i="21"/>
  <c r="G22" i="21"/>
  <c r="O22" i="21"/>
  <c r="K23" i="21"/>
  <c r="G24" i="21"/>
  <c r="O24" i="21"/>
  <c r="K25" i="21"/>
  <c r="G26" i="21"/>
  <c r="O26" i="21"/>
  <c r="K27" i="21"/>
  <c r="G28" i="21"/>
  <c r="O28" i="21"/>
  <c r="K29" i="21"/>
  <c r="G30" i="21"/>
  <c r="O30" i="21"/>
  <c r="K31" i="21"/>
  <c r="G32" i="21"/>
  <c r="O32" i="21"/>
  <c r="K33" i="21"/>
  <c r="G34" i="21"/>
  <c r="K34" i="21"/>
  <c r="O34" i="21"/>
  <c r="G35" i="21"/>
  <c r="K35" i="21"/>
  <c r="O35" i="21"/>
  <c r="G36" i="21"/>
  <c r="K36" i="21"/>
  <c r="O36" i="21"/>
  <c r="G37" i="21"/>
  <c r="K37" i="21"/>
  <c r="O37" i="21"/>
  <c r="G38" i="21"/>
  <c r="K38" i="21"/>
  <c r="O38" i="21"/>
  <c r="G39" i="21"/>
  <c r="K39" i="21"/>
  <c r="O39" i="21"/>
  <c r="G40" i="21"/>
  <c r="K40" i="21"/>
  <c r="O40" i="21"/>
  <c r="G41" i="21"/>
  <c r="K41" i="21"/>
  <c r="O41" i="21"/>
  <c r="G43" i="21"/>
  <c r="G44" i="21"/>
  <c r="K44" i="21"/>
  <c r="O44" i="21"/>
  <c r="G45" i="21"/>
  <c r="K45" i="21"/>
  <c r="O45" i="21"/>
  <c r="G46" i="21"/>
  <c r="K46" i="21"/>
  <c r="O46" i="21"/>
  <c r="G47" i="21"/>
  <c r="K47" i="21"/>
  <c r="O47" i="21"/>
  <c r="G48" i="21"/>
  <c r="K48" i="21"/>
  <c r="O48" i="21"/>
  <c r="G49" i="21"/>
  <c r="K49" i="21"/>
  <c r="O49" i="21"/>
  <c r="G50" i="21"/>
  <c r="K50" i="21"/>
  <c r="O50" i="21"/>
  <c r="G51" i="21"/>
  <c r="K51" i="21"/>
  <c r="O51" i="21"/>
  <c r="G52" i="21"/>
  <c r="K52" i="21"/>
  <c r="O52" i="21"/>
  <c r="G53" i="21"/>
  <c r="K53" i="21"/>
  <c r="O53" i="21"/>
  <c r="J6" i="21"/>
  <c r="F7" i="21"/>
  <c r="N7" i="21"/>
  <c r="J8" i="21"/>
  <c r="F9" i="21"/>
  <c r="N9" i="21"/>
  <c r="J10" i="21"/>
  <c r="F11" i="21"/>
  <c r="N11" i="21"/>
  <c r="J12" i="21"/>
  <c r="F13" i="21"/>
  <c r="N13" i="21"/>
  <c r="J14" i="21"/>
  <c r="F15" i="21"/>
  <c r="N15" i="21"/>
  <c r="J16" i="21"/>
  <c r="F17" i="21"/>
  <c r="N17" i="21"/>
  <c r="J18" i="21"/>
  <c r="F19" i="21"/>
  <c r="N19" i="21"/>
  <c r="J20" i="21"/>
  <c r="F21" i="21"/>
  <c r="N21" i="21"/>
  <c r="J22" i="21"/>
  <c r="F23" i="21"/>
  <c r="N23" i="21"/>
  <c r="J24" i="21"/>
  <c r="F25" i="21"/>
  <c r="N25" i="21"/>
  <c r="J26" i="21"/>
  <c r="F27" i="21"/>
  <c r="N27" i="21"/>
  <c r="J28" i="21"/>
  <c r="F29" i="21"/>
  <c r="N29" i="21"/>
  <c r="J30" i="21"/>
  <c r="F31" i="21"/>
  <c r="N31" i="21"/>
  <c r="J32" i="21"/>
  <c r="F33" i="21"/>
  <c r="N33" i="21"/>
  <c r="H34" i="21"/>
  <c r="L34" i="21"/>
  <c r="D35" i="21"/>
  <c r="H35" i="21"/>
  <c r="L35" i="21"/>
  <c r="D36" i="21"/>
  <c r="H36" i="21"/>
  <c r="L36" i="21"/>
  <c r="D37" i="21"/>
  <c r="H37" i="21"/>
  <c r="L37" i="21"/>
  <c r="D38" i="21"/>
  <c r="H38" i="21"/>
  <c r="L38" i="21"/>
  <c r="D39" i="21"/>
  <c r="H39" i="21"/>
  <c r="L39" i="21"/>
  <c r="D40" i="21"/>
  <c r="H40" i="21"/>
  <c r="L40" i="21"/>
  <c r="D41" i="21"/>
  <c r="H41" i="21"/>
  <c r="L41" i="21"/>
  <c r="D43" i="21"/>
  <c r="H43" i="21"/>
  <c r="D44" i="21"/>
  <c r="H44" i="21"/>
  <c r="L44" i="21"/>
  <c r="D45" i="21"/>
  <c r="H45" i="21"/>
  <c r="L45" i="21"/>
  <c r="D46" i="21"/>
  <c r="H46" i="21"/>
  <c r="L46" i="21"/>
  <c r="D47" i="21"/>
  <c r="H47" i="21"/>
  <c r="L47" i="21"/>
  <c r="D48" i="21"/>
  <c r="H48" i="21"/>
  <c r="I53" i="21"/>
  <c r="M52" i="21"/>
  <c r="E52" i="21"/>
  <c r="I51" i="21"/>
  <c r="M50" i="21"/>
  <c r="E50" i="21"/>
  <c r="I49" i="21"/>
  <c r="M48" i="21"/>
  <c r="M47" i="21"/>
  <c r="I46" i="21"/>
  <c r="E45" i="21"/>
  <c r="M43" i="21"/>
  <c r="E41" i="21"/>
  <c r="M39" i="21"/>
  <c r="I38" i="21"/>
  <c r="E37" i="21"/>
  <c r="M35" i="21"/>
  <c r="I34" i="21"/>
  <c r="O31" i="21"/>
  <c r="G29" i="21"/>
  <c r="K26" i="21"/>
  <c r="O23" i="21"/>
  <c r="G21" i="21"/>
  <c r="K18" i="21"/>
  <c r="O15" i="21"/>
  <c r="G13" i="21"/>
  <c r="K10" i="21"/>
  <c r="O7" i="21"/>
  <c r="H53" i="21"/>
  <c r="L52" i="21"/>
  <c r="D52" i="21"/>
  <c r="H51" i="21"/>
  <c r="L50" i="21"/>
  <c r="D50" i="21"/>
  <c r="H49" i="21"/>
  <c r="L48" i="21"/>
  <c r="I47" i="21"/>
  <c r="E46" i="21"/>
  <c r="M44" i="21"/>
  <c r="I43" i="21"/>
  <c r="M40" i="21"/>
  <c r="I39" i="21"/>
  <c r="E38" i="21"/>
  <c r="M36" i="21"/>
  <c r="I35" i="21"/>
  <c r="O33" i="21"/>
  <c r="G31" i="21"/>
  <c r="K28" i="21"/>
  <c r="O25" i="21"/>
  <c r="G23" i="21"/>
  <c r="K20" i="21"/>
  <c r="O17" i="21"/>
  <c r="G15" i="21"/>
  <c r="K12" i="21"/>
  <c r="O9" i="21"/>
  <c r="G7" i="21"/>
  <c r="M53" i="21"/>
  <c r="E53" i="21"/>
  <c r="I52" i="21"/>
  <c r="M51" i="21"/>
  <c r="E51" i="21"/>
  <c r="I50" i="21"/>
  <c r="M49" i="21"/>
  <c r="E49" i="21"/>
  <c r="I48" i="21"/>
  <c r="E47" i="21"/>
  <c r="M45" i="21"/>
  <c r="I44" i="21"/>
  <c r="M41" i="21"/>
  <c r="I40" i="21"/>
  <c r="E39" i="21"/>
  <c r="M37" i="21"/>
  <c r="I36" i="21"/>
  <c r="E35" i="21"/>
  <c r="G33" i="21"/>
  <c r="K30" i="21"/>
  <c r="O27" i="21"/>
  <c r="G25" i="21"/>
  <c r="K22" i="21"/>
  <c r="O19" i="21"/>
  <c r="G17" i="21"/>
  <c r="K14" i="21"/>
  <c r="O11" i="21"/>
  <c r="G9" i="21"/>
  <c r="K6" i="21"/>
  <c r="G25" i="1"/>
  <c r="M42" i="21" s="1"/>
  <c r="E42" i="21" l="1"/>
  <c r="H42" i="21"/>
  <c r="O43" i="21"/>
  <c r="J43" i="21"/>
  <c r="E43" i="21"/>
  <c r="L43" i="21"/>
  <c r="K43" i="21"/>
  <c r="F43" i="21"/>
  <c r="E5" i="21"/>
  <c r="I5" i="21"/>
  <c r="M5" i="21"/>
  <c r="F5" i="21"/>
  <c r="J5" i="21"/>
  <c r="N5" i="21"/>
  <c r="G5" i="21"/>
  <c r="K5" i="21"/>
  <c r="O5" i="21"/>
  <c r="H5" i="21"/>
  <c r="L5" i="21"/>
  <c r="D5" i="21"/>
  <c r="I42" i="21"/>
  <c r="D42" i="21"/>
  <c r="K42" i="21"/>
  <c r="G42" i="21"/>
  <c r="N42" i="21"/>
  <c r="L42" i="21"/>
  <c r="J42" i="21"/>
  <c r="O42" i="21"/>
  <c r="F42" i="21"/>
  <c r="P48" i="21"/>
  <c r="P44" i="21"/>
  <c r="P40" i="21"/>
  <c r="P103" i="21"/>
  <c r="P105" i="21"/>
  <c r="P107" i="21"/>
  <c r="P120" i="21"/>
  <c r="P136" i="21"/>
  <c r="P152" i="21"/>
  <c r="P69" i="21"/>
  <c r="P85" i="21"/>
  <c r="P111" i="21"/>
  <c r="P123" i="21"/>
  <c r="P127" i="21"/>
  <c r="P139" i="21"/>
  <c r="P143" i="21"/>
  <c r="P56" i="21"/>
  <c r="P60" i="21"/>
  <c r="P72" i="21"/>
  <c r="P76" i="21"/>
  <c r="P88" i="21"/>
  <c r="P110" i="21"/>
  <c r="P118" i="21"/>
  <c r="P122" i="21"/>
  <c r="P126" i="21"/>
  <c r="P134" i="21"/>
  <c r="P138" i="21"/>
  <c r="P142" i="21"/>
  <c r="P150" i="21"/>
  <c r="P59" i="21"/>
  <c r="P67" i="21"/>
  <c r="P75" i="21"/>
  <c r="P83" i="21"/>
  <c r="P74" i="21"/>
  <c r="P78" i="21"/>
  <c r="P82" i="21"/>
  <c r="P109" i="21"/>
  <c r="P113" i="21"/>
  <c r="P117" i="21"/>
  <c r="P121" i="21"/>
  <c r="P125" i="21"/>
  <c r="P129" i="21"/>
  <c r="P133" i="21"/>
  <c r="P137" i="21"/>
  <c r="P141" i="21"/>
  <c r="P145" i="21"/>
  <c r="P149" i="21"/>
  <c r="P54" i="21"/>
  <c r="P58" i="21"/>
  <c r="P62" i="21"/>
  <c r="P66" i="21"/>
  <c r="P70" i="21"/>
  <c r="P86" i="21"/>
  <c r="P35" i="21"/>
  <c r="P30" i="21"/>
  <c r="P53" i="21"/>
  <c r="P33" i="21"/>
  <c r="P24" i="21"/>
  <c r="P27" i="21"/>
  <c r="P51" i="21"/>
  <c r="P39" i="21"/>
  <c r="P25" i="21"/>
  <c r="P15" i="21"/>
  <c r="P9" i="21"/>
  <c r="P20" i="21"/>
  <c r="P43" i="21" l="1"/>
  <c r="P79" i="21"/>
  <c r="P63" i="21"/>
  <c r="P146" i="21"/>
  <c r="P130" i="21"/>
  <c r="P114" i="21"/>
  <c r="P106" i="21"/>
  <c r="P87" i="21"/>
  <c r="P71" i="21"/>
  <c r="P55" i="21"/>
  <c r="P8" i="21"/>
  <c r="P36" i="21"/>
  <c r="P84" i="21"/>
  <c r="P68" i="21"/>
  <c r="P151" i="21"/>
  <c r="P135" i="21"/>
  <c r="P119" i="21"/>
  <c r="P80" i="21"/>
  <c r="P64" i="21"/>
  <c r="P147" i="21"/>
  <c r="P131" i="21"/>
  <c r="P115" i="21"/>
  <c r="P7" i="21"/>
  <c r="P41" i="21"/>
  <c r="P31" i="21"/>
  <c r="P23" i="21"/>
  <c r="P32" i="21"/>
  <c r="P16" i="21"/>
  <c r="P37" i="21"/>
  <c r="P13" i="21"/>
  <c r="P34" i="21"/>
  <c r="P21" i="21"/>
  <c r="P42" i="21"/>
  <c r="P38" i="21"/>
  <c r="P14" i="21"/>
  <c r="P17" i="21"/>
  <c r="P45" i="21"/>
  <c r="P12" i="21"/>
  <c r="P22" i="21"/>
  <c r="P29" i="21"/>
  <c r="P46" i="21"/>
  <c r="P18" i="21"/>
  <c r="P81" i="21"/>
  <c r="P65" i="21"/>
  <c r="P148" i="21"/>
  <c r="P132" i="21"/>
  <c r="P116" i="21"/>
  <c r="P28" i="21"/>
  <c r="P6" i="21"/>
  <c r="P11" i="21"/>
  <c r="P49" i="21"/>
  <c r="P47" i="21"/>
  <c r="P77" i="21"/>
  <c r="P61" i="21"/>
  <c r="P144" i="21"/>
  <c r="P128" i="21"/>
  <c r="P112" i="21"/>
  <c r="P19" i="21"/>
  <c r="P26" i="21"/>
  <c r="P50" i="21"/>
  <c r="P10" i="21"/>
  <c r="P52" i="21"/>
  <c r="P101" i="21"/>
  <c r="P93" i="21"/>
  <c r="P89" i="21"/>
  <c r="P73" i="21"/>
  <c r="P57" i="21"/>
  <c r="P140" i="21"/>
  <c r="P124" i="21"/>
  <c r="P108" i="21"/>
  <c r="P104" i="21"/>
  <c r="P98" i="21"/>
  <c r="P100" i="21"/>
  <c r="P96" i="21"/>
  <c r="P92" i="21"/>
  <c r="P99" i="21"/>
  <c r="P95" i="21"/>
  <c r="P91" i="21"/>
  <c r="P102" i="21"/>
  <c r="P94" i="21"/>
  <c r="P90" i="21"/>
  <c r="P97" i="21"/>
  <c r="P5"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<sst xmlns="http://schemas.openxmlformats.org/spreadsheetml/2006/main" count="190" uniqueCount="87">
  <si>
    <t>Date</t>
  </si>
  <si>
    <t>Particulars</t>
  </si>
  <si>
    <t>Amount</t>
  </si>
  <si>
    <t>Month Index</t>
  </si>
  <si>
    <t>Expenses</t>
  </si>
  <si>
    <t>recessa</t>
  </si>
  <si>
    <t>self denial</t>
  </si>
  <si>
    <t>pension fund</t>
  </si>
  <si>
    <t>theological seminary</t>
  </si>
  <si>
    <t>diocese</t>
  </si>
  <si>
    <t>dioc.fund/nitya/episco</t>
  </si>
  <si>
    <t>clergy conference</t>
  </si>
  <si>
    <t>salary adjustment</t>
  </si>
  <si>
    <t>theological training</t>
  </si>
  <si>
    <t>light to life</t>
  </si>
  <si>
    <t>covid relief fund</t>
  </si>
  <si>
    <t xml:space="preserve">church  </t>
  </si>
  <si>
    <t>altar</t>
  </si>
  <si>
    <t>thanksgiving gift/ fmv</t>
  </si>
  <si>
    <t>episcopal kaimuth</t>
  </si>
  <si>
    <t>metropolitan kaimuth</t>
  </si>
  <si>
    <t>honorarian to guests</t>
  </si>
  <si>
    <t>church ded./souvenir</t>
  </si>
  <si>
    <t>florists/gifts</t>
  </si>
  <si>
    <t>picnic</t>
  </si>
  <si>
    <t>refreshments</t>
  </si>
  <si>
    <t>web.maint./software</t>
  </si>
  <si>
    <t>parish day</t>
  </si>
  <si>
    <t xml:space="preserve">thanksgiving </t>
  </si>
  <si>
    <t>family night</t>
  </si>
  <si>
    <t>other expenses</t>
  </si>
  <si>
    <t>printing/postage/stat.</t>
  </si>
  <si>
    <t>edavaka mission</t>
  </si>
  <si>
    <t>Sunday school</t>
  </si>
  <si>
    <t>choir</t>
  </si>
  <si>
    <t>youth fellowship</t>
  </si>
  <si>
    <t>vicar</t>
  </si>
  <si>
    <t>health insurance</t>
  </si>
  <si>
    <t>vision</t>
  </si>
  <si>
    <t>ezpass</t>
  </si>
  <si>
    <t>hospitality allowance</t>
  </si>
  <si>
    <t>dioc. Assembly</t>
  </si>
  <si>
    <t>vicar tranfer(out&amp;in)</t>
  </si>
  <si>
    <t>copay &amp; deductible</t>
  </si>
  <si>
    <t>auto lease</t>
  </si>
  <si>
    <t>Organizations</t>
  </si>
  <si>
    <t>Sunday school/vbs</t>
  </si>
  <si>
    <t xml:space="preserve">other   </t>
  </si>
  <si>
    <t>hillburn scholarship</t>
  </si>
  <si>
    <t>Memorial fund</t>
  </si>
  <si>
    <t>interest jythis sam me</t>
  </si>
  <si>
    <t>interest edu. Ks xavier</t>
  </si>
  <si>
    <t>Building fund</t>
  </si>
  <si>
    <t>landscaping/snow plo.</t>
  </si>
  <si>
    <t>house keeping</t>
  </si>
  <si>
    <t>supplies</t>
  </si>
  <si>
    <t>taxes</t>
  </si>
  <si>
    <t>insurance</t>
  </si>
  <si>
    <t>fire inspection</t>
  </si>
  <si>
    <t>legal expense</t>
  </si>
  <si>
    <t>depreciation</t>
  </si>
  <si>
    <t>Type</t>
  </si>
  <si>
    <t>46 fourth street</t>
  </si>
  <si>
    <t>48 fourth street</t>
  </si>
  <si>
    <t>Jan</t>
  </si>
  <si>
    <t>Feb</t>
  </si>
  <si>
    <t>Mar</t>
  </si>
  <si>
    <t>Apr</t>
  </si>
  <si>
    <t>May</t>
  </si>
  <si>
    <t>Jun</t>
  </si>
  <si>
    <t>Jul</t>
  </si>
  <si>
    <t>Aug</t>
  </si>
  <si>
    <t>Sep</t>
  </si>
  <si>
    <t>Oct</t>
  </si>
  <si>
    <t>Nov</t>
  </si>
  <si>
    <t>Dec</t>
  </si>
  <si>
    <t>Total</t>
  </si>
  <si>
    <t>Day Index</t>
  </si>
  <si>
    <t>From</t>
  </si>
  <si>
    <t>To</t>
  </si>
  <si>
    <t>Week #</t>
  </si>
  <si>
    <t>Week</t>
  </si>
  <si>
    <t>Month</t>
  </si>
  <si>
    <t>This table populates automatically</t>
  </si>
  <si>
    <t>Unique Types</t>
  </si>
  <si>
    <t>Unique Particulars</t>
  </si>
  <si>
    <t>Expense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</si>
</sst>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0;\-0;\-;@"/>
  </numFmts>
  <fonts count="8" x14ac:knownFonts="1">
    <font>
      <sz val="11"/>
      <color theme="1"/>
      <name val="Aptos Narrow"/>
      <family val="2"/>
      <scheme val="minor"/>
    </font>
    <font>
      <sz val="11"/>
      <color theme="1"/>
      <name val="Aptos Narrow"/>
      <family val="2"/>
      <scheme val="minor"/>
    </font>
    <font>
      <b/>
      <sz val="15"/>
      <color theme="3"/>
      <name val="Aptos Narrow"/>
      <family val="2"/>
      <scheme val="minor"/>
    </font>
    <font>
      <i/>
      <sz val="11"/>
      <color rgb="FF7F7F7F"/>
      <name val="Aptos Narrow"/>
      <family val="2"/>
      <scheme val="minor"/>
    </font>
    <font>
      <sz val="8"/>
      <name val="Aptos Narrow"/>
      <family val="2"/>
      <scheme val="minor"/>
    </font>
    <font>
      <b/>
      <u val="double"/>
      <sz val="18"/>
      <color theme="3"/>
      <name val="Aptos Narrow"/>
      <family val="2"/>
      <scheme val="minor"/>
    </font>
    <font>
      <b/>
      <sz val="12"/>
      <color theme="0"/>
      <name val="Aptos Narrow"/>
      <family val="2"/>
      <scheme val="minor"/>
    </font>
    <font>
      <b/>
      <sz val="11"/>
      <color rgb="FF3F3F3F"/>
      <name val="Aptos Narrow"/>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F2F2F2"/>
      </patternFill>
    </fill>
  </fills>
  <borders count="11">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44" fontId="1" fillId="0" borderId="0" applyFont="0" applyFill="0" applyBorder="0" applyAlignment="0" applyProtection="0"/>
    <xf numFmtId="0" fontId="2" fillId="0" borderId="1" applyNumberFormat="0" applyFill="0" applyAlignment="0" applyProtection="0"/>
    <xf numFmtId="0" fontId="3" fillId="0" borderId="0" applyNumberFormat="0" applyFill="0" applyBorder="0" applyAlignment="0" applyProtection="0"/>
    <xf numFmtId="0" fontId="7" fillId="3" borderId="10" applyNumberFormat="0" applyAlignment="0" applyProtection="0"/>
  </cellStyleXfs>
  <cellXfs count="17">
    <xf numFmtId="0" fontId="0" fillId="0" borderId="0" xfId="0"/>
    <xf numFmtId="14" fontId="0" fillId="0" borderId="0" xfId="0" applyNumberFormat="1"/>
    <xf numFmtId="0" fontId="0" fillId="0" borderId="0" xfId="0" applyAlignment="1">
      <alignment horizontal="right"/>
    </xf>
    <xf numFmtId="0" fontId="6" fillId="2" borderId="8" xfId="0" applyFont="1" applyFill="1" applyBorder="1"/>
    <xf numFmtId="0" fontId="6" fillId="2" borderId="8" xfId="0" applyFont="1" applyFill="1" applyBorder="1" applyAlignment="1">
      <alignment horizontal="right"/>
    </xf>
    <xf numFmtId="0" fontId="6" fillId="2" borderId="8" xfId="0" applyFont="1" applyFill="1" applyBorder="1" applyAlignment="1">
      <alignment horizontal="left"/>
    </xf>
    <xf numFmtId="0" fontId="6" fillId="2" borderId="9" xfId="0" applyFont="1" applyFill="1" applyBorder="1" applyAlignment="1">
      <alignment horizontal="left"/>
    </xf>
    <xf numFmtId="164" fontId="0" fillId="0" borderId="0" xfId="1" applyNumberFormat="1" applyFont="1" applyFill="1"/>
    <xf numFmtId="0" fontId="3" fillId="0" borderId="0" xfId="3"/>
    <xf numFmtId="165" fontId="0" fillId="0" borderId="7" xfId="0" applyNumberFormat="1" applyBorder="1"/>
    <xf numFmtId="0" fontId="5" fillId="0" borderId="0" xfId="2" applyFont="1" applyBorder="1" applyAlignment="1">
      <alignment vertical="center"/>
    </xf>
    <xf numFmtId="0" fontId="5" fillId="0" borderId="2" xfId="2" applyFont="1" applyBorder="1" applyAlignment="1">
      <alignment horizontal="center" vertical="center"/>
    </xf>
    <xf numFmtId="44" fontId="7" fillId="3" borderId="10" xfId="4" applyNumberFormat="1" applyAlignment="1">
      <alignment horizontal="right"/>
    </xf>
    <xf numFmtId="0" fontId="0" fillId="0" borderId="5" xfId="0"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xfId="1" builtinId="4"/>
    <cellStyle name="Explanatory Text" xfId="3" builtinId="53"/>
    <cellStyle name="Heading 1" xfId="2" builtinId="16"/>
    <cellStyle name="Normal" xfId="0" builtinId="0"/>
    <cellStyle name="Output" xfId="4" builtinId="21"/>
  </cellStyles>
  <dxfs count="12">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auto="1"/>
        </patternFill>
      </fill>
    </dxf>
    <dxf>
      <numFmt numFmtId="164" formatCode="_(&quot;$&quot;* #,##0_);_(&quot;$&quot;* \(#,##0\);_(&quot;$&quot;* &quot;-&quot;??_);_(@_)"/>
    </dxf>
    <dxf>
      <numFmt numFmtId="164" formatCode="_(&quot;$&quot;* #,##0_);_(&quot;$&quot;* \(#,##0\);_(&quot;$&quot;*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9" formatCode="dd/mm/yy"/>
      <fill>
        <patternFill patternType="none">
          <fgColor indexed="64"/>
          <bgColor indexed="65"/>
        </patternFill>
      </fill>
    </dxf>
    <dxf>
      <fill>
        <patternFill patternType="none">
          <fgColor indexed="64"/>
          <bgColor auto="1"/>
        </patternFill>
      </fill>
    </dxf>
    <dxf>
      <border outline="0">
        <bottom style="double">
          <color indexed="64"/>
        </bottom>
      </border>
    </dxf>
    <dxf>
      <font>
        <b/>
        <i val="0"/>
        <strike val="0"/>
        <condense val="0"/>
        <extend val="0"/>
        <outline val="0"/>
        <shadow val="0"/>
        <u val="none"/>
        <vertAlign val="baseline"/>
        <sz val="12"/>
        <color theme="0"/>
        <name val="Aptos Narrow"/>
        <family val="2"/>
        <scheme val="minor"/>
      </font>
      <fill>
        <patternFill patternType="solid">
          <fgColor indexed="64"/>
          <bgColor theme="4"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17</xdr:col>
      <xdr:colOff>403860</xdr:colOff>
      <xdr:row>6</xdr:row>
      <xdr:rowOff>15240</xdr:rowOff>
    </xdr:from>
    <xdr:to>
      <xdr:col>29</xdr:col>
      <xdr:colOff>281940</xdr:colOff>
      <xdr:row>14</xdr:row>
      <xdr:rowOff>99059</xdr:rowOff>
    </xdr:to>
    <mc:AlternateContent xmlns:mc="http://schemas.openxmlformats.org/markup-compatibility/2006" xmlns:sle15="http://schemas.microsoft.com/office/drawing/2012/slicer">
      <mc:Choice Requires="sle15">
        <xdr:graphicFrame macro="">
          <xdr:nvGraphicFramePr>
            <xdr:cNvPr id="2" name="Month">
              <a:extLst>
                <a:ext uri="{FF2B5EF4-FFF2-40B4-BE49-F238E27FC236}">
                  <a16:creationId xmlns:a16="http://schemas.microsoft.com/office/drawing/2014/main" id="{71EEE6FA-16E6-CE74-584B-84202894A75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608320" y="1150620"/>
              <a:ext cx="5974080" cy="157733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378553-DA4A-4240-A5E4-BEAC0AD22A8D}" sourceName="Month">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CA9316E-FCD5-4705-B28A-36FE23F66D39}" cache="Slicer_Month" caption="Filter entries by Month:" columnCount="3" style="SlicerStyleDark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BEB552-7E1B-4FB1-8E67-FB9ED9230EDC}" name="Register" displayName="Register" ref="C7:J87" headerRowDxfId="11" dataDxfId="9" headerRowBorderDxfId="10">
  <autoFilter ref="C7:J87" xr:uid="{37BEB552-7E1B-4FB1-8E67-FB9ED9230ED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xmlns:xlrd2="http://schemas.microsoft.com/office/spreadsheetml/2017/richdata2" ref="C8:J87">
    <sortCondition ref="C9:C87"/>
  </sortState>
  <tableColumns count="8">
    <tableColumn id="2" xr3:uid="{ADE591B4-9450-4ED4-938F-8F9ACB2D09A4}" name="Date" totalsRowLabel="Total" dataDxfId="8"/>
    <tableColumn id="3" xr3:uid="{65A3F2FD-4841-4886-AC61-3CB01BA14CB4}" name="Type" dataDxfId="7"/>
    <tableColumn id="8" xr3:uid="{7BF29122-052B-4214-BC50-B8EAE1FE5BE7}" name="Particulars" dataDxfId="6"/>
    <tableColumn id="4" xr3:uid="{B4930D80-935C-4367-9E1C-F0FDD074ECD2}" name="Amount" totalsRowFunction="sum" dataDxfId="5" totalsRowDxfId="4" dataCellStyle="Currency"/>
    <tableColumn id="5" xr3:uid="{3507C4B4-4D6F-45E4-963D-A9BA9C66AE78}" name="Month Index" dataDxfId="3">
      <calculatedColumnFormula>IF(ISBLANK(Register[[#This Row],[Date]]),"",MONTH(Register[[#This Row],[Date]]))</calculatedColumnFormula>
    </tableColumn>
    <tableColumn id="11" xr3:uid="{DCCF0BD8-BFCF-4D0C-B020-91246C1D8A5D}" name="Month" dataDxfId="2">
      <calculatedColumnFormula>TEXT(Register[[#This Row],[Date]],"mmmm")</calculatedColumnFormula>
    </tableColumn>
    <tableColumn id="9" xr3:uid="{3F4ACBF2-E885-4E1F-A84F-96D3764906D3}" name="Day Index" dataDxfId="1">
      <calculatedColumnFormula>DAY(Register[[#This Row],[Date]])</calculatedColumnFormula>
    </tableColumn>
    <tableColumn id="10" xr3:uid="{E7506204-D505-4246-B5F7-7CFF78554D5C}" name="Week" totalsRowFunction="sum" dataDxfId="0">
      <calculatedColumnFormula>VLOOKUP(Register[[#This Row],[Day Index]],$O$8:$Q$11,3,TRUE)</calculatedColumnFormula>
    </tableColumn>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C7757-DC95-46DC-8016-2159BFA8AFF7}">
  <dimension ref="C2:T87"/>
  <sheetViews>
    <sheetView showGridLines="0" workbookViewId="0">
      <selection activeCell="C2" sqref="C2:F5"/>
    </sheetView>
  </sheetViews>
  <sheetFormatPr defaultRowHeight="14.4" x14ac:dyDescent="0.3"/>
  <cols>
    <col min="1" max="2" width="2.33203125" customWidth="1"/>
    <col min="3" max="3" width="8.88671875" customWidth="1"/>
    <col min="4" max="4" width="20.77734375" customWidth="1"/>
    <col min="5" max="5" width="30.77734375" customWidth="1"/>
    <col min="6" max="6" width="10.77734375" customWidth="1"/>
    <col min="7" max="7" width="12.44140625" hidden="1" customWidth="1"/>
    <col min="8" max="8" width="9.77734375" hidden="1" customWidth="1"/>
    <col min="9" max="9" width="10.109375" hidden="1" customWidth="1"/>
    <col min="10" max="10" width="6.21875" hidden="1" customWidth="1"/>
    <col min="11" max="12" width="0" hidden="1" customWidth="1"/>
    <col min="13" max="17" width="8.88671875" hidden="1" customWidth="1"/>
    <col min="19" max="19" width="13.5546875" hidden="1" customWidth="1"/>
    <col min="20" max="20" width="18.44140625" hidden="1" customWidth="1"/>
  </cols>
  <sheetData>
    <row r="2" spans="3:20" ht="15" customHeight="1" x14ac:dyDescent="0.3">
      <c r="C2" s="11" t="s">
        <v>86</v>
      </c>
      <c r="D2" s="11"/>
      <c r="E2" s="11"/>
      <c r="F2" s="11"/>
      <c r="G2" s="10"/>
    </row>
    <row r="3" spans="3:20" ht="15.6" customHeight="1" x14ac:dyDescent="0.3">
      <c r="C3" s="11"/>
      <c r="D3" s="11"/>
      <c r="E3" s="11"/>
      <c r="F3" s="11"/>
      <c r="G3" s="10"/>
    </row>
    <row r="4" spans="3:20" ht="15.6" customHeight="1" x14ac:dyDescent="0.3">
      <c r="C4" s="11"/>
      <c r="D4" s="11"/>
      <c r="E4" s="11"/>
      <c r="F4" s="11"/>
      <c r="G4" s="10"/>
    </row>
    <row r="5" spans="3:20" ht="14.4" customHeight="1" x14ac:dyDescent="0.3">
      <c r="C5" s="11"/>
      <c r="D5" s="11"/>
      <c r="E5" s="11"/>
      <c r="F5" s="11"/>
      <c r="G5" s="10"/>
    </row>
    <row r="7" spans="3:20" ht="16.2" thickBot="1" x14ac:dyDescent="0.35">
      <c r="C7" s="5" t="s">
        <v>0</v>
      </c>
      <c r="D7" s="5" t="s">
        <v>61</v>
      </c>
      <c r="E7" s="5" t="s">
        <v>1</v>
      </c>
      <c r="F7" s="5" t="s">
        <v>2</v>
      </c>
      <c r="G7" s="5" t="s">
        <v>3</v>
      </c>
      <c r="H7" s="6" t="s">
        <v>82</v>
      </c>
      <c r="I7" s="6" t="s">
        <v>77</v>
      </c>
      <c r="J7" s="6" t="s">
        <v>81</v>
      </c>
      <c r="O7" t="s">
        <v>78</v>
      </c>
      <c r="P7" t="s">
        <v>79</v>
      </c>
      <c r="Q7" t="s">
        <v>80</v>
      </c>
      <c r="S7" s="5" t="s">
        <v>84</v>
      </c>
      <c r="T7" s="5" t="s">
        <v>85</v>
      </c>
    </row>
    <row r="8" spans="3:20" ht="15" thickTop="1" x14ac:dyDescent="0.3">
      <c r="C8" s="1">
        <v>45299</v>
      </c>
      <c r="D8" t="s">
        <v>52</v>
      </c>
      <c r="E8" t="s">
        <v>57</v>
      </c>
      <c r="F8" s="7">
        <v>1216</v>
      </c>
      <c r="G8">
        <f>IF(ISBLANK(Register[[#This Row],[Date]]),"",MONTH(Register[[#This Row],[Date]]))</f>
        <v>1</v>
      </c>
      <c r="H8" t="str">
        <f>TEXT(Register[[#This Row],[Date]],"mmmm")</f>
        <v>January</v>
      </c>
      <c r="I8">
        <f>DAY(Register[[#This Row],[Date]])</f>
        <v>8</v>
      </c>
      <c r="J8">
        <f>VLOOKUP(Register[[#This Row],[Day Index]],$O$8:$Q$11,3,TRUE)</f>
        <v>2</v>
      </c>
      <c r="O8">
        <v>1</v>
      </c>
      <c r="P8">
        <v>7</v>
      </c>
      <c r="Q8">
        <v>1</v>
      </c>
      <c r="S8" t="str" cm="1">
        <f t="array" ref="S8:S17">_xlfn._xlws.SORT(_xlfn.UNIQUE(Register[Type]))</f>
        <v>46 fourth street</v>
      </c>
      <c r="T8" t="str" cm="1">
        <f t="array" ref="T8:T56">_xlfn._xlws.SORT(_xlfn.UNIQUE(Register[Particulars]))</f>
        <v>altar</v>
      </c>
    </row>
    <row r="9" spans="3:20" x14ac:dyDescent="0.3">
      <c r="C9" s="1">
        <v>45299</v>
      </c>
      <c r="D9" t="s">
        <v>49</v>
      </c>
      <c r="E9" t="s">
        <v>50</v>
      </c>
      <c r="F9" s="7">
        <v>470</v>
      </c>
      <c r="G9">
        <f>IF(ISBLANK(Register[[#This Row],[Date]]),"",MONTH(Register[[#This Row],[Date]]))</f>
        <v>1</v>
      </c>
      <c r="H9" t="str">
        <f>TEXT(Register[[#This Row],[Date]],"mmmm")</f>
        <v>January</v>
      </c>
      <c r="I9">
        <f>DAY(Register[[#This Row],[Date]])</f>
        <v>8</v>
      </c>
      <c r="J9">
        <f>VLOOKUP(Register[[#This Row],[Day Index]],$O$8:$Q$11,3,TRUE)</f>
        <v>2</v>
      </c>
      <c r="O9">
        <v>8</v>
      </c>
      <c r="P9">
        <v>14</v>
      </c>
      <c r="Q9">
        <v>2</v>
      </c>
      <c r="S9" t="str">
        <v>48 fourth street</v>
      </c>
      <c r="T9" t="str">
        <v>auto lease</v>
      </c>
    </row>
    <row r="10" spans="3:20" x14ac:dyDescent="0.3">
      <c r="C10" s="1">
        <v>45306</v>
      </c>
      <c r="D10" t="s">
        <v>16</v>
      </c>
      <c r="E10" t="s">
        <v>27</v>
      </c>
      <c r="F10" s="7">
        <v>280</v>
      </c>
      <c r="G10">
        <f>IF(ISBLANK(Register[[#This Row],[Date]]),"",MONTH(Register[[#This Row],[Date]]))</f>
        <v>1</v>
      </c>
      <c r="H10" t="str">
        <f>TEXT(Register[[#This Row],[Date]],"mmmm")</f>
        <v>January</v>
      </c>
      <c r="I10">
        <f>DAY(Register[[#This Row],[Date]])</f>
        <v>15</v>
      </c>
      <c r="J10">
        <f>VLOOKUP(Register[[#This Row],[Day Index]],$O$8:$Q$11,3,TRUE)</f>
        <v>3</v>
      </c>
      <c r="O10">
        <v>15</v>
      </c>
      <c r="P10">
        <v>22</v>
      </c>
      <c r="Q10">
        <v>3</v>
      </c>
      <c r="S10" t="str">
        <v>Building fund</v>
      </c>
      <c r="T10" t="str">
        <v>choir</v>
      </c>
    </row>
    <row r="11" spans="3:20" x14ac:dyDescent="0.3">
      <c r="C11" s="1">
        <v>45310</v>
      </c>
      <c r="D11" t="s">
        <v>9</v>
      </c>
      <c r="E11" t="s">
        <v>11</v>
      </c>
      <c r="F11" s="7">
        <v>1042</v>
      </c>
      <c r="G11">
        <f>IF(ISBLANK(Register[[#This Row],[Date]]),"",MONTH(Register[[#This Row],[Date]]))</f>
        <v>1</v>
      </c>
      <c r="H11" t="str">
        <f>TEXT(Register[[#This Row],[Date]],"mmmm")</f>
        <v>January</v>
      </c>
      <c r="I11">
        <f>DAY(Register[[#This Row],[Date]])</f>
        <v>19</v>
      </c>
      <c r="J11">
        <f>VLOOKUP(Register[[#This Row],[Day Index]],$O$8:$Q$11,3,TRUE)</f>
        <v>3</v>
      </c>
      <c r="O11">
        <v>23</v>
      </c>
      <c r="P11">
        <v>31</v>
      </c>
      <c r="Q11">
        <v>4</v>
      </c>
      <c r="S11" t="str">
        <v xml:space="preserve">church  </v>
      </c>
      <c r="T11" t="str">
        <v>church ded./souvenir</v>
      </c>
    </row>
    <row r="12" spans="3:20" x14ac:dyDescent="0.3">
      <c r="C12" s="1">
        <v>45314</v>
      </c>
      <c r="D12" t="s">
        <v>47</v>
      </c>
      <c r="E12" t="s">
        <v>48</v>
      </c>
      <c r="F12" s="7">
        <v>511</v>
      </c>
      <c r="G12">
        <f>IF(ISBLANK(Register[[#This Row],[Date]]),"",MONTH(Register[[#This Row],[Date]]))</f>
        <v>1</v>
      </c>
      <c r="H12" t="str">
        <f>TEXT(Register[[#This Row],[Date]],"mmmm")</f>
        <v>January</v>
      </c>
      <c r="I12">
        <f>DAY(Register[[#This Row],[Date]])</f>
        <v>23</v>
      </c>
      <c r="J12">
        <f>VLOOKUP(Register[[#This Row],[Day Index]],$O$8:$Q$11,3,TRUE)</f>
        <v>4</v>
      </c>
      <c r="S12" t="str">
        <v>diocese</v>
      </c>
      <c r="T12" t="str">
        <v>clergy conference</v>
      </c>
    </row>
    <row r="13" spans="3:20" x14ac:dyDescent="0.3">
      <c r="C13" s="1">
        <v>45318</v>
      </c>
      <c r="D13" t="s">
        <v>4</v>
      </c>
      <c r="E13" t="s">
        <v>8</v>
      </c>
      <c r="F13" s="7">
        <v>1071</v>
      </c>
      <c r="G13">
        <f>IF(ISBLANK(Register[[#This Row],[Date]]),"",MONTH(Register[[#This Row],[Date]]))</f>
        <v>1</v>
      </c>
      <c r="H13" t="str">
        <f>TEXT(Register[[#This Row],[Date]],"mmmm")</f>
        <v>January</v>
      </c>
      <c r="I13">
        <f>DAY(Register[[#This Row],[Date]])</f>
        <v>27</v>
      </c>
      <c r="J13">
        <f>VLOOKUP(Register[[#This Row],[Day Index]],$O$8:$Q$11,3,TRUE)</f>
        <v>4</v>
      </c>
      <c r="S13" t="str">
        <v>Expenses</v>
      </c>
      <c r="T13" t="str">
        <v>copay &amp; deductible</v>
      </c>
    </row>
    <row r="14" spans="3:20" x14ac:dyDescent="0.3">
      <c r="C14" s="1">
        <v>45324</v>
      </c>
      <c r="D14" t="s">
        <v>52</v>
      </c>
      <c r="E14" t="s">
        <v>56</v>
      </c>
      <c r="F14" s="7">
        <v>1487</v>
      </c>
      <c r="G14">
        <f>IF(ISBLANK(Register[[#This Row],[Date]]),"",MONTH(Register[[#This Row],[Date]]))</f>
        <v>2</v>
      </c>
      <c r="H14" t="str">
        <f>TEXT(Register[[#This Row],[Date]],"mmmm")</f>
        <v>February</v>
      </c>
      <c r="I14">
        <f>DAY(Register[[#This Row],[Date]])</f>
        <v>2</v>
      </c>
      <c r="J14">
        <f>VLOOKUP(Register[[#This Row],[Day Index]],$O$8:$Q$11,3,TRUE)</f>
        <v>1</v>
      </c>
      <c r="S14" t="str">
        <v>Memorial fund</v>
      </c>
      <c r="T14" t="str">
        <v>covid relief fund</v>
      </c>
    </row>
    <row r="15" spans="3:20" x14ac:dyDescent="0.3">
      <c r="C15" s="1">
        <v>45332</v>
      </c>
      <c r="D15" t="s">
        <v>16</v>
      </c>
      <c r="E15" t="s">
        <v>24</v>
      </c>
      <c r="F15" s="7">
        <v>863</v>
      </c>
      <c r="G15">
        <f>IF(ISBLANK(Register[[#This Row],[Date]]),"",MONTH(Register[[#This Row],[Date]]))</f>
        <v>2</v>
      </c>
      <c r="H15" t="str">
        <f>TEXT(Register[[#This Row],[Date]],"mmmm")</f>
        <v>February</v>
      </c>
      <c r="I15">
        <f>DAY(Register[[#This Row],[Date]])</f>
        <v>10</v>
      </c>
      <c r="J15">
        <f>VLOOKUP(Register[[#This Row],[Day Index]],$O$8:$Q$11,3,TRUE)</f>
        <v>2</v>
      </c>
      <c r="S15" t="str">
        <v>Organizations</v>
      </c>
      <c r="T15" t="str">
        <v>depreciation</v>
      </c>
    </row>
    <row r="16" spans="3:20" x14ac:dyDescent="0.3">
      <c r="C16" s="1">
        <v>45335</v>
      </c>
      <c r="D16" t="s">
        <v>49</v>
      </c>
      <c r="E16" t="s">
        <v>51</v>
      </c>
      <c r="F16" s="7">
        <v>494</v>
      </c>
      <c r="G16">
        <f>IF(ISBLANK(Register[[#This Row],[Date]]),"",MONTH(Register[[#This Row],[Date]]))</f>
        <v>2</v>
      </c>
      <c r="H16" t="str">
        <f>TEXT(Register[[#This Row],[Date]],"mmmm")</f>
        <v>February</v>
      </c>
      <c r="I16">
        <f>DAY(Register[[#This Row],[Date]])</f>
        <v>13</v>
      </c>
      <c r="J16">
        <f>VLOOKUP(Register[[#This Row],[Day Index]],$O$8:$Q$11,3,TRUE)</f>
        <v>2</v>
      </c>
      <c r="S16" t="str">
        <v xml:space="preserve">other   </v>
      </c>
      <c r="T16" t="str">
        <v>dioc. Assembly</v>
      </c>
    </row>
    <row r="17" spans="3:20" x14ac:dyDescent="0.3">
      <c r="C17" s="1">
        <v>45335</v>
      </c>
      <c r="D17" t="s">
        <v>49</v>
      </c>
      <c r="E17" t="s">
        <v>51</v>
      </c>
      <c r="F17" s="7">
        <v>494</v>
      </c>
      <c r="G17">
        <f>IF(ISBLANK(Register[[#This Row],[Date]]),"",MONTH(Register[[#This Row],[Date]]))</f>
        <v>2</v>
      </c>
      <c r="H17" t="str">
        <f>TEXT(Register[[#This Row],[Date]],"mmmm")</f>
        <v>February</v>
      </c>
      <c r="I17">
        <f>DAY(Register[[#This Row],[Date]])</f>
        <v>13</v>
      </c>
      <c r="J17">
        <f>VLOOKUP(Register[[#This Row],[Day Index]],$O$8:$Q$11,3,TRUE)</f>
        <v>2</v>
      </c>
      <c r="S17" t="str">
        <v>vicar</v>
      </c>
      <c r="T17" t="str">
        <v>dioc.fund/nitya/episco</v>
      </c>
    </row>
    <row r="18" spans="3:20" x14ac:dyDescent="0.3">
      <c r="C18" s="1">
        <v>45348</v>
      </c>
      <c r="D18" t="s">
        <v>47</v>
      </c>
      <c r="E18" t="s">
        <v>48</v>
      </c>
      <c r="F18" s="7">
        <v>1193</v>
      </c>
      <c r="G18">
        <f>IF(ISBLANK(Register[[#This Row],[Date]]),"",MONTH(Register[[#This Row],[Date]]))</f>
        <v>2</v>
      </c>
      <c r="H18" t="str">
        <f>TEXT(Register[[#This Row],[Date]],"mmmm")</f>
        <v>February</v>
      </c>
      <c r="I18">
        <f>DAY(Register[[#This Row],[Date]])</f>
        <v>26</v>
      </c>
      <c r="J18">
        <f>VLOOKUP(Register[[#This Row],[Day Index]],$O$8:$Q$11,3,TRUE)</f>
        <v>4</v>
      </c>
      <c r="T18" t="str">
        <v>edavaka mission</v>
      </c>
    </row>
    <row r="19" spans="3:20" x14ac:dyDescent="0.3">
      <c r="C19" s="1">
        <v>45349</v>
      </c>
      <c r="D19" t="s">
        <v>52</v>
      </c>
      <c r="E19" t="s">
        <v>57</v>
      </c>
      <c r="F19" s="7">
        <v>292</v>
      </c>
      <c r="G19">
        <f>IF(ISBLANK(Register[[#This Row],[Date]]),"",MONTH(Register[[#This Row],[Date]]))</f>
        <v>2</v>
      </c>
      <c r="H19" t="str">
        <f>TEXT(Register[[#This Row],[Date]],"mmmm")</f>
        <v>February</v>
      </c>
      <c r="I19">
        <f>DAY(Register[[#This Row],[Date]])</f>
        <v>27</v>
      </c>
      <c r="J19">
        <f>VLOOKUP(Register[[#This Row],[Day Index]],$O$8:$Q$11,3,TRUE)</f>
        <v>4</v>
      </c>
      <c r="T19" t="str">
        <v>episcopal kaimuth</v>
      </c>
    </row>
    <row r="20" spans="3:20" x14ac:dyDescent="0.3">
      <c r="C20" s="1">
        <v>45352</v>
      </c>
      <c r="D20" t="s">
        <v>16</v>
      </c>
      <c r="E20" t="s">
        <v>17</v>
      </c>
      <c r="F20" s="7">
        <v>263</v>
      </c>
      <c r="G20">
        <f>IF(ISBLANK(Register[[#This Row],[Date]]),"",MONTH(Register[[#This Row],[Date]]))</f>
        <v>3</v>
      </c>
      <c r="H20" t="str">
        <f>TEXT(Register[[#This Row],[Date]],"mmmm")</f>
        <v>March</v>
      </c>
      <c r="I20">
        <f>DAY(Register[[#This Row],[Date]])</f>
        <v>1</v>
      </c>
      <c r="J20">
        <f>VLOOKUP(Register[[#This Row],[Day Index]],$O$8:$Q$11,3,TRUE)</f>
        <v>1</v>
      </c>
      <c r="T20" t="str">
        <v>ezpass</v>
      </c>
    </row>
    <row r="21" spans="3:20" x14ac:dyDescent="0.3">
      <c r="C21" s="1">
        <v>45353</v>
      </c>
      <c r="D21" t="s">
        <v>4</v>
      </c>
      <c r="E21" t="s">
        <v>7</v>
      </c>
      <c r="F21" s="7">
        <v>1481</v>
      </c>
      <c r="G21">
        <f>IF(ISBLANK(Register[[#This Row],[Date]]),"",MONTH(Register[[#This Row],[Date]]))</f>
        <v>3</v>
      </c>
      <c r="H21" t="str">
        <f>TEXT(Register[[#This Row],[Date]],"mmmm")</f>
        <v>March</v>
      </c>
      <c r="I21">
        <f>DAY(Register[[#This Row],[Date]])</f>
        <v>2</v>
      </c>
      <c r="J21">
        <f>VLOOKUP(Register[[#This Row],[Day Index]],$O$8:$Q$11,3,TRUE)</f>
        <v>1</v>
      </c>
      <c r="T21" t="str">
        <v>family night</v>
      </c>
    </row>
    <row r="22" spans="3:20" x14ac:dyDescent="0.3">
      <c r="C22" s="1">
        <v>45359</v>
      </c>
      <c r="D22" t="s">
        <v>52</v>
      </c>
      <c r="E22" t="s">
        <v>58</v>
      </c>
      <c r="F22" s="7">
        <v>209</v>
      </c>
      <c r="G22">
        <f>IF(ISBLANK(Register[[#This Row],[Date]]),"",MONTH(Register[[#This Row],[Date]]))</f>
        <v>3</v>
      </c>
      <c r="H22" t="str">
        <f>TEXT(Register[[#This Row],[Date]],"mmmm")</f>
        <v>March</v>
      </c>
      <c r="I22">
        <f>DAY(Register[[#This Row],[Date]])</f>
        <v>8</v>
      </c>
      <c r="J22">
        <f>VLOOKUP(Register[[#This Row],[Day Index]],$O$8:$Q$11,3,TRUE)</f>
        <v>2</v>
      </c>
      <c r="T22" t="str">
        <v>fire inspection</v>
      </c>
    </row>
    <row r="23" spans="3:20" x14ac:dyDescent="0.3">
      <c r="C23" s="1">
        <v>45360</v>
      </c>
      <c r="D23" t="s">
        <v>16</v>
      </c>
      <c r="E23" t="s">
        <v>33</v>
      </c>
      <c r="F23" s="7">
        <v>433</v>
      </c>
      <c r="G23">
        <f>IF(ISBLANK(Register[[#This Row],[Date]]),"",MONTH(Register[[#This Row],[Date]]))</f>
        <v>3</v>
      </c>
      <c r="H23" t="str">
        <f>TEXT(Register[[#This Row],[Date]],"mmmm")</f>
        <v>March</v>
      </c>
      <c r="I23">
        <f>DAY(Register[[#This Row],[Date]])</f>
        <v>9</v>
      </c>
      <c r="J23">
        <f>VLOOKUP(Register[[#This Row],[Day Index]],$O$8:$Q$11,3,TRUE)</f>
        <v>2</v>
      </c>
      <c r="T23" t="str">
        <v>florists/gifts</v>
      </c>
    </row>
    <row r="24" spans="3:20" x14ac:dyDescent="0.3">
      <c r="C24" s="1">
        <v>45363</v>
      </c>
      <c r="D24" t="s">
        <v>16</v>
      </c>
      <c r="E24" t="s">
        <v>25</v>
      </c>
      <c r="F24" s="7">
        <v>810</v>
      </c>
      <c r="G24">
        <f>IF(ISBLANK(Register[[#This Row],[Date]]),"",MONTH(Register[[#This Row],[Date]]))</f>
        <v>3</v>
      </c>
      <c r="H24" t="str">
        <f>TEXT(Register[[#This Row],[Date]],"mmmm")</f>
        <v>March</v>
      </c>
      <c r="I24">
        <f>DAY(Register[[#This Row],[Date]])</f>
        <v>12</v>
      </c>
      <c r="J24">
        <f>VLOOKUP(Register[[#This Row],[Day Index]],$O$8:$Q$11,3,TRUE)</f>
        <v>2</v>
      </c>
      <c r="T24" t="str">
        <v>health insurance</v>
      </c>
    </row>
    <row r="25" spans="3:20" x14ac:dyDescent="0.3">
      <c r="C25" s="1">
        <v>45374</v>
      </c>
      <c r="D25" t="s">
        <v>49</v>
      </c>
      <c r="E25" t="s">
        <v>50</v>
      </c>
      <c r="F25" s="7">
        <v>1380</v>
      </c>
      <c r="G25">
        <f>IF(ISBLANK(Register[[#This Row],[Date]]),"",MONTH(Register[[#This Row],[Date]]))</f>
        <v>3</v>
      </c>
      <c r="H25" t="str">
        <f>TEXT(Register[[#This Row],[Date]],"mmmm")</f>
        <v>March</v>
      </c>
      <c r="I25">
        <f>DAY(Register[[#This Row],[Date]])</f>
        <v>23</v>
      </c>
      <c r="J25">
        <f>VLOOKUP(Register[[#This Row],[Day Index]],$O$8:$Q$11,3,TRUE)</f>
        <v>4</v>
      </c>
      <c r="T25" t="str">
        <v>hillburn scholarship</v>
      </c>
    </row>
    <row r="26" spans="3:20" x14ac:dyDescent="0.3">
      <c r="C26" s="1">
        <v>45376</v>
      </c>
      <c r="D26" t="s">
        <v>49</v>
      </c>
      <c r="E26" t="s">
        <v>51</v>
      </c>
      <c r="F26" s="7">
        <v>1166</v>
      </c>
      <c r="G26">
        <f>IF(ISBLANK(Register[[#This Row],[Date]]),"",MONTH(Register[[#This Row],[Date]]))</f>
        <v>3</v>
      </c>
      <c r="H26" t="str">
        <f>TEXT(Register[[#This Row],[Date]],"mmmm")</f>
        <v>March</v>
      </c>
      <c r="I26">
        <f>DAY(Register[[#This Row],[Date]])</f>
        <v>25</v>
      </c>
      <c r="J26">
        <f>VLOOKUP(Register[[#This Row],[Day Index]],$O$8:$Q$11,3,TRUE)</f>
        <v>4</v>
      </c>
      <c r="T26" t="str">
        <v>honorarian to guests</v>
      </c>
    </row>
    <row r="27" spans="3:20" x14ac:dyDescent="0.3">
      <c r="C27" s="1">
        <v>45391</v>
      </c>
      <c r="D27" t="s">
        <v>52</v>
      </c>
      <c r="E27" t="s">
        <v>57</v>
      </c>
      <c r="F27" s="7">
        <v>955</v>
      </c>
      <c r="G27">
        <f>IF(ISBLANK(Register[[#This Row],[Date]]),"",MONTH(Register[[#This Row],[Date]]))</f>
        <v>4</v>
      </c>
      <c r="H27" t="str">
        <f>TEXT(Register[[#This Row],[Date]],"mmmm")</f>
        <v>April</v>
      </c>
      <c r="I27">
        <f>DAY(Register[[#This Row],[Date]])</f>
        <v>9</v>
      </c>
      <c r="J27">
        <f>VLOOKUP(Register[[#This Row],[Day Index]],$O$8:$Q$11,3,TRUE)</f>
        <v>2</v>
      </c>
      <c r="T27" t="str">
        <v>hospitality allowance</v>
      </c>
    </row>
    <row r="28" spans="3:20" x14ac:dyDescent="0.3">
      <c r="C28" s="1">
        <v>45391</v>
      </c>
      <c r="D28" t="s">
        <v>9</v>
      </c>
      <c r="E28" t="s">
        <v>13</v>
      </c>
      <c r="F28" s="7">
        <v>1479</v>
      </c>
      <c r="G28">
        <f>IF(ISBLANK(Register[[#This Row],[Date]]),"",MONTH(Register[[#This Row],[Date]]))</f>
        <v>4</v>
      </c>
      <c r="H28" t="str">
        <f>TEXT(Register[[#This Row],[Date]],"mmmm")</f>
        <v>April</v>
      </c>
      <c r="I28">
        <f>DAY(Register[[#This Row],[Date]])</f>
        <v>9</v>
      </c>
      <c r="J28">
        <f>VLOOKUP(Register[[#This Row],[Day Index]],$O$8:$Q$11,3,TRUE)</f>
        <v>2</v>
      </c>
      <c r="T28" t="str">
        <v>house keeping</v>
      </c>
    </row>
    <row r="29" spans="3:20" x14ac:dyDescent="0.3">
      <c r="C29" s="1">
        <v>45392</v>
      </c>
      <c r="D29" t="s">
        <v>16</v>
      </c>
      <c r="E29" t="s">
        <v>23</v>
      </c>
      <c r="F29" s="7">
        <v>881</v>
      </c>
      <c r="G29">
        <f>IF(ISBLANK(Register[[#This Row],[Date]]),"",MONTH(Register[[#This Row],[Date]]))</f>
        <v>4</v>
      </c>
      <c r="H29" t="str">
        <f>TEXT(Register[[#This Row],[Date]],"mmmm")</f>
        <v>April</v>
      </c>
      <c r="I29">
        <f>DAY(Register[[#This Row],[Date]])</f>
        <v>10</v>
      </c>
      <c r="J29">
        <f>VLOOKUP(Register[[#This Row],[Day Index]],$O$8:$Q$11,3,TRUE)</f>
        <v>2</v>
      </c>
      <c r="T29" t="str">
        <v>insurance</v>
      </c>
    </row>
    <row r="30" spans="3:20" x14ac:dyDescent="0.3">
      <c r="C30" s="1">
        <v>45398</v>
      </c>
      <c r="D30" t="s">
        <v>52</v>
      </c>
      <c r="E30" t="s">
        <v>56</v>
      </c>
      <c r="F30" s="7">
        <v>380</v>
      </c>
      <c r="G30">
        <f>IF(ISBLANK(Register[[#This Row],[Date]]),"",MONTH(Register[[#This Row],[Date]]))</f>
        <v>4</v>
      </c>
      <c r="H30" t="str">
        <f>TEXT(Register[[#This Row],[Date]],"mmmm")</f>
        <v>April</v>
      </c>
      <c r="I30">
        <f>DAY(Register[[#This Row],[Date]])</f>
        <v>16</v>
      </c>
      <c r="J30">
        <f>VLOOKUP(Register[[#This Row],[Day Index]],$O$8:$Q$11,3,TRUE)</f>
        <v>3</v>
      </c>
      <c r="T30" t="str">
        <v>interest edu. Ks xavier</v>
      </c>
    </row>
    <row r="31" spans="3:20" x14ac:dyDescent="0.3">
      <c r="C31" s="1">
        <v>45400</v>
      </c>
      <c r="D31" t="s">
        <v>52</v>
      </c>
      <c r="E31" t="s">
        <v>54</v>
      </c>
      <c r="F31" s="7">
        <v>1360</v>
      </c>
      <c r="G31">
        <f>IF(ISBLANK(Register[[#This Row],[Date]]),"",MONTH(Register[[#This Row],[Date]]))</f>
        <v>4</v>
      </c>
      <c r="H31" t="str">
        <f>TEXT(Register[[#This Row],[Date]],"mmmm")</f>
        <v>April</v>
      </c>
      <c r="I31">
        <f>DAY(Register[[#This Row],[Date]])</f>
        <v>18</v>
      </c>
      <c r="J31">
        <f>VLOOKUP(Register[[#This Row],[Day Index]],$O$8:$Q$11,3,TRUE)</f>
        <v>3</v>
      </c>
      <c r="T31" t="str">
        <v>interest jythis sam me</v>
      </c>
    </row>
    <row r="32" spans="3:20" x14ac:dyDescent="0.3">
      <c r="C32" s="1">
        <v>45400</v>
      </c>
      <c r="D32" t="s">
        <v>16</v>
      </c>
      <c r="E32" t="s">
        <v>26</v>
      </c>
      <c r="F32" s="7">
        <v>1317</v>
      </c>
      <c r="G32">
        <f>IF(ISBLANK(Register[[#This Row],[Date]]),"",MONTH(Register[[#This Row],[Date]]))</f>
        <v>4</v>
      </c>
      <c r="H32" t="str">
        <f>TEXT(Register[[#This Row],[Date]],"mmmm")</f>
        <v>April</v>
      </c>
      <c r="I32">
        <f>DAY(Register[[#This Row],[Date]])</f>
        <v>18</v>
      </c>
      <c r="J32">
        <f>VLOOKUP(Register[[#This Row],[Day Index]],$O$8:$Q$11,3,TRUE)</f>
        <v>3</v>
      </c>
      <c r="T32" t="str">
        <v>landscaping/snow plo.</v>
      </c>
    </row>
    <row r="33" spans="3:20" x14ac:dyDescent="0.3">
      <c r="C33" s="1">
        <v>45402</v>
      </c>
      <c r="D33" t="s">
        <v>16</v>
      </c>
      <c r="E33" t="s">
        <v>23</v>
      </c>
      <c r="F33" s="7">
        <v>797</v>
      </c>
      <c r="G33">
        <f>IF(ISBLANK(Register[[#This Row],[Date]]),"",MONTH(Register[[#This Row],[Date]]))</f>
        <v>4</v>
      </c>
      <c r="H33" t="str">
        <f>TEXT(Register[[#This Row],[Date]],"mmmm")</f>
        <v>April</v>
      </c>
      <c r="I33">
        <f>DAY(Register[[#This Row],[Date]])</f>
        <v>20</v>
      </c>
      <c r="J33">
        <f>VLOOKUP(Register[[#This Row],[Day Index]],$O$8:$Q$11,3,TRUE)</f>
        <v>3</v>
      </c>
      <c r="T33" t="str">
        <v>legal expense</v>
      </c>
    </row>
    <row r="34" spans="3:20" x14ac:dyDescent="0.3">
      <c r="C34" s="1">
        <v>45408</v>
      </c>
      <c r="D34" t="s">
        <v>16</v>
      </c>
      <c r="E34" t="s">
        <v>32</v>
      </c>
      <c r="F34" s="7">
        <v>505</v>
      </c>
      <c r="G34">
        <f>IF(ISBLANK(Register[[#This Row],[Date]]),"",MONTH(Register[[#This Row],[Date]]))</f>
        <v>4</v>
      </c>
      <c r="H34" t="str">
        <f>TEXT(Register[[#This Row],[Date]],"mmmm")</f>
        <v>April</v>
      </c>
      <c r="I34">
        <f>DAY(Register[[#This Row],[Date]])</f>
        <v>26</v>
      </c>
      <c r="J34">
        <f>VLOOKUP(Register[[#This Row],[Day Index]],$O$8:$Q$11,3,TRUE)</f>
        <v>4</v>
      </c>
      <c r="T34" t="str">
        <v>light to life</v>
      </c>
    </row>
    <row r="35" spans="3:20" x14ac:dyDescent="0.3">
      <c r="C35" s="1">
        <v>45408</v>
      </c>
      <c r="D35" t="s">
        <v>36</v>
      </c>
      <c r="E35" t="s">
        <v>44</v>
      </c>
      <c r="F35" s="7">
        <v>386</v>
      </c>
      <c r="G35">
        <f>IF(ISBLANK(Register[[#This Row],[Date]]),"",MONTH(Register[[#This Row],[Date]]))</f>
        <v>4</v>
      </c>
      <c r="H35" t="str">
        <f>TEXT(Register[[#This Row],[Date]],"mmmm")</f>
        <v>April</v>
      </c>
      <c r="I35">
        <f>DAY(Register[[#This Row],[Date]])</f>
        <v>26</v>
      </c>
      <c r="J35">
        <f>VLOOKUP(Register[[#This Row],[Day Index]],$O$8:$Q$11,3,TRUE)</f>
        <v>4</v>
      </c>
      <c r="T35" t="str">
        <v>metropolitan kaimuth</v>
      </c>
    </row>
    <row r="36" spans="3:20" x14ac:dyDescent="0.3">
      <c r="C36" s="1">
        <v>45415</v>
      </c>
      <c r="D36" t="s">
        <v>36</v>
      </c>
      <c r="E36" t="s">
        <v>42</v>
      </c>
      <c r="F36" s="7">
        <v>1327</v>
      </c>
      <c r="G36">
        <f>IF(ISBLANK(Register[[#This Row],[Date]]),"",MONTH(Register[[#This Row],[Date]]))</f>
        <v>5</v>
      </c>
      <c r="H36" t="str">
        <f>TEXT(Register[[#This Row],[Date]],"mmmm")</f>
        <v>May</v>
      </c>
      <c r="I36">
        <f>DAY(Register[[#This Row],[Date]])</f>
        <v>3</v>
      </c>
      <c r="J36">
        <f>VLOOKUP(Register[[#This Row],[Day Index]],$O$8:$Q$11,3,TRUE)</f>
        <v>1</v>
      </c>
      <c r="T36" t="str">
        <v>other expenses</v>
      </c>
    </row>
    <row r="37" spans="3:20" x14ac:dyDescent="0.3">
      <c r="C37" s="1">
        <v>45417</v>
      </c>
      <c r="D37" t="s">
        <v>36</v>
      </c>
      <c r="E37" t="s">
        <v>40</v>
      </c>
      <c r="F37" s="7">
        <v>1197</v>
      </c>
      <c r="G37">
        <f>IF(ISBLANK(Register[[#This Row],[Date]]),"",MONTH(Register[[#This Row],[Date]]))</f>
        <v>5</v>
      </c>
      <c r="H37" t="str">
        <f>TEXT(Register[[#This Row],[Date]],"mmmm")</f>
        <v>May</v>
      </c>
      <c r="I37">
        <f>DAY(Register[[#This Row],[Date]])</f>
        <v>5</v>
      </c>
      <c r="J37">
        <f>VLOOKUP(Register[[#This Row],[Day Index]],$O$8:$Q$11,3,TRUE)</f>
        <v>1</v>
      </c>
      <c r="T37" t="str">
        <v>parish day</v>
      </c>
    </row>
    <row r="38" spans="3:20" x14ac:dyDescent="0.3">
      <c r="C38" s="1">
        <v>45427</v>
      </c>
      <c r="D38" t="s">
        <v>16</v>
      </c>
      <c r="E38" t="s">
        <v>21</v>
      </c>
      <c r="F38" s="7">
        <v>515</v>
      </c>
      <c r="G38">
        <f>IF(ISBLANK(Register[[#This Row],[Date]]),"",MONTH(Register[[#This Row],[Date]]))</f>
        <v>5</v>
      </c>
      <c r="H38" t="str">
        <f>TEXT(Register[[#This Row],[Date]],"mmmm")</f>
        <v>May</v>
      </c>
      <c r="I38">
        <f>DAY(Register[[#This Row],[Date]])</f>
        <v>15</v>
      </c>
      <c r="J38">
        <f>VLOOKUP(Register[[#This Row],[Day Index]],$O$8:$Q$11,3,TRUE)</f>
        <v>3</v>
      </c>
      <c r="T38" t="str">
        <v>pension fund</v>
      </c>
    </row>
    <row r="39" spans="3:20" x14ac:dyDescent="0.3">
      <c r="C39" s="1">
        <v>45430</v>
      </c>
      <c r="D39" t="s">
        <v>4</v>
      </c>
      <c r="E39" t="s">
        <v>6</v>
      </c>
      <c r="F39" s="7">
        <v>938</v>
      </c>
      <c r="G39">
        <f>IF(ISBLANK(Register[[#This Row],[Date]]),"",MONTH(Register[[#This Row],[Date]]))</f>
        <v>5</v>
      </c>
      <c r="H39" t="str">
        <f>TEXT(Register[[#This Row],[Date]],"mmmm")</f>
        <v>May</v>
      </c>
      <c r="I39">
        <f>DAY(Register[[#This Row],[Date]])</f>
        <v>18</v>
      </c>
      <c r="J39">
        <f>VLOOKUP(Register[[#This Row],[Day Index]],$O$8:$Q$11,3,TRUE)</f>
        <v>3</v>
      </c>
      <c r="T39" t="str">
        <v>picnic</v>
      </c>
    </row>
    <row r="40" spans="3:20" x14ac:dyDescent="0.3">
      <c r="C40" s="1">
        <v>45440</v>
      </c>
      <c r="D40" t="s">
        <v>52</v>
      </c>
      <c r="E40" t="s">
        <v>53</v>
      </c>
      <c r="F40" s="7">
        <v>709</v>
      </c>
      <c r="G40">
        <f>IF(ISBLANK(Register[[#This Row],[Date]]),"",MONTH(Register[[#This Row],[Date]]))</f>
        <v>5</v>
      </c>
      <c r="H40" t="str">
        <f>TEXT(Register[[#This Row],[Date]],"mmmm")</f>
        <v>May</v>
      </c>
      <c r="I40">
        <f>DAY(Register[[#This Row],[Date]])</f>
        <v>28</v>
      </c>
      <c r="J40">
        <f>VLOOKUP(Register[[#This Row],[Day Index]],$O$8:$Q$11,3,TRUE)</f>
        <v>4</v>
      </c>
      <c r="T40" t="str">
        <v>printing/postage/stat.</v>
      </c>
    </row>
    <row r="41" spans="3:20" x14ac:dyDescent="0.3">
      <c r="C41" s="1">
        <v>45386</v>
      </c>
      <c r="D41" t="s">
        <v>52</v>
      </c>
      <c r="E41" t="s">
        <v>58</v>
      </c>
      <c r="F41" s="7">
        <v>994</v>
      </c>
      <c r="G41">
        <f>IF(ISBLANK(Register[[#This Row],[Date]]),"",MONTH(Register[[#This Row],[Date]]))</f>
        <v>4</v>
      </c>
      <c r="H41" t="str">
        <f>TEXT(Register[[#This Row],[Date]],"mmmm")</f>
        <v>April</v>
      </c>
      <c r="I41">
        <f>DAY(Register[[#This Row],[Date]])</f>
        <v>4</v>
      </c>
      <c r="J41">
        <f>VLOOKUP(Register[[#This Row],[Day Index]],$O$8:$Q$11,3,TRUE)</f>
        <v>1</v>
      </c>
      <c r="T41" t="str">
        <v>recessa</v>
      </c>
    </row>
    <row r="42" spans="3:20" x14ac:dyDescent="0.3">
      <c r="C42" s="1">
        <v>45448</v>
      </c>
      <c r="D42" t="s">
        <v>52</v>
      </c>
      <c r="E42" t="s">
        <v>58</v>
      </c>
      <c r="F42" s="7">
        <v>240</v>
      </c>
      <c r="G42">
        <f>IF(ISBLANK(Register[[#This Row],[Date]]),"",MONTH(Register[[#This Row],[Date]]))</f>
        <v>6</v>
      </c>
      <c r="H42" t="str">
        <f>TEXT(Register[[#This Row],[Date]],"mmmm")</f>
        <v>June</v>
      </c>
      <c r="I42">
        <f>DAY(Register[[#This Row],[Date]])</f>
        <v>5</v>
      </c>
      <c r="J42">
        <f>VLOOKUP(Register[[#This Row],[Day Index]],$O$8:$Q$11,3,TRUE)</f>
        <v>1</v>
      </c>
      <c r="T42" t="str">
        <v>refreshments</v>
      </c>
    </row>
    <row r="43" spans="3:20" x14ac:dyDescent="0.3">
      <c r="C43" s="1">
        <v>45450</v>
      </c>
      <c r="D43" t="s">
        <v>16</v>
      </c>
      <c r="E43" t="s">
        <v>20</v>
      </c>
      <c r="F43" s="7">
        <v>862</v>
      </c>
      <c r="G43">
        <f>IF(ISBLANK(Register[[#This Row],[Date]]),"",MONTH(Register[[#This Row],[Date]]))</f>
        <v>6</v>
      </c>
      <c r="H43" t="str">
        <f>TEXT(Register[[#This Row],[Date]],"mmmm")</f>
        <v>June</v>
      </c>
      <c r="I43">
        <f>DAY(Register[[#This Row],[Date]])</f>
        <v>7</v>
      </c>
      <c r="J43">
        <f>VLOOKUP(Register[[#This Row],[Day Index]],$O$8:$Q$11,3,TRUE)</f>
        <v>1</v>
      </c>
      <c r="T43" t="str">
        <v>salary adjustment</v>
      </c>
    </row>
    <row r="44" spans="3:20" x14ac:dyDescent="0.3">
      <c r="C44" s="1">
        <v>45452</v>
      </c>
      <c r="D44" t="s">
        <v>16</v>
      </c>
      <c r="E44" t="s">
        <v>34</v>
      </c>
      <c r="F44" s="7">
        <v>1188</v>
      </c>
      <c r="G44">
        <f>IF(ISBLANK(Register[[#This Row],[Date]]),"",MONTH(Register[[#This Row],[Date]]))</f>
        <v>6</v>
      </c>
      <c r="H44" t="str">
        <f>TEXT(Register[[#This Row],[Date]],"mmmm")</f>
        <v>June</v>
      </c>
      <c r="I44">
        <f>DAY(Register[[#This Row],[Date]])</f>
        <v>9</v>
      </c>
      <c r="J44">
        <f>VLOOKUP(Register[[#This Row],[Day Index]],$O$8:$Q$11,3,TRUE)</f>
        <v>2</v>
      </c>
      <c r="T44" t="str">
        <v>self denial</v>
      </c>
    </row>
    <row r="45" spans="3:20" x14ac:dyDescent="0.3">
      <c r="C45" s="1">
        <v>45459</v>
      </c>
      <c r="D45" t="s">
        <v>52</v>
      </c>
      <c r="E45" t="s">
        <v>58</v>
      </c>
      <c r="F45" s="7">
        <v>750</v>
      </c>
      <c r="G45">
        <f>IF(ISBLANK(Register[[#This Row],[Date]]),"",MONTH(Register[[#This Row],[Date]]))</f>
        <v>6</v>
      </c>
      <c r="H45" t="str">
        <f>TEXT(Register[[#This Row],[Date]],"mmmm")</f>
        <v>June</v>
      </c>
      <c r="I45">
        <f>DAY(Register[[#This Row],[Date]])</f>
        <v>16</v>
      </c>
      <c r="J45">
        <f>VLOOKUP(Register[[#This Row],[Day Index]],$O$8:$Q$11,3,TRUE)</f>
        <v>3</v>
      </c>
      <c r="T45" t="str">
        <v>Sunday school</v>
      </c>
    </row>
    <row r="46" spans="3:20" x14ac:dyDescent="0.3">
      <c r="C46" s="1">
        <v>45459</v>
      </c>
      <c r="D46" t="s">
        <v>16</v>
      </c>
      <c r="E46" t="s">
        <v>21</v>
      </c>
      <c r="F46" s="7">
        <v>1325</v>
      </c>
      <c r="G46">
        <f>IF(ISBLANK(Register[[#This Row],[Date]]),"",MONTH(Register[[#This Row],[Date]]))</f>
        <v>6</v>
      </c>
      <c r="H46" t="str">
        <f>TEXT(Register[[#This Row],[Date]],"mmmm")</f>
        <v>June</v>
      </c>
      <c r="I46">
        <f>DAY(Register[[#This Row],[Date]])</f>
        <v>16</v>
      </c>
      <c r="J46">
        <f>VLOOKUP(Register[[#This Row],[Day Index]],$O$8:$Q$11,3,TRUE)</f>
        <v>3</v>
      </c>
      <c r="T46" t="str">
        <v>Sunday school/vbs</v>
      </c>
    </row>
    <row r="47" spans="3:20" x14ac:dyDescent="0.3">
      <c r="C47" s="1">
        <v>45460</v>
      </c>
      <c r="D47" t="s">
        <v>16</v>
      </c>
      <c r="E47" t="s">
        <v>18</v>
      </c>
      <c r="F47" s="7">
        <v>965</v>
      </c>
      <c r="G47">
        <f>IF(ISBLANK(Register[[#This Row],[Date]]),"",MONTH(Register[[#This Row],[Date]]))</f>
        <v>6</v>
      </c>
      <c r="H47" t="str">
        <f>TEXT(Register[[#This Row],[Date]],"mmmm")</f>
        <v>June</v>
      </c>
      <c r="I47">
        <f>DAY(Register[[#This Row],[Date]])</f>
        <v>17</v>
      </c>
      <c r="J47">
        <f>VLOOKUP(Register[[#This Row],[Day Index]],$O$8:$Q$11,3,TRUE)</f>
        <v>3</v>
      </c>
      <c r="T47" t="str">
        <v>supplies</v>
      </c>
    </row>
    <row r="48" spans="3:20" x14ac:dyDescent="0.3">
      <c r="C48" s="1">
        <v>45463</v>
      </c>
      <c r="D48" t="s">
        <v>45</v>
      </c>
      <c r="E48" t="s">
        <v>46</v>
      </c>
      <c r="F48" s="7">
        <v>591</v>
      </c>
      <c r="G48">
        <f>IF(ISBLANK(Register[[#This Row],[Date]]),"",MONTH(Register[[#This Row],[Date]]))</f>
        <v>6</v>
      </c>
      <c r="H48" t="str">
        <f>TEXT(Register[[#This Row],[Date]],"mmmm")</f>
        <v>June</v>
      </c>
      <c r="I48">
        <f>DAY(Register[[#This Row],[Date]])</f>
        <v>20</v>
      </c>
      <c r="J48">
        <f>VLOOKUP(Register[[#This Row],[Day Index]],$O$8:$Q$11,3,TRUE)</f>
        <v>3</v>
      </c>
      <c r="T48" t="str">
        <v>taxes</v>
      </c>
    </row>
    <row r="49" spans="3:20" x14ac:dyDescent="0.3">
      <c r="C49" s="1">
        <v>45466</v>
      </c>
      <c r="D49" t="s">
        <v>16</v>
      </c>
      <c r="E49" t="s">
        <v>19</v>
      </c>
      <c r="F49" s="7">
        <v>471</v>
      </c>
      <c r="G49">
        <f>IF(ISBLANK(Register[[#This Row],[Date]]),"",MONTH(Register[[#This Row],[Date]]))</f>
        <v>6</v>
      </c>
      <c r="H49" t="str">
        <f>TEXT(Register[[#This Row],[Date]],"mmmm")</f>
        <v>June</v>
      </c>
      <c r="I49">
        <f>DAY(Register[[#This Row],[Date]])</f>
        <v>23</v>
      </c>
      <c r="J49">
        <f>VLOOKUP(Register[[#This Row],[Day Index]],$O$8:$Q$11,3,TRUE)</f>
        <v>4</v>
      </c>
      <c r="T49" t="str">
        <v xml:space="preserve">thanksgiving </v>
      </c>
    </row>
    <row r="50" spans="3:20" x14ac:dyDescent="0.3">
      <c r="C50" s="1">
        <v>45467</v>
      </c>
      <c r="D50" t="s">
        <v>36</v>
      </c>
      <c r="E50" t="s">
        <v>39</v>
      </c>
      <c r="F50" s="7">
        <v>1369</v>
      </c>
      <c r="G50">
        <f>IF(ISBLANK(Register[[#This Row],[Date]]),"",MONTH(Register[[#This Row],[Date]]))</f>
        <v>6</v>
      </c>
      <c r="H50" t="str">
        <f>TEXT(Register[[#This Row],[Date]],"mmmm")</f>
        <v>June</v>
      </c>
      <c r="I50">
        <f>DAY(Register[[#This Row],[Date]])</f>
        <v>24</v>
      </c>
      <c r="J50">
        <f>VLOOKUP(Register[[#This Row],[Day Index]],$O$8:$Q$11,3,TRUE)</f>
        <v>4</v>
      </c>
      <c r="T50" t="str">
        <v>thanksgiving gift/ fmv</v>
      </c>
    </row>
    <row r="51" spans="3:20" x14ac:dyDescent="0.3">
      <c r="C51" s="1">
        <v>45470</v>
      </c>
      <c r="D51" t="s">
        <v>49</v>
      </c>
      <c r="E51" t="s">
        <v>50</v>
      </c>
      <c r="F51" s="7">
        <v>625</v>
      </c>
      <c r="G51">
        <f>IF(ISBLANK(Register[[#This Row],[Date]]),"",MONTH(Register[[#This Row],[Date]]))</f>
        <v>6</v>
      </c>
      <c r="H51" t="str">
        <f>TEXT(Register[[#This Row],[Date]],"mmmm")</f>
        <v>June</v>
      </c>
      <c r="I51">
        <f>DAY(Register[[#This Row],[Date]])</f>
        <v>27</v>
      </c>
      <c r="J51">
        <f>VLOOKUP(Register[[#This Row],[Day Index]],$O$8:$Q$11,3,TRUE)</f>
        <v>4</v>
      </c>
      <c r="T51" t="str">
        <v>theological seminary</v>
      </c>
    </row>
    <row r="52" spans="3:20" x14ac:dyDescent="0.3">
      <c r="C52" s="1">
        <v>45470</v>
      </c>
      <c r="D52" t="s">
        <v>36</v>
      </c>
      <c r="E52" t="s">
        <v>38</v>
      </c>
      <c r="F52" s="7">
        <v>201</v>
      </c>
      <c r="G52">
        <f>IF(ISBLANK(Register[[#This Row],[Date]]),"",MONTH(Register[[#This Row],[Date]]))</f>
        <v>6</v>
      </c>
      <c r="H52" t="str">
        <f>TEXT(Register[[#This Row],[Date]],"mmmm")</f>
        <v>June</v>
      </c>
      <c r="I52">
        <f>DAY(Register[[#This Row],[Date]])</f>
        <v>27</v>
      </c>
      <c r="J52">
        <f>VLOOKUP(Register[[#This Row],[Day Index]],$O$8:$Q$11,3,TRUE)</f>
        <v>4</v>
      </c>
      <c r="T52" t="str">
        <v>theological training</v>
      </c>
    </row>
    <row r="53" spans="3:20" x14ac:dyDescent="0.3">
      <c r="C53" s="1">
        <v>45474</v>
      </c>
      <c r="D53" t="s">
        <v>16</v>
      </c>
      <c r="E53" t="s">
        <v>35</v>
      </c>
      <c r="F53" s="7">
        <v>153</v>
      </c>
      <c r="G53">
        <f>IF(ISBLANK(Register[[#This Row],[Date]]),"",MONTH(Register[[#This Row],[Date]]))</f>
        <v>7</v>
      </c>
      <c r="H53" t="str">
        <f>TEXT(Register[[#This Row],[Date]],"mmmm")</f>
        <v>July</v>
      </c>
      <c r="I53">
        <f>DAY(Register[[#This Row],[Date]])</f>
        <v>1</v>
      </c>
      <c r="J53">
        <f>VLOOKUP(Register[[#This Row],[Day Index]],$O$8:$Q$11,3,TRUE)</f>
        <v>1</v>
      </c>
      <c r="T53" t="str">
        <v>vicar tranfer(out&amp;in)</v>
      </c>
    </row>
    <row r="54" spans="3:20" x14ac:dyDescent="0.3">
      <c r="C54" s="1">
        <v>45479</v>
      </c>
      <c r="D54" t="s">
        <v>36</v>
      </c>
      <c r="E54" t="s">
        <v>44</v>
      </c>
      <c r="F54" s="7">
        <v>141</v>
      </c>
      <c r="G54">
        <f>IF(ISBLANK(Register[[#This Row],[Date]]),"",MONTH(Register[[#This Row],[Date]]))</f>
        <v>7</v>
      </c>
      <c r="H54" t="str">
        <f>TEXT(Register[[#This Row],[Date]],"mmmm")</f>
        <v>July</v>
      </c>
      <c r="I54">
        <f>DAY(Register[[#This Row],[Date]])</f>
        <v>6</v>
      </c>
      <c r="J54">
        <f>VLOOKUP(Register[[#This Row],[Day Index]],$O$8:$Q$11,3,TRUE)</f>
        <v>1</v>
      </c>
      <c r="T54" t="str">
        <v>vision</v>
      </c>
    </row>
    <row r="55" spans="3:20" x14ac:dyDescent="0.3">
      <c r="C55" s="1">
        <v>45480</v>
      </c>
      <c r="D55" t="s">
        <v>16</v>
      </c>
      <c r="E55" t="s">
        <v>17</v>
      </c>
      <c r="F55" s="7">
        <v>264</v>
      </c>
      <c r="G55">
        <f>IF(ISBLANK(Register[[#This Row],[Date]]),"",MONTH(Register[[#This Row],[Date]]))</f>
        <v>7</v>
      </c>
      <c r="H55" t="str">
        <f>TEXT(Register[[#This Row],[Date]],"mmmm")</f>
        <v>July</v>
      </c>
      <c r="I55">
        <f>DAY(Register[[#This Row],[Date]])</f>
        <v>7</v>
      </c>
      <c r="J55">
        <f>VLOOKUP(Register[[#This Row],[Day Index]],$O$8:$Q$11,3,TRUE)</f>
        <v>1</v>
      </c>
      <c r="T55" t="str">
        <v>web.maint./software</v>
      </c>
    </row>
    <row r="56" spans="3:20" x14ac:dyDescent="0.3">
      <c r="C56" s="1">
        <v>45480</v>
      </c>
      <c r="D56" t="s">
        <v>16</v>
      </c>
      <c r="E56" t="s">
        <v>28</v>
      </c>
      <c r="F56" s="7">
        <v>1156</v>
      </c>
      <c r="G56">
        <f>IF(ISBLANK(Register[[#This Row],[Date]]),"",MONTH(Register[[#This Row],[Date]]))</f>
        <v>7</v>
      </c>
      <c r="H56" t="str">
        <f>TEXT(Register[[#This Row],[Date]],"mmmm")</f>
        <v>July</v>
      </c>
      <c r="I56">
        <f>DAY(Register[[#This Row],[Date]])</f>
        <v>7</v>
      </c>
      <c r="J56">
        <f>VLOOKUP(Register[[#This Row],[Day Index]],$O$8:$Q$11,3,TRUE)</f>
        <v>1</v>
      </c>
      <c r="T56" t="str">
        <v>youth fellowship</v>
      </c>
    </row>
    <row r="57" spans="3:20" x14ac:dyDescent="0.3">
      <c r="C57" s="1">
        <v>45491</v>
      </c>
      <c r="D57" t="s">
        <v>9</v>
      </c>
      <c r="E57" t="s">
        <v>14</v>
      </c>
      <c r="F57" s="7">
        <v>689</v>
      </c>
      <c r="G57">
        <f>IF(ISBLANK(Register[[#This Row],[Date]]),"",MONTH(Register[[#This Row],[Date]]))</f>
        <v>7</v>
      </c>
      <c r="H57" t="str">
        <f>TEXT(Register[[#This Row],[Date]],"mmmm")</f>
        <v>July</v>
      </c>
      <c r="I57">
        <f>DAY(Register[[#This Row],[Date]])</f>
        <v>18</v>
      </c>
      <c r="J57">
        <f>VLOOKUP(Register[[#This Row],[Day Index]],$O$8:$Q$11,3,TRUE)</f>
        <v>3</v>
      </c>
    </row>
    <row r="58" spans="3:20" x14ac:dyDescent="0.3">
      <c r="C58" s="1">
        <v>45494</v>
      </c>
      <c r="D58" t="s">
        <v>9</v>
      </c>
      <c r="E58" t="s">
        <v>10</v>
      </c>
      <c r="F58" s="7">
        <v>755</v>
      </c>
      <c r="G58">
        <f>IF(ISBLANK(Register[[#This Row],[Date]]),"",MONTH(Register[[#This Row],[Date]]))</f>
        <v>7</v>
      </c>
      <c r="H58" t="str">
        <f>TEXT(Register[[#This Row],[Date]],"mmmm")</f>
        <v>July</v>
      </c>
      <c r="I58">
        <f>DAY(Register[[#This Row],[Date]])</f>
        <v>21</v>
      </c>
      <c r="J58">
        <f>VLOOKUP(Register[[#This Row],[Day Index]],$O$8:$Q$11,3,TRUE)</f>
        <v>3</v>
      </c>
    </row>
    <row r="59" spans="3:20" x14ac:dyDescent="0.3">
      <c r="C59" s="1">
        <v>45510</v>
      </c>
      <c r="D59" t="s">
        <v>16</v>
      </c>
      <c r="E59" t="s">
        <v>22</v>
      </c>
      <c r="F59" s="7">
        <v>1406</v>
      </c>
      <c r="G59">
        <f>IF(ISBLANK(Register[[#This Row],[Date]]),"",MONTH(Register[[#This Row],[Date]]))</f>
        <v>8</v>
      </c>
      <c r="H59" t="str">
        <f>TEXT(Register[[#This Row],[Date]],"mmmm")</f>
        <v>August</v>
      </c>
      <c r="I59">
        <f>DAY(Register[[#This Row],[Date]])</f>
        <v>6</v>
      </c>
      <c r="J59">
        <f>VLOOKUP(Register[[#This Row],[Day Index]],$O$8:$Q$11,3,TRUE)</f>
        <v>1</v>
      </c>
    </row>
    <row r="60" spans="3:20" x14ac:dyDescent="0.3">
      <c r="C60" s="1">
        <v>45513</v>
      </c>
      <c r="D60" t="s">
        <v>52</v>
      </c>
      <c r="E60" t="s">
        <v>54</v>
      </c>
      <c r="F60" s="7">
        <v>294</v>
      </c>
      <c r="G60">
        <f>IF(ISBLANK(Register[[#This Row],[Date]]),"",MONTH(Register[[#This Row],[Date]]))</f>
        <v>8</v>
      </c>
      <c r="H60" t="str">
        <f>TEXT(Register[[#This Row],[Date]],"mmmm")</f>
        <v>August</v>
      </c>
      <c r="I60">
        <f>DAY(Register[[#This Row],[Date]])</f>
        <v>9</v>
      </c>
      <c r="J60">
        <f>VLOOKUP(Register[[#This Row],[Day Index]],$O$8:$Q$11,3,TRUE)</f>
        <v>2</v>
      </c>
    </row>
    <row r="61" spans="3:20" x14ac:dyDescent="0.3">
      <c r="C61" s="1">
        <v>45514</v>
      </c>
      <c r="D61" t="s">
        <v>52</v>
      </c>
      <c r="E61" t="s">
        <v>54</v>
      </c>
      <c r="F61" s="7">
        <v>1084</v>
      </c>
      <c r="G61">
        <f>IF(ISBLANK(Register[[#This Row],[Date]]),"",MONTH(Register[[#This Row],[Date]]))</f>
        <v>8</v>
      </c>
      <c r="H61" t="str">
        <f>TEXT(Register[[#This Row],[Date]],"mmmm")</f>
        <v>August</v>
      </c>
      <c r="I61">
        <f>DAY(Register[[#This Row],[Date]])</f>
        <v>10</v>
      </c>
      <c r="J61">
        <f>VLOOKUP(Register[[#This Row],[Day Index]],$O$8:$Q$11,3,TRUE)</f>
        <v>2</v>
      </c>
    </row>
    <row r="62" spans="3:20" x14ac:dyDescent="0.3">
      <c r="C62" s="1">
        <v>45514</v>
      </c>
      <c r="D62" t="s">
        <v>52</v>
      </c>
      <c r="E62" t="s">
        <v>55</v>
      </c>
      <c r="F62" s="7">
        <v>692</v>
      </c>
      <c r="G62">
        <f>IF(ISBLANK(Register[[#This Row],[Date]]),"",MONTH(Register[[#This Row],[Date]]))</f>
        <v>8</v>
      </c>
      <c r="H62" t="str">
        <f>TEXT(Register[[#This Row],[Date]],"mmmm")</f>
        <v>August</v>
      </c>
      <c r="I62">
        <f>DAY(Register[[#This Row],[Date]])</f>
        <v>10</v>
      </c>
      <c r="J62">
        <f>VLOOKUP(Register[[#This Row],[Day Index]],$O$8:$Q$11,3,TRUE)</f>
        <v>2</v>
      </c>
    </row>
    <row r="63" spans="3:20" x14ac:dyDescent="0.3">
      <c r="C63" s="1">
        <v>45518</v>
      </c>
      <c r="D63" t="s">
        <v>9</v>
      </c>
      <c r="E63" t="s">
        <v>15</v>
      </c>
      <c r="F63" s="7">
        <v>765</v>
      </c>
      <c r="G63">
        <f>IF(ISBLANK(Register[[#This Row],[Date]]),"",MONTH(Register[[#This Row],[Date]]))</f>
        <v>8</v>
      </c>
      <c r="H63" t="str">
        <f>TEXT(Register[[#This Row],[Date]],"mmmm")</f>
        <v>August</v>
      </c>
      <c r="I63">
        <f>DAY(Register[[#This Row],[Date]])</f>
        <v>14</v>
      </c>
      <c r="J63">
        <f>VLOOKUP(Register[[#This Row],[Day Index]],$O$8:$Q$11,3,TRUE)</f>
        <v>2</v>
      </c>
    </row>
    <row r="64" spans="3:20" x14ac:dyDescent="0.3">
      <c r="C64" s="1">
        <v>45523</v>
      </c>
      <c r="D64" t="s">
        <v>16</v>
      </c>
      <c r="E64" t="s">
        <v>35</v>
      </c>
      <c r="F64" s="7">
        <v>704</v>
      </c>
      <c r="G64">
        <f>IF(ISBLANK(Register[[#This Row],[Date]]),"",MONTH(Register[[#This Row],[Date]]))</f>
        <v>8</v>
      </c>
      <c r="H64" t="str">
        <f>TEXT(Register[[#This Row],[Date]],"mmmm")</f>
        <v>August</v>
      </c>
      <c r="I64">
        <f>DAY(Register[[#This Row],[Date]])</f>
        <v>19</v>
      </c>
      <c r="J64">
        <f>VLOOKUP(Register[[#This Row],[Day Index]],$O$8:$Q$11,3,TRUE)</f>
        <v>3</v>
      </c>
    </row>
    <row r="65" spans="3:10" x14ac:dyDescent="0.3">
      <c r="C65" s="1">
        <v>45527</v>
      </c>
      <c r="D65" t="s">
        <v>16</v>
      </c>
      <c r="E65" t="s">
        <v>27</v>
      </c>
      <c r="F65" s="7">
        <v>227</v>
      </c>
      <c r="G65">
        <f>IF(ISBLANK(Register[[#This Row],[Date]]),"",MONTH(Register[[#This Row],[Date]]))</f>
        <v>8</v>
      </c>
      <c r="H65" t="str">
        <f>TEXT(Register[[#This Row],[Date]],"mmmm")</f>
        <v>August</v>
      </c>
      <c r="I65">
        <f>DAY(Register[[#This Row],[Date]])</f>
        <v>23</v>
      </c>
      <c r="J65">
        <f>VLOOKUP(Register[[#This Row],[Day Index]],$O$8:$Q$11,3,TRUE)</f>
        <v>4</v>
      </c>
    </row>
    <row r="66" spans="3:10" x14ac:dyDescent="0.3">
      <c r="C66" s="1">
        <v>45543</v>
      </c>
      <c r="D66" t="s">
        <v>49</v>
      </c>
      <c r="E66" t="s">
        <v>50</v>
      </c>
      <c r="F66" s="7">
        <v>1006</v>
      </c>
      <c r="G66">
        <f>IF(ISBLANK(Register[[#This Row],[Date]]),"",MONTH(Register[[#This Row],[Date]]))</f>
        <v>9</v>
      </c>
      <c r="H66" t="str">
        <f>TEXT(Register[[#This Row],[Date]],"mmmm")</f>
        <v>September</v>
      </c>
      <c r="I66">
        <f>DAY(Register[[#This Row],[Date]])</f>
        <v>8</v>
      </c>
      <c r="J66">
        <f>VLOOKUP(Register[[#This Row],[Day Index]],$O$8:$Q$11,3,TRUE)</f>
        <v>2</v>
      </c>
    </row>
    <row r="67" spans="3:10" x14ac:dyDescent="0.3">
      <c r="C67" s="1">
        <v>45550</v>
      </c>
      <c r="D67" t="s">
        <v>9</v>
      </c>
      <c r="E67" t="s">
        <v>11</v>
      </c>
      <c r="F67" s="7">
        <v>1471</v>
      </c>
      <c r="G67">
        <f>IF(ISBLANK(Register[[#This Row],[Date]]),"",MONTH(Register[[#This Row],[Date]]))</f>
        <v>9</v>
      </c>
      <c r="H67" t="str">
        <f>TEXT(Register[[#This Row],[Date]],"mmmm")</f>
        <v>September</v>
      </c>
      <c r="I67">
        <f>DAY(Register[[#This Row],[Date]])</f>
        <v>15</v>
      </c>
      <c r="J67">
        <f>VLOOKUP(Register[[#This Row],[Day Index]],$O$8:$Q$11,3,TRUE)</f>
        <v>3</v>
      </c>
    </row>
    <row r="68" spans="3:10" x14ac:dyDescent="0.3">
      <c r="C68" s="1">
        <v>45552</v>
      </c>
      <c r="D68" t="s">
        <v>62</v>
      </c>
      <c r="E68" t="s">
        <v>59</v>
      </c>
      <c r="F68" s="7">
        <v>1039</v>
      </c>
      <c r="G68">
        <f>IF(ISBLANK(Register[[#This Row],[Date]]),"",MONTH(Register[[#This Row],[Date]]))</f>
        <v>9</v>
      </c>
      <c r="H68" t="str">
        <f>TEXT(Register[[#This Row],[Date]],"mmmm")</f>
        <v>September</v>
      </c>
      <c r="I68">
        <f>DAY(Register[[#This Row],[Date]])</f>
        <v>17</v>
      </c>
      <c r="J68">
        <f>VLOOKUP(Register[[#This Row],[Day Index]],$O$8:$Q$11,3,TRUE)</f>
        <v>3</v>
      </c>
    </row>
    <row r="69" spans="3:10" x14ac:dyDescent="0.3">
      <c r="C69" s="1">
        <v>45553</v>
      </c>
      <c r="D69" t="s">
        <v>16</v>
      </c>
      <c r="E69" t="s">
        <v>30</v>
      </c>
      <c r="F69" s="7">
        <v>611</v>
      </c>
      <c r="G69">
        <f>IF(ISBLANK(Register[[#This Row],[Date]]),"",MONTH(Register[[#This Row],[Date]]))</f>
        <v>9</v>
      </c>
      <c r="H69" t="str">
        <f>TEXT(Register[[#This Row],[Date]],"mmmm")</f>
        <v>September</v>
      </c>
      <c r="I69">
        <f>DAY(Register[[#This Row],[Date]])</f>
        <v>18</v>
      </c>
      <c r="J69">
        <f>VLOOKUP(Register[[#This Row],[Day Index]],$O$8:$Q$11,3,TRUE)</f>
        <v>3</v>
      </c>
    </row>
    <row r="70" spans="3:10" x14ac:dyDescent="0.3">
      <c r="C70" s="1">
        <v>45556</v>
      </c>
      <c r="D70" t="s">
        <v>16</v>
      </c>
      <c r="E70" t="s">
        <v>29</v>
      </c>
      <c r="F70" s="7">
        <v>1256</v>
      </c>
      <c r="G70">
        <f>IF(ISBLANK(Register[[#This Row],[Date]]),"",MONTH(Register[[#This Row],[Date]]))</f>
        <v>9</v>
      </c>
      <c r="H70" t="str">
        <f>TEXT(Register[[#This Row],[Date]],"mmmm")</f>
        <v>September</v>
      </c>
      <c r="I70">
        <f>DAY(Register[[#This Row],[Date]])</f>
        <v>21</v>
      </c>
      <c r="J70">
        <f>VLOOKUP(Register[[#This Row],[Day Index]],$O$8:$Q$11,3,TRUE)</f>
        <v>3</v>
      </c>
    </row>
    <row r="71" spans="3:10" x14ac:dyDescent="0.3">
      <c r="C71" s="1">
        <v>45562</v>
      </c>
      <c r="D71" t="s">
        <v>36</v>
      </c>
      <c r="E71" t="s">
        <v>41</v>
      </c>
      <c r="F71" s="7">
        <v>193</v>
      </c>
      <c r="G71">
        <f>IF(ISBLANK(Register[[#This Row],[Date]]),"",MONTH(Register[[#This Row],[Date]]))</f>
        <v>9</v>
      </c>
      <c r="H71" t="str">
        <f>TEXT(Register[[#This Row],[Date]],"mmmm")</f>
        <v>September</v>
      </c>
      <c r="I71">
        <f>DAY(Register[[#This Row],[Date]])</f>
        <v>27</v>
      </c>
      <c r="J71">
        <f>VLOOKUP(Register[[#This Row],[Day Index]],$O$8:$Q$11,3,TRUE)</f>
        <v>4</v>
      </c>
    </row>
    <row r="72" spans="3:10" x14ac:dyDescent="0.3">
      <c r="C72" s="1">
        <v>45563</v>
      </c>
      <c r="D72" t="s">
        <v>4</v>
      </c>
      <c r="E72" t="s">
        <v>7</v>
      </c>
      <c r="F72" s="7">
        <v>756</v>
      </c>
      <c r="G72">
        <f>IF(ISBLANK(Register[[#This Row],[Date]]),"",MONTH(Register[[#This Row],[Date]]))</f>
        <v>9</v>
      </c>
      <c r="H72" t="str">
        <f>TEXT(Register[[#This Row],[Date]],"mmmm")</f>
        <v>September</v>
      </c>
      <c r="I72">
        <f>DAY(Register[[#This Row],[Date]])</f>
        <v>28</v>
      </c>
      <c r="J72">
        <f>VLOOKUP(Register[[#This Row],[Day Index]],$O$8:$Q$11,3,TRUE)</f>
        <v>4</v>
      </c>
    </row>
    <row r="73" spans="3:10" x14ac:dyDescent="0.3">
      <c r="C73" s="1">
        <v>45581</v>
      </c>
      <c r="D73" t="s">
        <v>16</v>
      </c>
      <c r="E73" t="s">
        <v>35</v>
      </c>
      <c r="F73" s="7">
        <v>123</v>
      </c>
      <c r="G73">
        <f>IF(ISBLANK(Register[[#This Row],[Date]]),"",MONTH(Register[[#This Row],[Date]]))</f>
        <v>10</v>
      </c>
      <c r="H73" t="str">
        <f>TEXT(Register[[#This Row],[Date]],"mmmm")</f>
        <v>October</v>
      </c>
      <c r="I73">
        <f>DAY(Register[[#This Row],[Date]])</f>
        <v>16</v>
      </c>
      <c r="J73">
        <f>VLOOKUP(Register[[#This Row],[Day Index]],$O$8:$Q$11,3,TRUE)</f>
        <v>3</v>
      </c>
    </row>
    <row r="74" spans="3:10" x14ac:dyDescent="0.3">
      <c r="C74" s="1">
        <v>45585</v>
      </c>
      <c r="D74" t="s">
        <v>36</v>
      </c>
      <c r="E74" t="s">
        <v>43</v>
      </c>
      <c r="F74" s="7">
        <v>588</v>
      </c>
      <c r="G74">
        <f>IF(ISBLANK(Register[[#This Row],[Date]]),"",MONTH(Register[[#This Row],[Date]]))</f>
        <v>10</v>
      </c>
      <c r="H74" t="str">
        <f>TEXT(Register[[#This Row],[Date]],"mmmm")</f>
        <v>October</v>
      </c>
      <c r="I74">
        <f>DAY(Register[[#This Row],[Date]])</f>
        <v>20</v>
      </c>
      <c r="J74">
        <f>VLOOKUP(Register[[#This Row],[Day Index]],$O$8:$Q$11,3,TRUE)</f>
        <v>3</v>
      </c>
    </row>
    <row r="75" spans="3:10" x14ac:dyDescent="0.3">
      <c r="C75" s="1">
        <v>45597</v>
      </c>
      <c r="D75" t="s">
        <v>36</v>
      </c>
      <c r="E75" t="s">
        <v>37</v>
      </c>
      <c r="F75" s="7">
        <v>1006</v>
      </c>
      <c r="G75">
        <f>IF(ISBLANK(Register[[#This Row],[Date]]),"",MONTH(Register[[#This Row],[Date]]))</f>
        <v>11</v>
      </c>
      <c r="H75" t="str">
        <f>TEXT(Register[[#This Row],[Date]],"mmmm")</f>
        <v>November</v>
      </c>
      <c r="I75">
        <f>DAY(Register[[#This Row],[Date]])</f>
        <v>1</v>
      </c>
      <c r="J75">
        <f>VLOOKUP(Register[[#This Row],[Day Index]],$O$8:$Q$11,3,TRUE)</f>
        <v>1</v>
      </c>
    </row>
    <row r="76" spans="3:10" x14ac:dyDescent="0.3">
      <c r="C76" s="1">
        <v>45600</v>
      </c>
      <c r="D76" t="s">
        <v>63</v>
      </c>
      <c r="E76" t="s">
        <v>60</v>
      </c>
      <c r="F76" s="7">
        <v>679</v>
      </c>
      <c r="G76">
        <f>IF(ISBLANK(Register[[#This Row],[Date]]),"",MONTH(Register[[#This Row],[Date]]))</f>
        <v>11</v>
      </c>
      <c r="H76" t="str">
        <f>TEXT(Register[[#This Row],[Date]],"mmmm")</f>
        <v>November</v>
      </c>
      <c r="I76">
        <f>DAY(Register[[#This Row],[Date]])</f>
        <v>4</v>
      </c>
      <c r="J76">
        <f>VLOOKUP(Register[[#This Row],[Day Index]],$O$8:$Q$11,3,TRUE)</f>
        <v>1</v>
      </c>
    </row>
    <row r="77" spans="3:10" x14ac:dyDescent="0.3">
      <c r="C77" s="1">
        <v>45604</v>
      </c>
      <c r="D77" t="s">
        <v>52</v>
      </c>
      <c r="E77" t="s">
        <v>57</v>
      </c>
      <c r="F77" s="7">
        <v>709</v>
      </c>
      <c r="G77">
        <f>IF(ISBLANK(Register[[#This Row],[Date]]),"",MONTH(Register[[#This Row],[Date]]))</f>
        <v>11</v>
      </c>
      <c r="H77" t="str">
        <f>TEXT(Register[[#This Row],[Date]],"mmmm")</f>
        <v>November</v>
      </c>
      <c r="I77">
        <f>DAY(Register[[#This Row],[Date]])</f>
        <v>8</v>
      </c>
      <c r="J77">
        <f>VLOOKUP(Register[[#This Row],[Day Index]],$O$8:$Q$11,3,TRUE)</f>
        <v>2</v>
      </c>
    </row>
    <row r="78" spans="3:10" x14ac:dyDescent="0.3">
      <c r="C78" s="1">
        <v>45608</v>
      </c>
      <c r="D78" t="s">
        <v>16</v>
      </c>
      <c r="E78" t="s">
        <v>18</v>
      </c>
      <c r="F78" s="7">
        <v>544</v>
      </c>
      <c r="G78">
        <f>IF(ISBLANK(Register[[#This Row],[Date]]),"",MONTH(Register[[#This Row],[Date]]))</f>
        <v>11</v>
      </c>
      <c r="H78" t="str">
        <f>TEXT(Register[[#This Row],[Date]],"mmmm")</f>
        <v>November</v>
      </c>
      <c r="I78">
        <f>DAY(Register[[#This Row],[Date]])</f>
        <v>12</v>
      </c>
      <c r="J78">
        <f>VLOOKUP(Register[[#This Row],[Day Index]],$O$8:$Q$11,3,TRUE)</f>
        <v>2</v>
      </c>
    </row>
    <row r="79" spans="3:10" x14ac:dyDescent="0.3">
      <c r="C79" s="1">
        <v>45610</v>
      </c>
      <c r="D79" t="s">
        <v>62</v>
      </c>
      <c r="E79" t="s">
        <v>59</v>
      </c>
      <c r="F79" s="7">
        <v>479</v>
      </c>
      <c r="G79">
        <f>IF(ISBLANK(Register[[#This Row],[Date]]),"",MONTH(Register[[#This Row],[Date]]))</f>
        <v>11</v>
      </c>
      <c r="H79" t="str">
        <f>TEXT(Register[[#This Row],[Date]],"mmmm")</f>
        <v>November</v>
      </c>
      <c r="I79">
        <f>DAY(Register[[#This Row],[Date]])</f>
        <v>14</v>
      </c>
      <c r="J79">
        <f>VLOOKUP(Register[[#This Row],[Day Index]],$O$8:$Q$11,3,TRUE)</f>
        <v>2</v>
      </c>
    </row>
    <row r="80" spans="3:10" x14ac:dyDescent="0.3">
      <c r="C80" s="1">
        <v>45615</v>
      </c>
      <c r="D80" t="s">
        <v>47</v>
      </c>
      <c r="E80" t="s">
        <v>48</v>
      </c>
      <c r="F80" s="7">
        <v>795</v>
      </c>
      <c r="G80">
        <f>IF(ISBLANK(Register[[#This Row],[Date]]),"",MONTH(Register[[#This Row],[Date]]))</f>
        <v>11</v>
      </c>
      <c r="H80" t="str">
        <f>TEXT(Register[[#This Row],[Date]],"mmmm")</f>
        <v>November</v>
      </c>
      <c r="I80">
        <f>DAY(Register[[#This Row],[Date]])</f>
        <v>19</v>
      </c>
      <c r="J80">
        <f>VLOOKUP(Register[[#This Row],[Day Index]],$O$8:$Q$11,3,TRUE)</f>
        <v>3</v>
      </c>
    </row>
    <row r="81" spans="3:10" x14ac:dyDescent="0.3">
      <c r="C81" s="1">
        <v>45621</v>
      </c>
      <c r="D81" t="s">
        <v>36</v>
      </c>
      <c r="E81" t="s">
        <v>44</v>
      </c>
      <c r="F81" s="7">
        <v>435</v>
      </c>
      <c r="G81">
        <f>IF(ISBLANK(Register[[#This Row],[Date]]),"",MONTH(Register[[#This Row],[Date]]))</f>
        <v>11</v>
      </c>
      <c r="H81" t="str">
        <f>TEXT(Register[[#This Row],[Date]],"mmmm")</f>
        <v>November</v>
      </c>
      <c r="I81">
        <f>DAY(Register[[#This Row],[Date]])</f>
        <v>25</v>
      </c>
      <c r="J81">
        <f>VLOOKUP(Register[[#This Row],[Day Index]],$O$8:$Q$11,3,TRUE)</f>
        <v>4</v>
      </c>
    </row>
    <row r="82" spans="3:10" x14ac:dyDescent="0.3">
      <c r="C82" s="1">
        <v>45622</v>
      </c>
      <c r="D82" t="s">
        <v>16</v>
      </c>
      <c r="E82" t="s">
        <v>31</v>
      </c>
      <c r="F82" s="7">
        <v>726</v>
      </c>
      <c r="G82">
        <f>IF(ISBLANK(Register[[#This Row],[Date]]),"",MONTH(Register[[#This Row],[Date]]))</f>
        <v>11</v>
      </c>
      <c r="H82" t="str">
        <f>TEXT(Register[[#This Row],[Date]],"mmmm")</f>
        <v>November</v>
      </c>
      <c r="I82">
        <f>DAY(Register[[#This Row],[Date]])</f>
        <v>26</v>
      </c>
      <c r="J82">
        <f>VLOOKUP(Register[[#This Row],[Day Index]],$O$8:$Q$11,3,TRUE)</f>
        <v>4</v>
      </c>
    </row>
    <row r="83" spans="3:10" x14ac:dyDescent="0.3">
      <c r="C83" s="1">
        <v>45632</v>
      </c>
      <c r="D83" t="s">
        <v>36</v>
      </c>
      <c r="E83" t="s">
        <v>40</v>
      </c>
      <c r="F83" s="7">
        <v>1328</v>
      </c>
      <c r="G83">
        <f>IF(ISBLANK(Register[[#This Row],[Date]]),"",MONTH(Register[[#This Row],[Date]]))</f>
        <v>12</v>
      </c>
      <c r="H83" t="str">
        <f>TEXT(Register[[#This Row],[Date]],"mmmm")</f>
        <v>December</v>
      </c>
      <c r="I83">
        <f>DAY(Register[[#This Row],[Date]])</f>
        <v>6</v>
      </c>
      <c r="J83">
        <f>VLOOKUP(Register[[#This Row],[Day Index]],$O$8:$Q$11,3,TRUE)</f>
        <v>1</v>
      </c>
    </row>
    <row r="84" spans="3:10" x14ac:dyDescent="0.3">
      <c r="C84" s="1">
        <v>45633</v>
      </c>
      <c r="D84" t="s">
        <v>9</v>
      </c>
      <c r="E84" t="s">
        <v>12</v>
      </c>
      <c r="F84" s="7">
        <v>261</v>
      </c>
      <c r="G84">
        <f>IF(ISBLANK(Register[[#This Row],[Date]]),"",MONTH(Register[[#This Row],[Date]]))</f>
        <v>12</v>
      </c>
      <c r="H84" t="str">
        <f>TEXT(Register[[#This Row],[Date]],"mmmm")</f>
        <v>December</v>
      </c>
      <c r="I84">
        <f>DAY(Register[[#This Row],[Date]])</f>
        <v>7</v>
      </c>
      <c r="J84">
        <f>VLOOKUP(Register[[#This Row],[Day Index]],$O$8:$Q$11,3,TRUE)</f>
        <v>1</v>
      </c>
    </row>
    <row r="85" spans="3:10" x14ac:dyDescent="0.3">
      <c r="C85" s="1">
        <v>45637</v>
      </c>
      <c r="D85" t="s">
        <v>4</v>
      </c>
      <c r="E85" t="s">
        <v>5</v>
      </c>
      <c r="F85" s="7">
        <v>1259</v>
      </c>
      <c r="G85">
        <f>IF(ISBLANK(Register[[#This Row],[Date]]),"",MONTH(Register[[#This Row],[Date]]))</f>
        <v>12</v>
      </c>
      <c r="H85" t="str">
        <f>TEXT(Register[[#This Row],[Date]],"mmmm")</f>
        <v>December</v>
      </c>
      <c r="I85">
        <f>DAY(Register[[#This Row],[Date]])</f>
        <v>11</v>
      </c>
      <c r="J85">
        <f>VLOOKUP(Register[[#This Row],[Day Index]],$O$8:$Q$11,3,TRUE)</f>
        <v>2</v>
      </c>
    </row>
    <row r="86" spans="3:10" x14ac:dyDescent="0.3">
      <c r="C86" s="1">
        <v>45641</v>
      </c>
      <c r="D86" t="s">
        <v>16</v>
      </c>
      <c r="E86" t="s">
        <v>24</v>
      </c>
      <c r="F86" s="7">
        <v>1242</v>
      </c>
      <c r="G86">
        <f>IF(ISBLANK(Register[[#This Row],[Date]]),"",MONTH(Register[[#This Row],[Date]]))</f>
        <v>12</v>
      </c>
      <c r="H86" t="str">
        <f>TEXT(Register[[#This Row],[Date]],"mmmm")</f>
        <v>December</v>
      </c>
      <c r="I86">
        <f>DAY(Register[[#This Row],[Date]])</f>
        <v>15</v>
      </c>
      <c r="J86">
        <f>VLOOKUP(Register[[#This Row],[Day Index]],$O$8:$Q$11,3,TRUE)</f>
        <v>3</v>
      </c>
    </row>
    <row r="87" spans="3:10" x14ac:dyDescent="0.3">
      <c r="C87" s="1">
        <v>45652</v>
      </c>
      <c r="D87" t="s">
        <v>36</v>
      </c>
      <c r="E87" t="s">
        <v>42</v>
      </c>
      <c r="F87" s="7">
        <v>1302</v>
      </c>
      <c r="G87">
        <f>IF(ISBLANK(Register[[#This Row],[Date]]),"",MONTH(Register[[#This Row],[Date]]))</f>
        <v>12</v>
      </c>
      <c r="H87" t="str">
        <f>TEXT(Register[[#This Row],[Date]],"mmmm")</f>
        <v>December</v>
      </c>
      <c r="I87">
        <f>DAY(Register[[#This Row],[Date]])</f>
        <v>26</v>
      </c>
      <c r="J87">
        <f>VLOOKUP(Register[[#This Row],[Day Index]],$O$8:$Q$11,3,TRUE)</f>
        <v>4</v>
      </c>
    </row>
  </sheetData>
  <mergeCells count="1">
    <mergeCell ref="C2:F5"/>
  </mergeCells>
  <dataValidations count="2">
    <dataValidation type="list" allowBlank="1" showInputMessage="1" showErrorMessage="1" sqref="D8:D87" xr:uid="{0B5055E6-AAA5-452C-BDB7-1C6EA62B80B4}">
      <formula1>_xlfn.ANCHORARRAY($S$8)</formula1>
    </dataValidation>
    <dataValidation type="list" allowBlank="1" showInputMessage="1" showErrorMessage="1" sqref="E8:E87" xr:uid="{BF90940D-C6DD-4F72-BBA8-12A0EFE6D5DE}">
      <formula1>_xlfn.ANCHORARRAY($T$8)</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B68E-87F0-458F-A022-86543E8AEC84}">
  <dimension ref="B1:P152"/>
  <sheetViews>
    <sheetView showGridLines="0" tabSelected="1" workbookViewId="0"/>
  </sheetViews>
  <sheetFormatPr defaultRowHeight="14.4" x14ac:dyDescent="0.3"/>
  <cols>
    <col min="1" max="1" width="2.5546875" customWidth="1"/>
    <col min="2" max="2" width="13.21875" bestFit="1" customWidth="1"/>
    <col min="3" max="3" width="19.21875" bestFit="1" customWidth="1"/>
    <col min="16" max="16" width="14.5546875" style="2" customWidth="1"/>
  </cols>
  <sheetData>
    <row r="1" spans="2:16" x14ac:dyDescent="0.3">
      <c r="E1" s="8" t="s">
        <v>83</v>
      </c>
      <c r="F1" s="8"/>
      <c r="G1" s="8"/>
      <c r="H1" s="8"/>
    </row>
    <row r="2" spans="2:16" hidden="1" x14ac:dyDescent="0.3">
      <c r="D2">
        <v>1</v>
      </c>
      <c r="E2">
        <v>2</v>
      </c>
      <c r="F2">
        <v>3</v>
      </c>
      <c r="G2">
        <v>4</v>
      </c>
      <c r="H2">
        <v>5</v>
      </c>
      <c r="I2">
        <v>6</v>
      </c>
      <c r="J2">
        <v>7</v>
      </c>
      <c r="K2">
        <v>8</v>
      </c>
      <c r="L2">
        <v>9</v>
      </c>
      <c r="M2">
        <v>10</v>
      </c>
      <c r="N2">
        <v>11</v>
      </c>
      <c r="O2">
        <v>12</v>
      </c>
    </row>
    <row r="4" spans="2:16" ht="16.2" thickBot="1" x14ac:dyDescent="0.35">
      <c r="B4" s="3" t="s">
        <v>61</v>
      </c>
      <c r="C4" s="3" t="s">
        <v>1</v>
      </c>
      <c r="D4" s="4" t="s">
        <v>64</v>
      </c>
      <c r="E4" s="4" t="s">
        <v>65</v>
      </c>
      <c r="F4" s="4" t="s">
        <v>66</v>
      </c>
      <c r="G4" s="4" t="s">
        <v>67</v>
      </c>
      <c r="H4" s="4" t="s">
        <v>68</v>
      </c>
      <c r="I4" s="4" t="s">
        <v>69</v>
      </c>
      <c r="J4" s="4" t="s">
        <v>70</v>
      </c>
      <c r="K4" s="4" t="s">
        <v>71</v>
      </c>
      <c r="L4" s="4" t="s">
        <v>72</v>
      </c>
      <c r="M4" s="4" t="s">
        <v>73</v>
      </c>
      <c r="N4" s="4" t="s">
        <v>74</v>
      </c>
      <c r="O4" s="4" t="s">
        <v>75</v>
      </c>
      <c r="P4" s="4" t="s">
        <v>76</v>
      </c>
    </row>
    <row r="5" spans="2:16" ht="15" thickTop="1" x14ac:dyDescent="0.3">
      <c r="B5" s="13" t="str" cm="1">
        <f t="array" ref="B5:C54">_xlfn._xlws.SORT(_xlfn.UNIQUE(_xlfn._xlws.FILTER('Register'!$D:$E, ('Register'!$D:$D&lt;&gt;""  ) + ('Register'!$E:$E&lt;&gt;""))))</f>
        <v>46 fourth street</v>
      </c>
      <c r="C5" s="14" t="str">
        <v>legal expense</v>
      </c>
      <c r="D5" s="9">
        <f>SUMIFS('Register'!$F:$F,'Register'!$D:$D,'Expense Summary'!$B5,'Register'!$E:$E,'Expense Summary'!$C5,'Register'!$G:$G,'Expense Summary'!D$2)</f>
        <v>0</v>
      </c>
      <c r="E5" s="9">
        <f>SUMIFS('Register'!$F:$F,'Register'!$D:$D,'Expense Summary'!$B5,'Register'!$E:$E,'Expense Summary'!$C5,'Register'!$G:$G,'Expense Summary'!E$2)</f>
        <v>0</v>
      </c>
      <c r="F5" s="9">
        <f>SUMIFS('Register'!$F:$F,'Register'!$D:$D,'Expense Summary'!$B5,'Register'!$E:$E,'Expense Summary'!$C5,'Register'!$G:$G,'Expense Summary'!F$2)</f>
        <v>0</v>
      </c>
      <c r="G5" s="9">
        <f>SUMIFS('Register'!$F:$F,'Register'!$D:$D,'Expense Summary'!$B5,'Register'!$E:$E,'Expense Summary'!$C5,'Register'!$G:$G,'Expense Summary'!G$2)</f>
        <v>0</v>
      </c>
      <c r="H5" s="9">
        <f>SUMIFS('Register'!$F:$F,'Register'!$D:$D,'Expense Summary'!$B5,'Register'!$E:$E,'Expense Summary'!$C5,'Register'!$G:$G,'Expense Summary'!H$2)</f>
        <v>0</v>
      </c>
      <c r="I5" s="9">
        <f>SUMIFS('Register'!$F:$F,'Register'!$D:$D,'Expense Summary'!$B5,'Register'!$E:$E,'Expense Summary'!$C5,'Register'!$G:$G,'Expense Summary'!I$2)</f>
        <v>0</v>
      </c>
      <c r="J5" s="9">
        <f>SUMIFS('Register'!$F:$F,'Register'!$D:$D,'Expense Summary'!$B5,'Register'!$E:$E,'Expense Summary'!$C5,'Register'!$G:$G,'Expense Summary'!J$2)</f>
        <v>0</v>
      </c>
      <c r="K5" s="9">
        <f>SUMIFS('Register'!$F:$F,'Register'!$D:$D,'Expense Summary'!$B5,'Register'!$E:$E,'Expense Summary'!$C5,'Register'!$G:$G,'Expense Summary'!K$2)</f>
        <v>0</v>
      </c>
      <c r="L5" s="9">
        <f>SUMIFS('Register'!$F:$F,'Register'!$D:$D,'Expense Summary'!$B5,'Register'!$E:$E,'Expense Summary'!$C5,'Register'!$G:$G,'Expense Summary'!L$2)</f>
        <v>1039</v>
      </c>
      <c r="M5" s="9">
        <f>SUMIFS('Register'!$F:$F,'Register'!$D:$D,'Expense Summary'!$B5,'Register'!$E:$E,'Expense Summary'!$C5,'Register'!$G:$G,'Expense Summary'!M$2)</f>
        <v>0</v>
      </c>
      <c r="N5" s="9">
        <f>SUMIFS('Register'!$F:$F,'Register'!$D:$D,'Expense Summary'!$B5,'Register'!$E:$E,'Expense Summary'!$C5,'Register'!$G:$G,'Expense Summary'!N$2)</f>
        <v>479</v>
      </c>
      <c r="O5" s="9">
        <f>SUMIFS('Register'!$F:$F,'Register'!$D:$D,'Expense Summary'!$B5,'Register'!$E:$E,'Expense Summary'!$C5,'Register'!$G:$G,'Expense Summary'!O$2)</f>
        <v>0</v>
      </c>
      <c r="P5" s="12">
        <f>SUM(D5:O5)</f>
        <v>1518</v>
      </c>
    </row>
    <row r="6" spans="2:16" x14ac:dyDescent="0.3">
      <c r="B6" s="13" t="str">
        <v>48 fourth street</v>
      </c>
      <c r="C6" s="14" t="str">
        <v>depreciation</v>
      </c>
      <c r="D6" s="9">
        <f>SUMIFS('Register'!$F:$F,'Register'!$D:$D,'Expense Summary'!$B6,'Register'!$E:$E,'Expense Summary'!$C6,'Register'!$G:$G,'Expense Summary'!D$2)</f>
        <v>0</v>
      </c>
      <c r="E6" s="9">
        <f>SUMIFS('Register'!$F:$F,'Register'!$D:$D,'Expense Summary'!$B6,'Register'!$E:$E,'Expense Summary'!$C6,'Register'!$G:$G,'Expense Summary'!E$2)</f>
        <v>0</v>
      </c>
      <c r="F6" s="9">
        <f>SUMIFS('Register'!$F:$F,'Register'!$D:$D,'Expense Summary'!$B6,'Register'!$E:$E,'Expense Summary'!$C6,'Register'!$G:$G,'Expense Summary'!F$2)</f>
        <v>0</v>
      </c>
      <c r="G6" s="9">
        <f>SUMIFS('Register'!$F:$F,'Register'!$D:$D,'Expense Summary'!$B6,'Register'!$E:$E,'Expense Summary'!$C6,'Register'!$G:$G,'Expense Summary'!G$2)</f>
        <v>0</v>
      </c>
      <c r="H6" s="9">
        <f>SUMIFS('Register'!$F:$F,'Register'!$D:$D,'Expense Summary'!$B6,'Register'!$E:$E,'Expense Summary'!$C6,'Register'!$G:$G,'Expense Summary'!H$2)</f>
        <v>0</v>
      </c>
      <c r="I6" s="9">
        <f>SUMIFS('Register'!$F:$F,'Register'!$D:$D,'Expense Summary'!$B6,'Register'!$E:$E,'Expense Summary'!$C6,'Register'!$G:$G,'Expense Summary'!I$2)</f>
        <v>0</v>
      </c>
      <c r="J6" s="9">
        <f>SUMIFS('Register'!$F:$F,'Register'!$D:$D,'Expense Summary'!$B6,'Register'!$E:$E,'Expense Summary'!$C6,'Register'!$G:$G,'Expense Summary'!J$2)</f>
        <v>0</v>
      </c>
      <c r="K6" s="9">
        <f>SUMIFS('Register'!$F:$F,'Register'!$D:$D,'Expense Summary'!$B6,'Register'!$E:$E,'Expense Summary'!$C6,'Register'!$G:$G,'Expense Summary'!K$2)</f>
        <v>0</v>
      </c>
      <c r="L6" s="9">
        <f>SUMIFS('Register'!$F:$F,'Register'!$D:$D,'Expense Summary'!$B6,'Register'!$E:$E,'Expense Summary'!$C6,'Register'!$G:$G,'Expense Summary'!L$2)</f>
        <v>0</v>
      </c>
      <c r="M6" s="9">
        <f>SUMIFS('Register'!$F:$F,'Register'!$D:$D,'Expense Summary'!$B6,'Register'!$E:$E,'Expense Summary'!$C6,'Register'!$G:$G,'Expense Summary'!M$2)</f>
        <v>0</v>
      </c>
      <c r="N6" s="9">
        <f>SUMIFS('Register'!$F:$F,'Register'!$D:$D,'Expense Summary'!$B6,'Register'!$E:$E,'Expense Summary'!$C6,'Register'!$G:$G,'Expense Summary'!N$2)</f>
        <v>679</v>
      </c>
      <c r="O6" s="9">
        <f>SUMIFS('Register'!$F:$F,'Register'!$D:$D,'Expense Summary'!$B6,'Register'!$E:$E,'Expense Summary'!$C6,'Register'!$G:$G,'Expense Summary'!O$2)</f>
        <v>0</v>
      </c>
      <c r="P6" s="12">
        <f t="shared" ref="P6:P69" si="0">SUM(D6:O6)</f>
        <v>679</v>
      </c>
    </row>
    <row r="7" spans="2:16" x14ac:dyDescent="0.3">
      <c r="B7" s="13" t="str">
        <v>Building fund</v>
      </c>
      <c r="C7" s="14" t="str">
        <v>insurance</v>
      </c>
      <c r="D7" s="9">
        <f>SUMIFS('Register'!$F:$F,'Register'!$D:$D,'Expense Summary'!$B7,'Register'!$E:$E,'Expense Summary'!$C7,'Register'!$G:$G,'Expense Summary'!D$2)</f>
        <v>1216</v>
      </c>
      <c r="E7" s="9">
        <f>SUMIFS('Register'!$F:$F,'Register'!$D:$D,'Expense Summary'!$B7,'Register'!$E:$E,'Expense Summary'!$C7,'Register'!$G:$G,'Expense Summary'!E$2)</f>
        <v>292</v>
      </c>
      <c r="F7" s="9">
        <f>SUMIFS('Register'!$F:$F,'Register'!$D:$D,'Expense Summary'!$B7,'Register'!$E:$E,'Expense Summary'!$C7,'Register'!$G:$G,'Expense Summary'!F$2)</f>
        <v>0</v>
      </c>
      <c r="G7" s="9">
        <f>SUMIFS('Register'!$F:$F,'Register'!$D:$D,'Expense Summary'!$B7,'Register'!$E:$E,'Expense Summary'!$C7,'Register'!$G:$G,'Expense Summary'!G$2)</f>
        <v>955</v>
      </c>
      <c r="H7" s="9">
        <f>SUMIFS('Register'!$F:$F,'Register'!$D:$D,'Expense Summary'!$B7,'Register'!$E:$E,'Expense Summary'!$C7,'Register'!$G:$G,'Expense Summary'!H$2)</f>
        <v>0</v>
      </c>
      <c r="I7" s="9">
        <f>SUMIFS('Register'!$F:$F,'Register'!$D:$D,'Expense Summary'!$B7,'Register'!$E:$E,'Expense Summary'!$C7,'Register'!$G:$G,'Expense Summary'!I$2)</f>
        <v>0</v>
      </c>
      <c r="J7" s="9">
        <f>SUMIFS('Register'!$F:$F,'Register'!$D:$D,'Expense Summary'!$B7,'Register'!$E:$E,'Expense Summary'!$C7,'Register'!$G:$G,'Expense Summary'!J$2)</f>
        <v>0</v>
      </c>
      <c r="K7" s="9">
        <f>SUMIFS('Register'!$F:$F,'Register'!$D:$D,'Expense Summary'!$B7,'Register'!$E:$E,'Expense Summary'!$C7,'Register'!$G:$G,'Expense Summary'!K$2)</f>
        <v>0</v>
      </c>
      <c r="L7" s="9">
        <f>SUMIFS('Register'!$F:$F,'Register'!$D:$D,'Expense Summary'!$B7,'Register'!$E:$E,'Expense Summary'!$C7,'Register'!$G:$G,'Expense Summary'!L$2)</f>
        <v>0</v>
      </c>
      <c r="M7" s="9">
        <f>SUMIFS('Register'!$F:$F,'Register'!$D:$D,'Expense Summary'!$B7,'Register'!$E:$E,'Expense Summary'!$C7,'Register'!$G:$G,'Expense Summary'!M$2)</f>
        <v>0</v>
      </c>
      <c r="N7" s="9">
        <f>SUMIFS('Register'!$F:$F,'Register'!$D:$D,'Expense Summary'!$B7,'Register'!$E:$E,'Expense Summary'!$C7,'Register'!$G:$G,'Expense Summary'!N$2)</f>
        <v>709</v>
      </c>
      <c r="O7" s="9">
        <f>SUMIFS('Register'!$F:$F,'Register'!$D:$D,'Expense Summary'!$B7,'Register'!$E:$E,'Expense Summary'!$C7,'Register'!$G:$G,'Expense Summary'!O$2)</f>
        <v>0</v>
      </c>
      <c r="P7" s="12">
        <f t="shared" si="0"/>
        <v>3172</v>
      </c>
    </row>
    <row r="8" spans="2:16" x14ac:dyDescent="0.3">
      <c r="B8" s="13" t="str">
        <v>Building fund</v>
      </c>
      <c r="C8" s="14" t="str">
        <v>taxes</v>
      </c>
      <c r="D8" s="9">
        <f>SUMIFS('Register'!$F:$F,'Register'!$D:$D,'Expense Summary'!$B8,'Register'!$E:$E,'Expense Summary'!$C8,'Register'!$G:$G,'Expense Summary'!D$2)</f>
        <v>0</v>
      </c>
      <c r="E8" s="9">
        <f>SUMIFS('Register'!$F:$F,'Register'!$D:$D,'Expense Summary'!$B8,'Register'!$E:$E,'Expense Summary'!$C8,'Register'!$G:$G,'Expense Summary'!E$2)</f>
        <v>1487</v>
      </c>
      <c r="F8" s="9">
        <f>SUMIFS('Register'!$F:$F,'Register'!$D:$D,'Expense Summary'!$B8,'Register'!$E:$E,'Expense Summary'!$C8,'Register'!$G:$G,'Expense Summary'!F$2)</f>
        <v>0</v>
      </c>
      <c r="G8" s="9">
        <f>SUMIFS('Register'!$F:$F,'Register'!$D:$D,'Expense Summary'!$B8,'Register'!$E:$E,'Expense Summary'!$C8,'Register'!$G:$G,'Expense Summary'!G$2)</f>
        <v>380</v>
      </c>
      <c r="H8" s="9">
        <f>SUMIFS('Register'!$F:$F,'Register'!$D:$D,'Expense Summary'!$B8,'Register'!$E:$E,'Expense Summary'!$C8,'Register'!$G:$G,'Expense Summary'!H$2)</f>
        <v>0</v>
      </c>
      <c r="I8" s="9">
        <f>SUMIFS('Register'!$F:$F,'Register'!$D:$D,'Expense Summary'!$B8,'Register'!$E:$E,'Expense Summary'!$C8,'Register'!$G:$G,'Expense Summary'!I$2)</f>
        <v>0</v>
      </c>
      <c r="J8" s="9">
        <f>SUMIFS('Register'!$F:$F,'Register'!$D:$D,'Expense Summary'!$B8,'Register'!$E:$E,'Expense Summary'!$C8,'Register'!$G:$G,'Expense Summary'!J$2)</f>
        <v>0</v>
      </c>
      <c r="K8" s="9">
        <f>SUMIFS('Register'!$F:$F,'Register'!$D:$D,'Expense Summary'!$B8,'Register'!$E:$E,'Expense Summary'!$C8,'Register'!$G:$G,'Expense Summary'!K$2)</f>
        <v>0</v>
      </c>
      <c r="L8" s="9">
        <f>SUMIFS('Register'!$F:$F,'Register'!$D:$D,'Expense Summary'!$B8,'Register'!$E:$E,'Expense Summary'!$C8,'Register'!$G:$G,'Expense Summary'!L$2)</f>
        <v>0</v>
      </c>
      <c r="M8" s="9">
        <f>SUMIFS('Register'!$F:$F,'Register'!$D:$D,'Expense Summary'!$B8,'Register'!$E:$E,'Expense Summary'!$C8,'Register'!$G:$G,'Expense Summary'!M$2)</f>
        <v>0</v>
      </c>
      <c r="N8" s="9">
        <f>SUMIFS('Register'!$F:$F,'Register'!$D:$D,'Expense Summary'!$B8,'Register'!$E:$E,'Expense Summary'!$C8,'Register'!$G:$G,'Expense Summary'!N$2)</f>
        <v>0</v>
      </c>
      <c r="O8" s="9">
        <f>SUMIFS('Register'!$F:$F,'Register'!$D:$D,'Expense Summary'!$B8,'Register'!$E:$E,'Expense Summary'!$C8,'Register'!$G:$G,'Expense Summary'!O$2)</f>
        <v>0</v>
      </c>
      <c r="P8" s="12">
        <f t="shared" si="0"/>
        <v>1867</v>
      </c>
    </row>
    <row r="9" spans="2:16" x14ac:dyDescent="0.3">
      <c r="B9" s="13" t="str">
        <v>Building fund</v>
      </c>
      <c r="C9" s="14" t="str">
        <v>fire inspection</v>
      </c>
      <c r="D9" s="9">
        <f>SUMIFS('Register'!$F:$F,'Register'!$D:$D,'Expense Summary'!$B9,'Register'!$E:$E,'Expense Summary'!$C9,'Register'!$G:$G,'Expense Summary'!D$2)</f>
        <v>0</v>
      </c>
      <c r="E9" s="9">
        <f>SUMIFS('Register'!$F:$F,'Register'!$D:$D,'Expense Summary'!$B9,'Register'!$E:$E,'Expense Summary'!$C9,'Register'!$G:$G,'Expense Summary'!E$2)</f>
        <v>0</v>
      </c>
      <c r="F9" s="9">
        <f>SUMIFS('Register'!$F:$F,'Register'!$D:$D,'Expense Summary'!$B9,'Register'!$E:$E,'Expense Summary'!$C9,'Register'!$G:$G,'Expense Summary'!F$2)</f>
        <v>209</v>
      </c>
      <c r="G9" s="9">
        <f>SUMIFS('Register'!$F:$F,'Register'!$D:$D,'Expense Summary'!$B9,'Register'!$E:$E,'Expense Summary'!$C9,'Register'!$G:$G,'Expense Summary'!G$2)</f>
        <v>994</v>
      </c>
      <c r="H9" s="9">
        <f>SUMIFS('Register'!$F:$F,'Register'!$D:$D,'Expense Summary'!$B9,'Register'!$E:$E,'Expense Summary'!$C9,'Register'!$G:$G,'Expense Summary'!H$2)</f>
        <v>0</v>
      </c>
      <c r="I9" s="9">
        <f>SUMIFS('Register'!$F:$F,'Register'!$D:$D,'Expense Summary'!$B9,'Register'!$E:$E,'Expense Summary'!$C9,'Register'!$G:$G,'Expense Summary'!I$2)</f>
        <v>990</v>
      </c>
      <c r="J9" s="9">
        <f>SUMIFS('Register'!$F:$F,'Register'!$D:$D,'Expense Summary'!$B9,'Register'!$E:$E,'Expense Summary'!$C9,'Register'!$G:$G,'Expense Summary'!J$2)</f>
        <v>0</v>
      </c>
      <c r="K9" s="9">
        <f>SUMIFS('Register'!$F:$F,'Register'!$D:$D,'Expense Summary'!$B9,'Register'!$E:$E,'Expense Summary'!$C9,'Register'!$G:$G,'Expense Summary'!K$2)</f>
        <v>0</v>
      </c>
      <c r="L9" s="9">
        <f>SUMIFS('Register'!$F:$F,'Register'!$D:$D,'Expense Summary'!$B9,'Register'!$E:$E,'Expense Summary'!$C9,'Register'!$G:$G,'Expense Summary'!L$2)</f>
        <v>0</v>
      </c>
      <c r="M9" s="9">
        <f>SUMIFS('Register'!$F:$F,'Register'!$D:$D,'Expense Summary'!$B9,'Register'!$E:$E,'Expense Summary'!$C9,'Register'!$G:$G,'Expense Summary'!M$2)</f>
        <v>0</v>
      </c>
      <c r="N9" s="9">
        <f>SUMIFS('Register'!$F:$F,'Register'!$D:$D,'Expense Summary'!$B9,'Register'!$E:$E,'Expense Summary'!$C9,'Register'!$G:$G,'Expense Summary'!N$2)</f>
        <v>0</v>
      </c>
      <c r="O9" s="9">
        <f>SUMIFS('Register'!$F:$F,'Register'!$D:$D,'Expense Summary'!$B9,'Register'!$E:$E,'Expense Summary'!$C9,'Register'!$G:$G,'Expense Summary'!O$2)</f>
        <v>0</v>
      </c>
      <c r="P9" s="12">
        <f t="shared" si="0"/>
        <v>2193</v>
      </c>
    </row>
    <row r="10" spans="2:16" x14ac:dyDescent="0.3">
      <c r="B10" s="13" t="str">
        <v>Building fund</v>
      </c>
      <c r="C10" s="14" t="str">
        <v>house keeping</v>
      </c>
      <c r="D10" s="9">
        <f>SUMIFS('Register'!$F:$F,'Register'!$D:$D,'Expense Summary'!$B10,'Register'!$E:$E,'Expense Summary'!$C10,'Register'!$G:$G,'Expense Summary'!D$2)</f>
        <v>0</v>
      </c>
      <c r="E10" s="9">
        <f>SUMIFS('Register'!$F:$F,'Register'!$D:$D,'Expense Summary'!$B10,'Register'!$E:$E,'Expense Summary'!$C10,'Register'!$G:$G,'Expense Summary'!E$2)</f>
        <v>0</v>
      </c>
      <c r="F10" s="9">
        <f>SUMIFS('Register'!$F:$F,'Register'!$D:$D,'Expense Summary'!$B10,'Register'!$E:$E,'Expense Summary'!$C10,'Register'!$G:$G,'Expense Summary'!F$2)</f>
        <v>0</v>
      </c>
      <c r="G10" s="9">
        <f>SUMIFS('Register'!$F:$F,'Register'!$D:$D,'Expense Summary'!$B10,'Register'!$E:$E,'Expense Summary'!$C10,'Register'!$G:$G,'Expense Summary'!G$2)</f>
        <v>1360</v>
      </c>
      <c r="H10" s="9">
        <f>SUMIFS('Register'!$F:$F,'Register'!$D:$D,'Expense Summary'!$B10,'Register'!$E:$E,'Expense Summary'!$C10,'Register'!$G:$G,'Expense Summary'!H$2)</f>
        <v>0</v>
      </c>
      <c r="I10" s="9">
        <f>SUMIFS('Register'!$F:$F,'Register'!$D:$D,'Expense Summary'!$B10,'Register'!$E:$E,'Expense Summary'!$C10,'Register'!$G:$G,'Expense Summary'!I$2)</f>
        <v>0</v>
      </c>
      <c r="J10" s="9">
        <f>SUMIFS('Register'!$F:$F,'Register'!$D:$D,'Expense Summary'!$B10,'Register'!$E:$E,'Expense Summary'!$C10,'Register'!$G:$G,'Expense Summary'!J$2)</f>
        <v>0</v>
      </c>
      <c r="K10" s="9">
        <f>SUMIFS('Register'!$F:$F,'Register'!$D:$D,'Expense Summary'!$B10,'Register'!$E:$E,'Expense Summary'!$C10,'Register'!$G:$G,'Expense Summary'!K$2)</f>
        <v>1378</v>
      </c>
      <c r="L10" s="9">
        <f>SUMIFS('Register'!$F:$F,'Register'!$D:$D,'Expense Summary'!$B10,'Register'!$E:$E,'Expense Summary'!$C10,'Register'!$G:$G,'Expense Summary'!L$2)</f>
        <v>0</v>
      </c>
      <c r="M10" s="9">
        <f>SUMIFS('Register'!$F:$F,'Register'!$D:$D,'Expense Summary'!$B10,'Register'!$E:$E,'Expense Summary'!$C10,'Register'!$G:$G,'Expense Summary'!M$2)</f>
        <v>0</v>
      </c>
      <c r="N10" s="9">
        <f>SUMIFS('Register'!$F:$F,'Register'!$D:$D,'Expense Summary'!$B10,'Register'!$E:$E,'Expense Summary'!$C10,'Register'!$G:$G,'Expense Summary'!N$2)</f>
        <v>0</v>
      </c>
      <c r="O10" s="9">
        <f>SUMIFS('Register'!$F:$F,'Register'!$D:$D,'Expense Summary'!$B10,'Register'!$E:$E,'Expense Summary'!$C10,'Register'!$G:$G,'Expense Summary'!O$2)</f>
        <v>0</v>
      </c>
      <c r="P10" s="12">
        <f t="shared" si="0"/>
        <v>2738</v>
      </c>
    </row>
    <row r="11" spans="2:16" x14ac:dyDescent="0.3">
      <c r="B11" s="13" t="str">
        <v>Building fund</v>
      </c>
      <c r="C11" s="14" t="str">
        <v>landscaping/snow plo.</v>
      </c>
      <c r="D11" s="9">
        <f>SUMIFS('Register'!$F:$F,'Register'!$D:$D,'Expense Summary'!$B11,'Register'!$E:$E,'Expense Summary'!$C11,'Register'!$G:$G,'Expense Summary'!D$2)</f>
        <v>0</v>
      </c>
      <c r="E11" s="9">
        <f>SUMIFS('Register'!$F:$F,'Register'!$D:$D,'Expense Summary'!$B11,'Register'!$E:$E,'Expense Summary'!$C11,'Register'!$G:$G,'Expense Summary'!E$2)</f>
        <v>0</v>
      </c>
      <c r="F11" s="9">
        <f>SUMIFS('Register'!$F:$F,'Register'!$D:$D,'Expense Summary'!$B11,'Register'!$E:$E,'Expense Summary'!$C11,'Register'!$G:$G,'Expense Summary'!F$2)</f>
        <v>0</v>
      </c>
      <c r="G11" s="9">
        <f>SUMIFS('Register'!$F:$F,'Register'!$D:$D,'Expense Summary'!$B11,'Register'!$E:$E,'Expense Summary'!$C11,'Register'!$G:$G,'Expense Summary'!G$2)</f>
        <v>0</v>
      </c>
      <c r="H11" s="9">
        <f>SUMIFS('Register'!$F:$F,'Register'!$D:$D,'Expense Summary'!$B11,'Register'!$E:$E,'Expense Summary'!$C11,'Register'!$G:$G,'Expense Summary'!H$2)</f>
        <v>709</v>
      </c>
      <c r="I11" s="9">
        <f>SUMIFS('Register'!$F:$F,'Register'!$D:$D,'Expense Summary'!$B11,'Register'!$E:$E,'Expense Summary'!$C11,'Register'!$G:$G,'Expense Summary'!I$2)</f>
        <v>0</v>
      </c>
      <c r="J11" s="9">
        <f>SUMIFS('Register'!$F:$F,'Register'!$D:$D,'Expense Summary'!$B11,'Register'!$E:$E,'Expense Summary'!$C11,'Register'!$G:$G,'Expense Summary'!J$2)</f>
        <v>0</v>
      </c>
      <c r="K11" s="9">
        <f>SUMIFS('Register'!$F:$F,'Register'!$D:$D,'Expense Summary'!$B11,'Register'!$E:$E,'Expense Summary'!$C11,'Register'!$G:$G,'Expense Summary'!K$2)</f>
        <v>0</v>
      </c>
      <c r="L11" s="9">
        <f>SUMIFS('Register'!$F:$F,'Register'!$D:$D,'Expense Summary'!$B11,'Register'!$E:$E,'Expense Summary'!$C11,'Register'!$G:$G,'Expense Summary'!L$2)</f>
        <v>0</v>
      </c>
      <c r="M11" s="9">
        <f>SUMIFS('Register'!$F:$F,'Register'!$D:$D,'Expense Summary'!$B11,'Register'!$E:$E,'Expense Summary'!$C11,'Register'!$G:$G,'Expense Summary'!M$2)</f>
        <v>0</v>
      </c>
      <c r="N11" s="9">
        <f>SUMIFS('Register'!$F:$F,'Register'!$D:$D,'Expense Summary'!$B11,'Register'!$E:$E,'Expense Summary'!$C11,'Register'!$G:$G,'Expense Summary'!N$2)</f>
        <v>0</v>
      </c>
      <c r="O11" s="9">
        <f>SUMIFS('Register'!$F:$F,'Register'!$D:$D,'Expense Summary'!$B11,'Register'!$E:$E,'Expense Summary'!$C11,'Register'!$G:$G,'Expense Summary'!O$2)</f>
        <v>0</v>
      </c>
      <c r="P11" s="12">
        <f t="shared" si="0"/>
        <v>709</v>
      </c>
    </row>
    <row r="12" spans="2:16" x14ac:dyDescent="0.3">
      <c r="B12" s="13" t="str">
        <v>Building fund</v>
      </c>
      <c r="C12" s="14" t="str">
        <v>supplies</v>
      </c>
      <c r="D12" s="9">
        <f>SUMIFS('Register'!$F:$F,'Register'!$D:$D,'Expense Summary'!$B12,'Register'!$E:$E,'Expense Summary'!$C12,'Register'!$G:$G,'Expense Summary'!D$2)</f>
        <v>0</v>
      </c>
      <c r="E12" s="9">
        <f>SUMIFS('Register'!$F:$F,'Register'!$D:$D,'Expense Summary'!$B12,'Register'!$E:$E,'Expense Summary'!$C12,'Register'!$G:$G,'Expense Summary'!E$2)</f>
        <v>0</v>
      </c>
      <c r="F12" s="9">
        <f>SUMIFS('Register'!$F:$F,'Register'!$D:$D,'Expense Summary'!$B12,'Register'!$E:$E,'Expense Summary'!$C12,'Register'!$G:$G,'Expense Summary'!F$2)</f>
        <v>0</v>
      </c>
      <c r="G12" s="9">
        <f>SUMIFS('Register'!$F:$F,'Register'!$D:$D,'Expense Summary'!$B12,'Register'!$E:$E,'Expense Summary'!$C12,'Register'!$G:$G,'Expense Summary'!G$2)</f>
        <v>0</v>
      </c>
      <c r="H12" s="9">
        <f>SUMIFS('Register'!$F:$F,'Register'!$D:$D,'Expense Summary'!$B12,'Register'!$E:$E,'Expense Summary'!$C12,'Register'!$G:$G,'Expense Summary'!H$2)</f>
        <v>0</v>
      </c>
      <c r="I12" s="9">
        <f>SUMIFS('Register'!$F:$F,'Register'!$D:$D,'Expense Summary'!$B12,'Register'!$E:$E,'Expense Summary'!$C12,'Register'!$G:$G,'Expense Summary'!I$2)</f>
        <v>0</v>
      </c>
      <c r="J12" s="9">
        <f>SUMIFS('Register'!$F:$F,'Register'!$D:$D,'Expense Summary'!$B12,'Register'!$E:$E,'Expense Summary'!$C12,'Register'!$G:$G,'Expense Summary'!J$2)</f>
        <v>0</v>
      </c>
      <c r="K12" s="9">
        <f>SUMIFS('Register'!$F:$F,'Register'!$D:$D,'Expense Summary'!$B12,'Register'!$E:$E,'Expense Summary'!$C12,'Register'!$G:$G,'Expense Summary'!K$2)</f>
        <v>692</v>
      </c>
      <c r="L12" s="9">
        <f>SUMIFS('Register'!$F:$F,'Register'!$D:$D,'Expense Summary'!$B12,'Register'!$E:$E,'Expense Summary'!$C12,'Register'!$G:$G,'Expense Summary'!L$2)</f>
        <v>0</v>
      </c>
      <c r="M12" s="9">
        <f>SUMIFS('Register'!$F:$F,'Register'!$D:$D,'Expense Summary'!$B12,'Register'!$E:$E,'Expense Summary'!$C12,'Register'!$G:$G,'Expense Summary'!M$2)</f>
        <v>0</v>
      </c>
      <c r="N12" s="9">
        <f>SUMIFS('Register'!$F:$F,'Register'!$D:$D,'Expense Summary'!$B12,'Register'!$E:$E,'Expense Summary'!$C12,'Register'!$G:$G,'Expense Summary'!N$2)</f>
        <v>0</v>
      </c>
      <c r="O12" s="9">
        <f>SUMIFS('Register'!$F:$F,'Register'!$D:$D,'Expense Summary'!$B12,'Register'!$E:$E,'Expense Summary'!$C12,'Register'!$G:$G,'Expense Summary'!O$2)</f>
        <v>0</v>
      </c>
      <c r="P12" s="12">
        <f t="shared" si="0"/>
        <v>692</v>
      </c>
    </row>
    <row r="13" spans="2:16" x14ac:dyDescent="0.3">
      <c r="B13" s="13" t="str">
        <v xml:space="preserve">church  </v>
      </c>
      <c r="C13" s="14" t="str">
        <v>parish day</v>
      </c>
      <c r="D13" s="9">
        <f>SUMIFS('Register'!$F:$F,'Register'!$D:$D,'Expense Summary'!$B13,'Register'!$E:$E,'Expense Summary'!$C13,'Register'!$G:$G,'Expense Summary'!D$2)</f>
        <v>280</v>
      </c>
      <c r="E13" s="9">
        <f>SUMIFS('Register'!$F:$F,'Register'!$D:$D,'Expense Summary'!$B13,'Register'!$E:$E,'Expense Summary'!$C13,'Register'!$G:$G,'Expense Summary'!E$2)</f>
        <v>0</v>
      </c>
      <c r="F13" s="9">
        <f>SUMIFS('Register'!$F:$F,'Register'!$D:$D,'Expense Summary'!$B13,'Register'!$E:$E,'Expense Summary'!$C13,'Register'!$G:$G,'Expense Summary'!F$2)</f>
        <v>0</v>
      </c>
      <c r="G13" s="9">
        <f>SUMIFS('Register'!$F:$F,'Register'!$D:$D,'Expense Summary'!$B13,'Register'!$E:$E,'Expense Summary'!$C13,'Register'!$G:$G,'Expense Summary'!G$2)</f>
        <v>0</v>
      </c>
      <c r="H13" s="9">
        <f>SUMIFS('Register'!$F:$F,'Register'!$D:$D,'Expense Summary'!$B13,'Register'!$E:$E,'Expense Summary'!$C13,'Register'!$G:$G,'Expense Summary'!H$2)</f>
        <v>0</v>
      </c>
      <c r="I13" s="9">
        <f>SUMIFS('Register'!$F:$F,'Register'!$D:$D,'Expense Summary'!$B13,'Register'!$E:$E,'Expense Summary'!$C13,'Register'!$G:$G,'Expense Summary'!I$2)</f>
        <v>0</v>
      </c>
      <c r="J13" s="9">
        <f>SUMIFS('Register'!$F:$F,'Register'!$D:$D,'Expense Summary'!$B13,'Register'!$E:$E,'Expense Summary'!$C13,'Register'!$G:$G,'Expense Summary'!J$2)</f>
        <v>0</v>
      </c>
      <c r="K13" s="9">
        <f>SUMIFS('Register'!$F:$F,'Register'!$D:$D,'Expense Summary'!$B13,'Register'!$E:$E,'Expense Summary'!$C13,'Register'!$G:$G,'Expense Summary'!K$2)</f>
        <v>227</v>
      </c>
      <c r="L13" s="9">
        <f>SUMIFS('Register'!$F:$F,'Register'!$D:$D,'Expense Summary'!$B13,'Register'!$E:$E,'Expense Summary'!$C13,'Register'!$G:$G,'Expense Summary'!L$2)</f>
        <v>0</v>
      </c>
      <c r="M13" s="9">
        <f>SUMIFS('Register'!$F:$F,'Register'!$D:$D,'Expense Summary'!$B13,'Register'!$E:$E,'Expense Summary'!$C13,'Register'!$G:$G,'Expense Summary'!M$2)</f>
        <v>0</v>
      </c>
      <c r="N13" s="9">
        <f>SUMIFS('Register'!$F:$F,'Register'!$D:$D,'Expense Summary'!$B13,'Register'!$E:$E,'Expense Summary'!$C13,'Register'!$G:$G,'Expense Summary'!N$2)</f>
        <v>0</v>
      </c>
      <c r="O13" s="9">
        <f>SUMIFS('Register'!$F:$F,'Register'!$D:$D,'Expense Summary'!$B13,'Register'!$E:$E,'Expense Summary'!$C13,'Register'!$G:$G,'Expense Summary'!O$2)</f>
        <v>0</v>
      </c>
      <c r="P13" s="12">
        <f t="shared" si="0"/>
        <v>507</v>
      </c>
    </row>
    <row r="14" spans="2:16" x14ac:dyDescent="0.3">
      <c r="B14" s="13" t="str">
        <v xml:space="preserve">church  </v>
      </c>
      <c r="C14" s="14" t="str">
        <v>picnic</v>
      </c>
      <c r="D14" s="9">
        <f>SUMIFS('Register'!$F:$F,'Register'!$D:$D,'Expense Summary'!$B14,'Register'!$E:$E,'Expense Summary'!$C14,'Register'!$G:$G,'Expense Summary'!D$2)</f>
        <v>0</v>
      </c>
      <c r="E14" s="9">
        <f>SUMIFS('Register'!$F:$F,'Register'!$D:$D,'Expense Summary'!$B14,'Register'!$E:$E,'Expense Summary'!$C14,'Register'!$G:$G,'Expense Summary'!E$2)</f>
        <v>863</v>
      </c>
      <c r="F14" s="9">
        <f>SUMIFS('Register'!$F:$F,'Register'!$D:$D,'Expense Summary'!$B14,'Register'!$E:$E,'Expense Summary'!$C14,'Register'!$G:$G,'Expense Summary'!F$2)</f>
        <v>0</v>
      </c>
      <c r="G14" s="9">
        <f>SUMIFS('Register'!$F:$F,'Register'!$D:$D,'Expense Summary'!$B14,'Register'!$E:$E,'Expense Summary'!$C14,'Register'!$G:$G,'Expense Summary'!G$2)</f>
        <v>0</v>
      </c>
      <c r="H14" s="9">
        <f>SUMIFS('Register'!$F:$F,'Register'!$D:$D,'Expense Summary'!$B14,'Register'!$E:$E,'Expense Summary'!$C14,'Register'!$G:$G,'Expense Summary'!H$2)</f>
        <v>0</v>
      </c>
      <c r="I14" s="9">
        <f>SUMIFS('Register'!$F:$F,'Register'!$D:$D,'Expense Summary'!$B14,'Register'!$E:$E,'Expense Summary'!$C14,'Register'!$G:$G,'Expense Summary'!I$2)</f>
        <v>0</v>
      </c>
      <c r="J14" s="9">
        <f>SUMIFS('Register'!$F:$F,'Register'!$D:$D,'Expense Summary'!$B14,'Register'!$E:$E,'Expense Summary'!$C14,'Register'!$G:$G,'Expense Summary'!J$2)</f>
        <v>0</v>
      </c>
      <c r="K14" s="9">
        <f>SUMIFS('Register'!$F:$F,'Register'!$D:$D,'Expense Summary'!$B14,'Register'!$E:$E,'Expense Summary'!$C14,'Register'!$G:$G,'Expense Summary'!K$2)</f>
        <v>0</v>
      </c>
      <c r="L14" s="9">
        <f>SUMIFS('Register'!$F:$F,'Register'!$D:$D,'Expense Summary'!$B14,'Register'!$E:$E,'Expense Summary'!$C14,'Register'!$G:$G,'Expense Summary'!L$2)</f>
        <v>0</v>
      </c>
      <c r="M14" s="9">
        <f>SUMIFS('Register'!$F:$F,'Register'!$D:$D,'Expense Summary'!$B14,'Register'!$E:$E,'Expense Summary'!$C14,'Register'!$G:$G,'Expense Summary'!M$2)</f>
        <v>0</v>
      </c>
      <c r="N14" s="9">
        <f>SUMIFS('Register'!$F:$F,'Register'!$D:$D,'Expense Summary'!$B14,'Register'!$E:$E,'Expense Summary'!$C14,'Register'!$G:$G,'Expense Summary'!N$2)</f>
        <v>0</v>
      </c>
      <c r="O14" s="9">
        <f>SUMIFS('Register'!$F:$F,'Register'!$D:$D,'Expense Summary'!$B14,'Register'!$E:$E,'Expense Summary'!$C14,'Register'!$G:$G,'Expense Summary'!O$2)</f>
        <v>1242</v>
      </c>
      <c r="P14" s="12">
        <f t="shared" si="0"/>
        <v>2105</v>
      </c>
    </row>
    <row r="15" spans="2:16" x14ac:dyDescent="0.3">
      <c r="B15" s="13" t="str">
        <v xml:space="preserve">church  </v>
      </c>
      <c r="C15" s="14" t="str">
        <v>altar</v>
      </c>
      <c r="D15" s="9">
        <f>SUMIFS('Register'!$F:$F,'Register'!$D:$D,'Expense Summary'!$B15,'Register'!$E:$E,'Expense Summary'!$C15,'Register'!$G:$G,'Expense Summary'!D$2)</f>
        <v>0</v>
      </c>
      <c r="E15" s="9">
        <f>SUMIFS('Register'!$F:$F,'Register'!$D:$D,'Expense Summary'!$B15,'Register'!$E:$E,'Expense Summary'!$C15,'Register'!$G:$G,'Expense Summary'!E$2)</f>
        <v>0</v>
      </c>
      <c r="F15" s="9">
        <f>SUMIFS('Register'!$F:$F,'Register'!$D:$D,'Expense Summary'!$B15,'Register'!$E:$E,'Expense Summary'!$C15,'Register'!$G:$G,'Expense Summary'!F$2)</f>
        <v>263</v>
      </c>
      <c r="G15" s="9">
        <f>SUMIFS('Register'!$F:$F,'Register'!$D:$D,'Expense Summary'!$B15,'Register'!$E:$E,'Expense Summary'!$C15,'Register'!$G:$G,'Expense Summary'!G$2)</f>
        <v>0</v>
      </c>
      <c r="H15" s="9">
        <f>SUMIFS('Register'!$F:$F,'Register'!$D:$D,'Expense Summary'!$B15,'Register'!$E:$E,'Expense Summary'!$C15,'Register'!$G:$G,'Expense Summary'!H$2)</f>
        <v>0</v>
      </c>
      <c r="I15" s="9">
        <f>SUMIFS('Register'!$F:$F,'Register'!$D:$D,'Expense Summary'!$B15,'Register'!$E:$E,'Expense Summary'!$C15,'Register'!$G:$G,'Expense Summary'!I$2)</f>
        <v>0</v>
      </c>
      <c r="J15" s="9">
        <f>SUMIFS('Register'!$F:$F,'Register'!$D:$D,'Expense Summary'!$B15,'Register'!$E:$E,'Expense Summary'!$C15,'Register'!$G:$G,'Expense Summary'!J$2)</f>
        <v>264</v>
      </c>
      <c r="K15" s="9">
        <f>SUMIFS('Register'!$F:$F,'Register'!$D:$D,'Expense Summary'!$B15,'Register'!$E:$E,'Expense Summary'!$C15,'Register'!$G:$G,'Expense Summary'!K$2)</f>
        <v>0</v>
      </c>
      <c r="L15" s="9">
        <f>SUMIFS('Register'!$F:$F,'Register'!$D:$D,'Expense Summary'!$B15,'Register'!$E:$E,'Expense Summary'!$C15,'Register'!$G:$G,'Expense Summary'!L$2)</f>
        <v>0</v>
      </c>
      <c r="M15" s="9">
        <f>SUMIFS('Register'!$F:$F,'Register'!$D:$D,'Expense Summary'!$B15,'Register'!$E:$E,'Expense Summary'!$C15,'Register'!$G:$G,'Expense Summary'!M$2)</f>
        <v>0</v>
      </c>
      <c r="N15" s="9">
        <f>SUMIFS('Register'!$F:$F,'Register'!$D:$D,'Expense Summary'!$B15,'Register'!$E:$E,'Expense Summary'!$C15,'Register'!$G:$G,'Expense Summary'!N$2)</f>
        <v>0</v>
      </c>
      <c r="O15" s="9">
        <f>SUMIFS('Register'!$F:$F,'Register'!$D:$D,'Expense Summary'!$B15,'Register'!$E:$E,'Expense Summary'!$C15,'Register'!$G:$G,'Expense Summary'!O$2)</f>
        <v>0</v>
      </c>
      <c r="P15" s="12">
        <f t="shared" si="0"/>
        <v>527</v>
      </c>
    </row>
    <row r="16" spans="2:16" x14ac:dyDescent="0.3">
      <c r="B16" s="13" t="str">
        <v xml:space="preserve">church  </v>
      </c>
      <c r="C16" s="14" t="str">
        <v>Sunday school</v>
      </c>
      <c r="D16" s="9">
        <f>SUMIFS('Register'!$F:$F,'Register'!$D:$D,'Expense Summary'!$B16,'Register'!$E:$E,'Expense Summary'!$C16,'Register'!$G:$G,'Expense Summary'!D$2)</f>
        <v>0</v>
      </c>
      <c r="E16" s="9">
        <f>SUMIFS('Register'!$F:$F,'Register'!$D:$D,'Expense Summary'!$B16,'Register'!$E:$E,'Expense Summary'!$C16,'Register'!$G:$G,'Expense Summary'!E$2)</f>
        <v>0</v>
      </c>
      <c r="F16" s="9">
        <f>SUMIFS('Register'!$F:$F,'Register'!$D:$D,'Expense Summary'!$B16,'Register'!$E:$E,'Expense Summary'!$C16,'Register'!$G:$G,'Expense Summary'!F$2)</f>
        <v>433</v>
      </c>
      <c r="G16" s="9">
        <f>SUMIFS('Register'!$F:$F,'Register'!$D:$D,'Expense Summary'!$B16,'Register'!$E:$E,'Expense Summary'!$C16,'Register'!$G:$G,'Expense Summary'!G$2)</f>
        <v>0</v>
      </c>
      <c r="H16" s="9">
        <f>SUMIFS('Register'!$F:$F,'Register'!$D:$D,'Expense Summary'!$B16,'Register'!$E:$E,'Expense Summary'!$C16,'Register'!$G:$G,'Expense Summary'!H$2)</f>
        <v>0</v>
      </c>
      <c r="I16" s="9">
        <f>SUMIFS('Register'!$F:$F,'Register'!$D:$D,'Expense Summary'!$B16,'Register'!$E:$E,'Expense Summary'!$C16,'Register'!$G:$G,'Expense Summary'!I$2)</f>
        <v>0</v>
      </c>
      <c r="J16" s="9">
        <f>SUMIFS('Register'!$F:$F,'Register'!$D:$D,'Expense Summary'!$B16,'Register'!$E:$E,'Expense Summary'!$C16,'Register'!$G:$G,'Expense Summary'!J$2)</f>
        <v>0</v>
      </c>
      <c r="K16" s="9">
        <f>SUMIFS('Register'!$F:$F,'Register'!$D:$D,'Expense Summary'!$B16,'Register'!$E:$E,'Expense Summary'!$C16,'Register'!$G:$G,'Expense Summary'!K$2)</f>
        <v>0</v>
      </c>
      <c r="L16" s="9">
        <f>SUMIFS('Register'!$F:$F,'Register'!$D:$D,'Expense Summary'!$B16,'Register'!$E:$E,'Expense Summary'!$C16,'Register'!$G:$G,'Expense Summary'!L$2)</f>
        <v>0</v>
      </c>
      <c r="M16" s="9">
        <f>SUMIFS('Register'!$F:$F,'Register'!$D:$D,'Expense Summary'!$B16,'Register'!$E:$E,'Expense Summary'!$C16,'Register'!$G:$G,'Expense Summary'!M$2)</f>
        <v>0</v>
      </c>
      <c r="N16" s="9">
        <f>SUMIFS('Register'!$F:$F,'Register'!$D:$D,'Expense Summary'!$B16,'Register'!$E:$E,'Expense Summary'!$C16,'Register'!$G:$G,'Expense Summary'!N$2)</f>
        <v>0</v>
      </c>
      <c r="O16" s="9">
        <f>SUMIFS('Register'!$F:$F,'Register'!$D:$D,'Expense Summary'!$B16,'Register'!$E:$E,'Expense Summary'!$C16,'Register'!$G:$G,'Expense Summary'!O$2)</f>
        <v>0</v>
      </c>
      <c r="P16" s="12">
        <f t="shared" si="0"/>
        <v>433</v>
      </c>
    </row>
    <row r="17" spans="2:16" x14ac:dyDescent="0.3">
      <c r="B17" s="13" t="str">
        <v xml:space="preserve">church  </v>
      </c>
      <c r="C17" s="14" t="str">
        <v>refreshments</v>
      </c>
      <c r="D17" s="9">
        <f>SUMIFS('Register'!$F:$F,'Register'!$D:$D,'Expense Summary'!$B17,'Register'!$E:$E,'Expense Summary'!$C17,'Register'!$G:$G,'Expense Summary'!D$2)</f>
        <v>0</v>
      </c>
      <c r="E17" s="9">
        <f>SUMIFS('Register'!$F:$F,'Register'!$D:$D,'Expense Summary'!$B17,'Register'!$E:$E,'Expense Summary'!$C17,'Register'!$G:$G,'Expense Summary'!E$2)</f>
        <v>0</v>
      </c>
      <c r="F17" s="9">
        <f>SUMIFS('Register'!$F:$F,'Register'!$D:$D,'Expense Summary'!$B17,'Register'!$E:$E,'Expense Summary'!$C17,'Register'!$G:$G,'Expense Summary'!F$2)</f>
        <v>810</v>
      </c>
      <c r="G17" s="9">
        <f>SUMIFS('Register'!$F:$F,'Register'!$D:$D,'Expense Summary'!$B17,'Register'!$E:$E,'Expense Summary'!$C17,'Register'!$G:$G,'Expense Summary'!G$2)</f>
        <v>0</v>
      </c>
      <c r="H17" s="9">
        <f>SUMIFS('Register'!$F:$F,'Register'!$D:$D,'Expense Summary'!$B17,'Register'!$E:$E,'Expense Summary'!$C17,'Register'!$G:$G,'Expense Summary'!H$2)</f>
        <v>0</v>
      </c>
      <c r="I17" s="9">
        <f>SUMIFS('Register'!$F:$F,'Register'!$D:$D,'Expense Summary'!$B17,'Register'!$E:$E,'Expense Summary'!$C17,'Register'!$G:$G,'Expense Summary'!I$2)</f>
        <v>0</v>
      </c>
      <c r="J17" s="9">
        <f>SUMIFS('Register'!$F:$F,'Register'!$D:$D,'Expense Summary'!$B17,'Register'!$E:$E,'Expense Summary'!$C17,'Register'!$G:$G,'Expense Summary'!J$2)</f>
        <v>0</v>
      </c>
      <c r="K17" s="9">
        <f>SUMIFS('Register'!$F:$F,'Register'!$D:$D,'Expense Summary'!$B17,'Register'!$E:$E,'Expense Summary'!$C17,'Register'!$G:$G,'Expense Summary'!K$2)</f>
        <v>0</v>
      </c>
      <c r="L17" s="9">
        <f>SUMIFS('Register'!$F:$F,'Register'!$D:$D,'Expense Summary'!$B17,'Register'!$E:$E,'Expense Summary'!$C17,'Register'!$G:$G,'Expense Summary'!L$2)</f>
        <v>0</v>
      </c>
      <c r="M17" s="9">
        <f>SUMIFS('Register'!$F:$F,'Register'!$D:$D,'Expense Summary'!$B17,'Register'!$E:$E,'Expense Summary'!$C17,'Register'!$G:$G,'Expense Summary'!M$2)</f>
        <v>0</v>
      </c>
      <c r="N17" s="9">
        <f>SUMIFS('Register'!$F:$F,'Register'!$D:$D,'Expense Summary'!$B17,'Register'!$E:$E,'Expense Summary'!$C17,'Register'!$G:$G,'Expense Summary'!N$2)</f>
        <v>0</v>
      </c>
      <c r="O17" s="9">
        <f>SUMIFS('Register'!$F:$F,'Register'!$D:$D,'Expense Summary'!$B17,'Register'!$E:$E,'Expense Summary'!$C17,'Register'!$G:$G,'Expense Summary'!O$2)</f>
        <v>0</v>
      </c>
      <c r="P17" s="12">
        <f t="shared" si="0"/>
        <v>810</v>
      </c>
    </row>
    <row r="18" spans="2:16" x14ac:dyDescent="0.3">
      <c r="B18" s="13" t="str">
        <v xml:space="preserve">church  </v>
      </c>
      <c r="C18" s="14" t="str">
        <v>florists/gifts</v>
      </c>
      <c r="D18" s="9">
        <f>SUMIFS('Register'!$F:$F,'Register'!$D:$D,'Expense Summary'!$B18,'Register'!$E:$E,'Expense Summary'!$C18,'Register'!$G:$G,'Expense Summary'!D$2)</f>
        <v>0</v>
      </c>
      <c r="E18" s="9">
        <f>SUMIFS('Register'!$F:$F,'Register'!$D:$D,'Expense Summary'!$B18,'Register'!$E:$E,'Expense Summary'!$C18,'Register'!$G:$G,'Expense Summary'!E$2)</f>
        <v>0</v>
      </c>
      <c r="F18" s="9">
        <f>SUMIFS('Register'!$F:$F,'Register'!$D:$D,'Expense Summary'!$B18,'Register'!$E:$E,'Expense Summary'!$C18,'Register'!$G:$G,'Expense Summary'!F$2)</f>
        <v>0</v>
      </c>
      <c r="G18" s="9">
        <f>SUMIFS('Register'!$F:$F,'Register'!$D:$D,'Expense Summary'!$B18,'Register'!$E:$E,'Expense Summary'!$C18,'Register'!$G:$G,'Expense Summary'!G$2)</f>
        <v>1678</v>
      </c>
      <c r="H18" s="9">
        <f>SUMIFS('Register'!$F:$F,'Register'!$D:$D,'Expense Summary'!$B18,'Register'!$E:$E,'Expense Summary'!$C18,'Register'!$G:$G,'Expense Summary'!H$2)</f>
        <v>0</v>
      </c>
      <c r="I18" s="9">
        <f>SUMIFS('Register'!$F:$F,'Register'!$D:$D,'Expense Summary'!$B18,'Register'!$E:$E,'Expense Summary'!$C18,'Register'!$G:$G,'Expense Summary'!I$2)</f>
        <v>0</v>
      </c>
      <c r="J18" s="9">
        <f>SUMIFS('Register'!$F:$F,'Register'!$D:$D,'Expense Summary'!$B18,'Register'!$E:$E,'Expense Summary'!$C18,'Register'!$G:$G,'Expense Summary'!J$2)</f>
        <v>0</v>
      </c>
      <c r="K18" s="9">
        <f>SUMIFS('Register'!$F:$F,'Register'!$D:$D,'Expense Summary'!$B18,'Register'!$E:$E,'Expense Summary'!$C18,'Register'!$G:$G,'Expense Summary'!K$2)</f>
        <v>0</v>
      </c>
      <c r="L18" s="9">
        <f>SUMIFS('Register'!$F:$F,'Register'!$D:$D,'Expense Summary'!$B18,'Register'!$E:$E,'Expense Summary'!$C18,'Register'!$G:$G,'Expense Summary'!L$2)</f>
        <v>0</v>
      </c>
      <c r="M18" s="9">
        <f>SUMIFS('Register'!$F:$F,'Register'!$D:$D,'Expense Summary'!$B18,'Register'!$E:$E,'Expense Summary'!$C18,'Register'!$G:$G,'Expense Summary'!M$2)</f>
        <v>0</v>
      </c>
      <c r="N18" s="9">
        <f>SUMIFS('Register'!$F:$F,'Register'!$D:$D,'Expense Summary'!$B18,'Register'!$E:$E,'Expense Summary'!$C18,'Register'!$G:$G,'Expense Summary'!N$2)</f>
        <v>0</v>
      </c>
      <c r="O18" s="9">
        <f>SUMIFS('Register'!$F:$F,'Register'!$D:$D,'Expense Summary'!$B18,'Register'!$E:$E,'Expense Summary'!$C18,'Register'!$G:$G,'Expense Summary'!O$2)</f>
        <v>0</v>
      </c>
      <c r="P18" s="12">
        <f t="shared" si="0"/>
        <v>1678</v>
      </c>
    </row>
    <row r="19" spans="2:16" x14ac:dyDescent="0.3">
      <c r="B19" s="13" t="str">
        <v xml:space="preserve">church  </v>
      </c>
      <c r="C19" s="14" t="str">
        <v>web.maint./software</v>
      </c>
      <c r="D19" s="9">
        <f>SUMIFS('Register'!$F:$F,'Register'!$D:$D,'Expense Summary'!$B19,'Register'!$E:$E,'Expense Summary'!$C19,'Register'!$G:$G,'Expense Summary'!D$2)</f>
        <v>0</v>
      </c>
      <c r="E19" s="9">
        <f>SUMIFS('Register'!$F:$F,'Register'!$D:$D,'Expense Summary'!$B19,'Register'!$E:$E,'Expense Summary'!$C19,'Register'!$G:$G,'Expense Summary'!E$2)</f>
        <v>0</v>
      </c>
      <c r="F19" s="9">
        <f>SUMIFS('Register'!$F:$F,'Register'!$D:$D,'Expense Summary'!$B19,'Register'!$E:$E,'Expense Summary'!$C19,'Register'!$G:$G,'Expense Summary'!F$2)</f>
        <v>0</v>
      </c>
      <c r="G19" s="9">
        <f>SUMIFS('Register'!$F:$F,'Register'!$D:$D,'Expense Summary'!$B19,'Register'!$E:$E,'Expense Summary'!$C19,'Register'!$G:$G,'Expense Summary'!G$2)</f>
        <v>1317</v>
      </c>
      <c r="H19" s="9">
        <f>SUMIFS('Register'!$F:$F,'Register'!$D:$D,'Expense Summary'!$B19,'Register'!$E:$E,'Expense Summary'!$C19,'Register'!$G:$G,'Expense Summary'!H$2)</f>
        <v>0</v>
      </c>
      <c r="I19" s="9">
        <f>SUMIFS('Register'!$F:$F,'Register'!$D:$D,'Expense Summary'!$B19,'Register'!$E:$E,'Expense Summary'!$C19,'Register'!$G:$G,'Expense Summary'!I$2)</f>
        <v>0</v>
      </c>
      <c r="J19" s="9">
        <f>SUMIFS('Register'!$F:$F,'Register'!$D:$D,'Expense Summary'!$B19,'Register'!$E:$E,'Expense Summary'!$C19,'Register'!$G:$G,'Expense Summary'!J$2)</f>
        <v>0</v>
      </c>
      <c r="K19" s="9">
        <f>SUMIFS('Register'!$F:$F,'Register'!$D:$D,'Expense Summary'!$B19,'Register'!$E:$E,'Expense Summary'!$C19,'Register'!$G:$G,'Expense Summary'!K$2)</f>
        <v>0</v>
      </c>
      <c r="L19" s="9">
        <f>SUMIFS('Register'!$F:$F,'Register'!$D:$D,'Expense Summary'!$B19,'Register'!$E:$E,'Expense Summary'!$C19,'Register'!$G:$G,'Expense Summary'!L$2)</f>
        <v>0</v>
      </c>
      <c r="M19" s="9">
        <f>SUMIFS('Register'!$F:$F,'Register'!$D:$D,'Expense Summary'!$B19,'Register'!$E:$E,'Expense Summary'!$C19,'Register'!$G:$G,'Expense Summary'!M$2)</f>
        <v>0</v>
      </c>
      <c r="N19" s="9">
        <f>SUMIFS('Register'!$F:$F,'Register'!$D:$D,'Expense Summary'!$B19,'Register'!$E:$E,'Expense Summary'!$C19,'Register'!$G:$G,'Expense Summary'!N$2)</f>
        <v>0</v>
      </c>
      <c r="O19" s="9">
        <f>SUMIFS('Register'!$F:$F,'Register'!$D:$D,'Expense Summary'!$B19,'Register'!$E:$E,'Expense Summary'!$C19,'Register'!$G:$G,'Expense Summary'!O$2)</f>
        <v>0</v>
      </c>
      <c r="P19" s="12">
        <f t="shared" si="0"/>
        <v>1317</v>
      </c>
    </row>
    <row r="20" spans="2:16" x14ac:dyDescent="0.3">
      <c r="B20" s="13" t="str">
        <v xml:space="preserve">church  </v>
      </c>
      <c r="C20" s="14" t="str">
        <v>edavaka mission</v>
      </c>
      <c r="D20" s="9">
        <f>SUMIFS('Register'!$F:$F,'Register'!$D:$D,'Expense Summary'!$B20,'Register'!$E:$E,'Expense Summary'!$C20,'Register'!$G:$G,'Expense Summary'!D$2)</f>
        <v>0</v>
      </c>
      <c r="E20" s="9">
        <f>SUMIFS('Register'!$F:$F,'Register'!$D:$D,'Expense Summary'!$B20,'Register'!$E:$E,'Expense Summary'!$C20,'Register'!$G:$G,'Expense Summary'!E$2)</f>
        <v>0</v>
      </c>
      <c r="F20" s="9">
        <f>SUMIFS('Register'!$F:$F,'Register'!$D:$D,'Expense Summary'!$B20,'Register'!$E:$E,'Expense Summary'!$C20,'Register'!$G:$G,'Expense Summary'!F$2)</f>
        <v>0</v>
      </c>
      <c r="G20" s="9">
        <f>SUMIFS('Register'!$F:$F,'Register'!$D:$D,'Expense Summary'!$B20,'Register'!$E:$E,'Expense Summary'!$C20,'Register'!$G:$G,'Expense Summary'!G$2)</f>
        <v>505</v>
      </c>
      <c r="H20" s="9">
        <f>SUMIFS('Register'!$F:$F,'Register'!$D:$D,'Expense Summary'!$B20,'Register'!$E:$E,'Expense Summary'!$C20,'Register'!$G:$G,'Expense Summary'!H$2)</f>
        <v>0</v>
      </c>
      <c r="I20" s="9">
        <f>SUMIFS('Register'!$F:$F,'Register'!$D:$D,'Expense Summary'!$B20,'Register'!$E:$E,'Expense Summary'!$C20,'Register'!$G:$G,'Expense Summary'!I$2)</f>
        <v>0</v>
      </c>
      <c r="J20" s="9">
        <f>SUMIFS('Register'!$F:$F,'Register'!$D:$D,'Expense Summary'!$B20,'Register'!$E:$E,'Expense Summary'!$C20,'Register'!$G:$G,'Expense Summary'!J$2)</f>
        <v>0</v>
      </c>
      <c r="K20" s="9">
        <f>SUMIFS('Register'!$F:$F,'Register'!$D:$D,'Expense Summary'!$B20,'Register'!$E:$E,'Expense Summary'!$C20,'Register'!$G:$G,'Expense Summary'!K$2)</f>
        <v>0</v>
      </c>
      <c r="L20" s="9">
        <f>SUMIFS('Register'!$F:$F,'Register'!$D:$D,'Expense Summary'!$B20,'Register'!$E:$E,'Expense Summary'!$C20,'Register'!$G:$G,'Expense Summary'!L$2)</f>
        <v>0</v>
      </c>
      <c r="M20" s="9">
        <f>SUMIFS('Register'!$F:$F,'Register'!$D:$D,'Expense Summary'!$B20,'Register'!$E:$E,'Expense Summary'!$C20,'Register'!$G:$G,'Expense Summary'!M$2)</f>
        <v>0</v>
      </c>
      <c r="N20" s="9">
        <f>SUMIFS('Register'!$F:$F,'Register'!$D:$D,'Expense Summary'!$B20,'Register'!$E:$E,'Expense Summary'!$C20,'Register'!$G:$G,'Expense Summary'!N$2)</f>
        <v>0</v>
      </c>
      <c r="O20" s="9">
        <f>SUMIFS('Register'!$F:$F,'Register'!$D:$D,'Expense Summary'!$B20,'Register'!$E:$E,'Expense Summary'!$C20,'Register'!$G:$G,'Expense Summary'!O$2)</f>
        <v>0</v>
      </c>
      <c r="P20" s="12">
        <f t="shared" si="0"/>
        <v>505</v>
      </c>
    </row>
    <row r="21" spans="2:16" x14ac:dyDescent="0.3">
      <c r="B21" s="13" t="str">
        <v xml:space="preserve">church  </v>
      </c>
      <c r="C21" s="14" t="str">
        <v>honorarian to guests</v>
      </c>
      <c r="D21" s="9">
        <f>SUMIFS('Register'!$F:$F,'Register'!$D:$D,'Expense Summary'!$B21,'Register'!$E:$E,'Expense Summary'!$C21,'Register'!$G:$G,'Expense Summary'!D$2)</f>
        <v>0</v>
      </c>
      <c r="E21" s="9">
        <f>SUMIFS('Register'!$F:$F,'Register'!$D:$D,'Expense Summary'!$B21,'Register'!$E:$E,'Expense Summary'!$C21,'Register'!$G:$G,'Expense Summary'!E$2)</f>
        <v>0</v>
      </c>
      <c r="F21" s="9">
        <f>SUMIFS('Register'!$F:$F,'Register'!$D:$D,'Expense Summary'!$B21,'Register'!$E:$E,'Expense Summary'!$C21,'Register'!$G:$G,'Expense Summary'!F$2)</f>
        <v>0</v>
      </c>
      <c r="G21" s="9">
        <f>SUMIFS('Register'!$F:$F,'Register'!$D:$D,'Expense Summary'!$B21,'Register'!$E:$E,'Expense Summary'!$C21,'Register'!$G:$G,'Expense Summary'!G$2)</f>
        <v>0</v>
      </c>
      <c r="H21" s="9">
        <f>SUMIFS('Register'!$F:$F,'Register'!$D:$D,'Expense Summary'!$B21,'Register'!$E:$E,'Expense Summary'!$C21,'Register'!$G:$G,'Expense Summary'!H$2)</f>
        <v>515</v>
      </c>
      <c r="I21" s="9">
        <f>SUMIFS('Register'!$F:$F,'Register'!$D:$D,'Expense Summary'!$B21,'Register'!$E:$E,'Expense Summary'!$C21,'Register'!$G:$G,'Expense Summary'!I$2)</f>
        <v>1325</v>
      </c>
      <c r="J21" s="9">
        <f>SUMIFS('Register'!$F:$F,'Register'!$D:$D,'Expense Summary'!$B21,'Register'!$E:$E,'Expense Summary'!$C21,'Register'!$G:$G,'Expense Summary'!J$2)</f>
        <v>0</v>
      </c>
      <c r="K21" s="9">
        <f>SUMIFS('Register'!$F:$F,'Register'!$D:$D,'Expense Summary'!$B21,'Register'!$E:$E,'Expense Summary'!$C21,'Register'!$G:$G,'Expense Summary'!K$2)</f>
        <v>0</v>
      </c>
      <c r="L21" s="9">
        <f>SUMIFS('Register'!$F:$F,'Register'!$D:$D,'Expense Summary'!$B21,'Register'!$E:$E,'Expense Summary'!$C21,'Register'!$G:$G,'Expense Summary'!L$2)</f>
        <v>0</v>
      </c>
      <c r="M21" s="9">
        <f>SUMIFS('Register'!$F:$F,'Register'!$D:$D,'Expense Summary'!$B21,'Register'!$E:$E,'Expense Summary'!$C21,'Register'!$G:$G,'Expense Summary'!M$2)</f>
        <v>0</v>
      </c>
      <c r="N21" s="9">
        <f>SUMIFS('Register'!$F:$F,'Register'!$D:$D,'Expense Summary'!$B21,'Register'!$E:$E,'Expense Summary'!$C21,'Register'!$G:$G,'Expense Summary'!N$2)</f>
        <v>0</v>
      </c>
      <c r="O21" s="9">
        <f>SUMIFS('Register'!$F:$F,'Register'!$D:$D,'Expense Summary'!$B21,'Register'!$E:$E,'Expense Summary'!$C21,'Register'!$G:$G,'Expense Summary'!O$2)</f>
        <v>0</v>
      </c>
      <c r="P21" s="12">
        <f t="shared" si="0"/>
        <v>1840</v>
      </c>
    </row>
    <row r="22" spans="2:16" x14ac:dyDescent="0.3">
      <c r="B22" s="13" t="str">
        <v xml:space="preserve">church  </v>
      </c>
      <c r="C22" s="14" t="str">
        <v>metropolitan kaimuth</v>
      </c>
      <c r="D22" s="9">
        <f>SUMIFS('Register'!$F:$F,'Register'!$D:$D,'Expense Summary'!$B22,'Register'!$E:$E,'Expense Summary'!$C22,'Register'!$G:$G,'Expense Summary'!D$2)</f>
        <v>0</v>
      </c>
      <c r="E22" s="9">
        <f>SUMIFS('Register'!$F:$F,'Register'!$D:$D,'Expense Summary'!$B22,'Register'!$E:$E,'Expense Summary'!$C22,'Register'!$G:$G,'Expense Summary'!E$2)</f>
        <v>0</v>
      </c>
      <c r="F22" s="9">
        <f>SUMIFS('Register'!$F:$F,'Register'!$D:$D,'Expense Summary'!$B22,'Register'!$E:$E,'Expense Summary'!$C22,'Register'!$G:$G,'Expense Summary'!F$2)</f>
        <v>0</v>
      </c>
      <c r="G22" s="9">
        <f>SUMIFS('Register'!$F:$F,'Register'!$D:$D,'Expense Summary'!$B22,'Register'!$E:$E,'Expense Summary'!$C22,'Register'!$G:$G,'Expense Summary'!G$2)</f>
        <v>0</v>
      </c>
      <c r="H22" s="9">
        <f>SUMIFS('Register'!$F:$F,'Register'!$D:$D,'Expense Summary'!$B22,'Register'!$E:$E,'Expense Summary'!$C22,'Register'!$G:$G,'Expense Summary'!H$2)</f>
        <v>0</v>
      </c>
      <c r="I22" s="9">
        <f>SUMIFS('Register'!$F:$F,'Register'!$D:$D,'Expense Summary'!$B22,'Register'!$E:$E,'Expense Summary'!$C22,'Register'!$G:$G,'Expense Summary'!I$2)</f>
        <v>862</v>
      </c>
      <c r="J22" s="9">
        <f>SUMIFS('Register'!$F:$F,'Register'!$D:$D,'Expense Summary'!$B22,'Register'!$E:$E,'Expense Summary'!$C22,'Register'!$G:$G,'Expense Summary'!J$2)</f>
        <v>0</v>
      </c>
      <c r="K22" s="9">
        <f>SUMIFS('Register'!$F:$F,'Register'!$D:$D,'Expense Summary'!$B22,'Register'!$E:$E,'Expense Summary'!$C22,'Register'!$G:$G,'Expense Summary'!K$2)</f>
        <v>0</v>
      </c>
      <c r="L22" s="9">
        <f>SUMIFS('Register'!$F:$F,'Register'!$D:$D,'Expense Summary'!$B22,'Register'!$E:$E,'Expense Summary'!$C22,'Register'!$G:$G,'Expense Summary'!L$2)</f>
        <v>0</v>
      </c>
      <c r="M22" s="9">
        <f>SUMIFS('Register'!$F:$F,'Register'!$D:$D,'Expense Summary'!$B22,'Register'!$E:$E,'Expense Summary'!$C22,'Register'!$G:$G,'Expense Summary'!M$2)</f>
        <v>0</v>
      </c>
      <c r="N22" s="9">
        <f>SUMIFS('Register'!$F:$F,'Register'!$D:$D,'Expense Summary'!$B22,'Register'!$E:$E,'Expense Summary'!$C22,'Register'!$G:$G,'Expense Summary'!N$2)</f>
        <v>0</v>
      </c>
      <c r="O22" s="9">
        <f>SUMIFS('Register'!$F:$F,'Register'!$D:$D,'Expense Summary'!$B22,'Register'!$E:$E,'Expense Summary'!$C22,'Register'!$G:$G,'Expense Summary'!O$2)</f>
        <v>0</v>
      </c>
      <c r="P22" s="12">
        <f t="shared" si="0"/>
        <v>862</v>
      </c>
    </row>
    <row r="23" spans="2:16" x14ac:dyDescent="0.3">
      <c r="B23" s="13" t="str">
        <v xml:space="preserve">church  </v>
      </c>
      <c r="C23" s="14" t="str">
        <v>choir</v>
      </c>
      <c r="D23" s="9">
        <f>SUMIFS('Register'!$F:$F,'Register'!$D:$D,'Expense Summary'!$B23,'Register'!$E:$E,'Expense Summary'!$C23,'Register'!$G:$G,'Expense Summary'!D$2)</f>
        <v>0</v>
      </c>
      <c r="E23" s="9">
        <f>SUMIFS('Register'!$F:$F,'Register'!$D:$D,'Expense Summary'!$B23,'Register'!$E:$E,'Expense Summary'!$C23,'Register'!$G:$G,'Expense Summary'!E$2)</f>
        <v>0</v>
      </c>
      <c r="F23" s="9">
        <f>SUMIFS('Register'!$F:$F,'Register'!$D:$D,'Expense Summary'!$B23,'Register'!$E:$E,'Expense Summary'!$C23,'Register'!$G:$G,'Expense Summary'!F$2)</f>
        <v>0</v>
      </c>
      <c r="G23" s="9">
        <f>SUMIFS('Register'!$F:$F,'Register'!$D:$D,'Expense Summary'!$B23,'Register'!$E:$E,'Expense Summary'!$C23,'Register'!$G:$G,'Expense Summary'!G$2)</f>
        <v>0</v>
      </c>
      <c r="H23" s="9">
        <f>SUMIFS('Register'!$F:$F,'Register'!$D:$D,'Expense Summary'!$B23,'Register'!$E:$E,'Expense Summary'!$C23,'Register'!$G:$G,'Expense Summary'!H$2)</f>
        <v>0</v>
      </c>
      <c r="I23" s="9">
        <f>SUMIFS('Register'!$F:$F,'Register'!$D:$D,'Expense Summary'!$B23,'Register'!$E:$E,'Expense Summary'!$C23,'Register'!$G:$G,'Expense Summary'!I$2)</f>
        <v>1188</v>
      </c>
      <c r="J23" s="9">
        <f>SUMIFS('Register'!$F:$F,'Register'!$D:$D,'Expense Summary'!$B23,'Register'!$E:$E,'Expense Summary'!$C23,'Register'!$G:$G,'Expense Summary'!J$2)</f>
        <v>0</v>
      </c>
      <c r="K23" s="9">
        <f>SUMIFS('Register'!$F:$F,'Register'!$D:$D,'Expense Summary'!$B23,'Register'!$E:$E,'Expense Summary'!$C23,'Register'!$G:$G,'Expense Summary'!K$2)</f>
        <v>0</v>
      </c>
      <c r="L23" s="9">
        <f>SUMIFS('Register'!$F:$F,'Register'!$D:$D,'Expense Summary'!$B23,'Register'!$E:$E,'Expense Summary'!$C23,'Register'!$G:$G,'Expense Summary'!L$2)</f>
        <v>0</v>
      </c>
      <c r="M23" s="9">
        <f>SUMIFS('Register'!$F:$F,'Register'!$D:$D,'Expense Summary'!$B23,'Register'!$E:$E,'Expense Summary'!$C23,'Register'!$G:$G,'Expense Summary'!M$2)</f>
        <v>0</v>
      </c>
      <c r="N23" s="9">
        <f>SUMIFS('Register'!$F:$F,'Register'!$D:$D,'Expense Summary'!$B23,'Register'!$E:$E,'Expense Summary'!$C23,'Register'!$G:$G,'Expense Summary'!N$2)</f>
        <v>0</v>
      </c>
      <c r="O23" s="9">
        <f>SUMIFS('Register'!$F:$F,'Register'!$D:$D,'Expense Summary'!$B23,'Register'!$E:$E,'Expense Summary'!$C23,'Register'!$G:$G,'Expense Summary'!O$2)</f>
        <v>0</v>
      </c>
      <c r="P23" s="12">
        <f t="shared" si="0"/>
        <v>1188</v>
      </c>
    </row>
    <row r="24" spans="2:16" x14ac:dyDescent="0.3">
      <c r="B24" s="13" t="str">
        <v xml:space="preserve">church  </v>
      </c>
      <c r="C24" s="14" t="str">
        <v>thanksgiving gift/ fmv</v>
      </c>
      <c r="D24" s="9">
        <f>SUMIFS('Register'!$F:$F,'Register'!$D:$D,'Expense Summary'!$B24,'Register'!$E:$E,'Expense Summary'!$C24,'Register'!$G:$G,'Expense Summary'!D$2)</f>
        <v>0</v>
      </c>
      <c r="E24" s="9">
        <f>SUMIFS('Register'!$F:$F,'Register'!$D:$D,'Expense Summary'!$B24,'Register'!$E:$E,'Expense Summary'!$C24,'Register'!$G:$G,'Expense Summary'!E$2)</f>
        <v>0</v>
      </c>
      <c r="F24" s="9">
        <f>SUMIFS('Register'!$F:$F,'Register'!$D:$D,'Expense Summary'!$B24,'Register'!$E:$E,'Expense Summary'!$C24,'Register'!$G:$G,'Expense Summary'!F$2)</f>
        <v>0</v>
      </c>
      <c r="G24" s="9">
        <f>SUMIFS('Register'!$F:$F,'Register'!$D:$D,'Expense Summary'!$B24,'Register'!$E:$E,'Expense Summary'!$C24,'Register'!$G:$G,'Expense Summary'!G$2)</f>
        <v>0</v>
      </c>
      <c r="H24" s="9">
        <f>SUMIFS('Register'!$F:$F,'Register'!$D:$D,'Expense Summary'!$B24,'Register'!$E:$E,'Expense Summary'!$C24,'Register'!$G:$G,'Expense Summary'!H$2)</f>
        <v>0</v>
      </c>
      <c r="I24" s="9">
        <f>SUMIFS('Register'!$F:$F,'Register'!$D:$D,'Expense Summary'!$B24,'Register'!$E:$E,'Expense Summary'!$C24,'Register'!$G:$G,'Expense Summary'!I$2)</f>
        <v>965</v>
      </c>
      <c r="J24" s="9">
        <f>SUMIFS('Register'!$F:$F,'Register'!$D:$D,'Expense Summary'!$B24,'Register'!$E:$E,'Expense Summary'!$C24,'Register'!$G:$G,'Expense Summary'!J$2)</f>
        <v>0</v>
      </c>
      <c r="K24" s="9">
        <f>SUMIFS('Register'!$F:$F,'Register'!$D:$D,'Expense Summary'!$B24,'Register'!$E:$E,'Expense Summary'!$C24,'Register'!$G:$G,'Expense Summary'!K$2)</f>
        <v>0</v>
      </c>
      <c r="L24" s="9">
        <f>SUMIFS('Register'!$F:$F,'Register'!$D:$D,'Expense Summary'!$B24,'Register'!$E:$E,'Expense Summary'!$C24,'Register'!$G:$G,'Expense Summary'!L$2)</f>
        <v>0</v>
      </c>
      <c r="M24" s="9">
        <f>SUMIFS('Register'!$F:$F,'Register'!$D:$D,'Expense Summary'!$B24,'Register'!$E:$E,'Expense Summary'!$C24,'Register'!$G:$G,'Expense Summary'!M$2)</f>
        <v>0</v>
      </c>
      <c r="N24" s="9">
        <f>SUMIFS('Register'!$F:$F,'Register'!$D:$D,'Expense Summary'!$B24,'Register'!$E:$E,'Expense Summary'!$C24,'Register'!$G:$G,'Expense Summary'!N$2)</f>
        <v>544</v>
      </c>
      <c r="O24" s="9">
        <f>SUMIFS('Register'!$F:$F,'Register'!$D:$D,'Expense Summary'!$B24,'Register'!$E:$E,'Expense Summary'!$C24,'Register'!$G:$G,'Expense Summary'!O$2)</f>
        <v>0</v>
      </c>
      <c r="P24" s="12">
        <f t="shared" si="0"/>
        <v>1509</v>
      </c>
    </row>
    <row r="25" spans="2:16" x14ac:dyDescent="0.3">
      <c r="B25" s="13" t="str">
        <v xml:space="preserve">church  </v>
      </c>
      <c r="C25" s="14" t="str">
        <v>episcopal kaimuth</v>
      </c>
      <c r="D25" s="9">
        <f>SUMIFS('Register'!$F:$F,'Register'!$D:$D,'Expense Summary'!$B25,'Register'!$E:$E,'Expense Summary'!$C25,'Register'!$G:$G,'Expense Summary'!D$2)</f>
        <v>0</v>
      </c>
      <c r="E25" s="9">
        <f>SUMIFS('Register'!$F:$F,'Register'!$D:$D,'Expense Summary'!$B25,'Register'!$E:$E,'Expense Summary'!$C25,'Register'!$G:$G,'Expense Summary'!E$2)</f>
        <v>0</v>
      </c>
      <c r="F25" s="9">
        <f>SUMIFS('Register'!$F:$F,'Register'!$D:$D,'Expense Summary'!$B25,'Register'!$E:$E,'Expense Summary'!$C25,'Register'!$G:$G,'Expense Summary'!F$2)</f>
        <v>0</v>
      </c>
      <c r="G25" s="9">
        <f>SUMIFS('Register'!$F:$F,'Register'!$D:$D,'Expense Summary'!$B25,'Register'!$E:$E,'Expense Summary'!$C25,'Register'!$G:$G,'Expense Summary'!G$2)</f>
        <v>0</v>
      </c>
      <c r="H25" s="9">
        <f>SUMIFS('Register'!$F:$F,'Register'!$D:$D,'Expense Summary'!$B25,'Register'!$E:$E,'Expense Summary'!$C25,'Register'!$G:$G,'Expense Summary'!H$2)</f>
        <v>0</v>
      </c>
      <c r="I25" s="9">
        <f>SUMIFS('Register'!$F:$F,'Register'!$D:$D,'Expense Summary'!$B25,'Register'!$E:$E,'Expense Summary'!$C25,'Register'!$G:$G,'Expense Summary'!I$2)</f>
        <v>471</v>
      </c>
      <c r="J25" s="9">
        <f>SUMIFS('Register'!$F:$F,'Register'!$D:$D,'Expense Summary'!$B25,'Register'!$E:$E,'Expense Summary'!$C25,'Register'!$G:$G,'Expense Summary'!J$2)</f>
        <v>0</v>
      </c>
      <c r="K25" s="9">
        <f>SUMIFS('Register'!$F:$F,'Register'!$D:$D,'Expense Summary'!$B25,'Register'!$E:$E,'Expense Summary'!$C25,'Register'!$G:$G,'Expense Summary'!K$2)</f>
        <v>0</v>
      </c>
      <c r="L25" s="9">
        <f>SUMIFS('Register'!$F:$F,'Register'!$D:$D,'Expense Summary'!$B25,'Register'!$E:$E,'Expense Summary'!$C25,'Register'!$G:$G,'Expense Summary'!L$2)</f>
        <v>0</v>
      </c>
      <c r="M25" s="9">
        <f>SUMIFS('Register'!$F:$F,'Register'!$D:$D,'Expense Summary'!$B25,'Register'!$E:$E,'Expense Summary'!$C25,'Register'!$G:$G,'Expense Summary'!M$2)</f>
        <v>0</v>
      </c>
      <c r="N25" s="9">
        <f>SUMIFS('Register'!$F:$F,'Register'!$D:$D,'Expense Summary'!$B25,'Register'!$E:$E,'Expense Summary'!$C25,'Register'!$G:$G,'Expense Summary'!N$2)</f>
        <v>0</v>
      </c>
      <c r="O25" s="9">
        <f>SUMIFS('Register'!$F:$F,'Register'!$D:$D,'Expense Summary'!$B25,'Register'!$E:$E,'Expense Summary'!$C25,'Register'!$G:$G,'Expense Summary'!O$2)</f>
        <v>0</v>
      </c>
      <c r="P25" s="12">
        <f t="shared" si="0"/>
        <v>471</v>
      </c>
    </row>
    <row r="26" spans="2:16" x14ac:dyDescent="0.3">
      <c r="B26" s="13" t="str">
        <v xml:space="preserve">church  </v>
      </c>
      <c r="C26" s="14" t="str">
        <v>youth fellowship</v>
      </c>
      <c r="D26" s="9">
        <f>SUMIFS('Register'!$F:$F,'Register'!$D:$D,'Expense Summary'!$B26,'Register'!$E:$E,'Expense Summary'!$C26,'Register'!$G:$G,'Expense Summary'!D$2)</f>
        <v>0</v>
      </c>
      <c r="E26" s="9">
        <f>SUMIFS('Register'!$F:$F,'Register'!$D:$D,'Expense Summary'!$B26,'Register'!$E:$E,'Expense Summary'!$C26,'Register'!$G:$G,'Expense Summary'!E$2)</f>
        <v>0</v>
      </c>
      <c r="F26" s="9">
        <f>SUMIFS('Register'!$F:$F,'Register'!$D:$D,'Expense Summary'!$B26,'Register'!$E:$E,'Expense Summary'!$C26,'Register'!$G:$G,'Expense Summary'!F$2)</f>
        <v>0</v>
      </c>
      <c r="G26" s="9">
        <f>SUMIFS('Register'!$F:$F,'Register'!$D:$D,'Expense Summary'!$B26,'Register'!$E:$E,'Expense Summary'!$C26,'Register'!$G:$G,'Expense Summary'!G$2)</f>
        <v>0</v>
      </c>
      <c r="H26" s="9">
        <f>SUMIFS('Register'!$F:$F,'Register'!$D:$D,'Expense Summary'!$B26,'Register'!$E:$E,'Expense Summary'!$C26,'Register'!$G:$G,'Expense Summary'!H$2)</f>
        <v>0</v>
      </c>
      <c r="I26" s="9">
        <f>SUMIFS('Register'!$F:$F,'Register'!$D:$D,'Expense Summary'!$B26,'Register'!$E:$E,'Expense Summary'!$C26,'Register'!$G:$G,'Expense Summary'!I$2)</f>
        <v>0</v>
      </c>
      <c r="J26" s="9">
        <f>SUMIFS('Register'!$F:$F,'Register'!$D:$D,'Expense Summary'!$B26,'Register'!$E:$E,'Expense Summary'!$C26,'Register'!$G:$G,'Expense Summary'!J$2)</f>
        <v>153</v>
      </c>
      <c r="K26" s="9">
        <f>SUMIFS('Register'!$F:$F,'Register'!$D:$D,'Expense Summary'!$B26,'Register'!$E:$E,'Expense Summary'!$C26,'Register'!$G:$G,'Expense Summary'!K$2)</f>
        <v>704</v>
      </c>
      <c r="L26" s="9">
        <f>SUMIFS('Register'!$F:$F,'Register'!$D:$D,'Expense Summary'!$B26,'Register'!$E:$E,'Expense Summary'!$C26,'Register'!$G:$G,'Expense Summary'!L$2)</f>
        <v>0</v>
      </c>
      <c r="M26" s="9">
        <f>SUMIFS('Register'!$F:$F,'Register'!$D:$D,'Expense Summary'!$B26,'Register'!$E:$E,'Expense Summary'!$C26,'Register'!$G:$G,'Expense Summary'!M$2)</f>
        <v>123</v>
      </c>
      <c r="N26" s="9">
        <f>SUMIFS('Register'!$F:$F,'Register'!$D:$D,'Expense Summary'!$B26,'Register'!$E:$E,'Expense Summary'!$C26,'Register'!$G:$G,'Expense Summary'!N$2)</f>
        <v>0</v>
      </c>
      <c r="O26" s="9">
        <f>SUMIFS('Register'!$F:$F,'Register'!$D:$D,'Expense Summary'!$B26,'Register'!$E:$E,'Expense Summary'!$C26,'Register'!$G:$G,'Expense Summary'!O$2)</f>
        <v>0</v>
      </c>
      <c r="P26" s="12">
        <f t="shared" si="0"/>
        <v>980</v>
      </c>
    </row>
    <row r="27" spans="2:16" x14ac:dyDescent="0.3">
      <c r="B27" s="13" t="str">
        <v xml:space="preserve">church  </v>
      </c>
      <c r="C27" s="14" t="str">
        <v xml:space="preserve">thanksgiving </v>
      </c>
      <c r="D27" s="9">
        <f>SUMIFS('Register'!$F:$F,'Register'!$D:$D,'Expense Summary'!$B27,'Register'!$E:$E,'Expense Summary'!$C27,'Register'!$G:$G,'Expense Summary'!D$2)</f>
        <v>0</v>
      </c>
      <c r="E27" s="9">
        <f>SUMIFS('Register'!$F:$F,'Register'!$D:$D,'Expense Summary'!$B27,'Register'!$E:$E,'Expense Summary'!$C27,'Register'!$G:$G,'Expense Summary'!E$2)</f>
        <v>0</v>
      </c>
      <c r="F27" s="9">
        <f>SUMIFS('Register'!$F:$F,'Register'!$D:$D,'Expense Summary'!$B27,'Register'!$E:$E,'Expense Summary'!$C27,'Register'!$G:$G,'Expense Summary'!F$2)</f>
        <v>0</v>
      </c>
      <c r="G27" s="9">
        <f>SUMIFS('Register'!$F:$F,'Register'!$D:$D,'Expense Summary'!$B27,'Register'!$E:$E,'Expense Summary'!$C27,'Register'!$G:$G,'Expense Summary'!G$2)</f>
        <v>0</v>
      </c>
      <c r="H27" s="9">
        <f>SUMIFS('Register'!$F:$F,'Register'!$D:$D,'Expense Summary'!$B27,'Register'!$E:$E,'Expense Summary'!$C27,'Register'!$G:$G,'Expense Summary'!H$2)</f>
        <v>0</v>
      </c>
      <c r="I27" s="9">
        <f>SUMIFS('Register'!$F:$F,'Register'!$D:$D,'Expense Summary'!$B27,'Register'!$E:$E,'Expense Summary'!$C27,'Register'!$G:$G,'Expense Summary'!I$2)</f>
        <v>0</v>
      </c>
      <c r="J27" s="9">
        <f>SUMIFS('Register'!$F:$F,'Register'!$D:$D,'Expense Summary'!$B27,'Register'!$E:$E,'Expense Summary'!$C27,'Register'!$G:$G,'Expense Summary'!J$2)</f>
        <v>1156</v>
      </c>
      <c r="K27" s="9">
        <f>SUMIFS('Register'!$F:$F,'Register'!$D:$D,'Expense Summary'!$B27,'Register'!$E:$E,'Expense Summary'!$C27,'Register'!$G:$G,'Expense Summary'!K$2)</f>
        <v>0</v>
      </c>
      <c r="L27" s="9">
        <f>SUMIFS('Register'!$F:$F,'Register'!$D:$D,'Expense Summary'!$B27,'Register'!$E:$E,'Expense Summary'!$C27,'Register'!$G:$G,'Expense Summary'!L$2)</f>
        <v>0</v>
      </c>
      <c r="M27" s="9">
        <f>SUMIFS('Register'!$F:$F,'Register'!$D:$D,'Expense Summary'!$B27,'Register'!$E:$E,'Expense Summary'!$C27,'Register'!$G:$G,'Expense Summary'!M$2)</f>
        <v>0</v>
      </c>
      <c r="N27" s="9">
        <f>SUMIFS('Register'!$F:$F,'Register'!$D:$D,'Expense Summary'!$B27,'Register'!$E:$E,'Expense Summary'!$C27,'Register'!$G:$G,'Expense Summary'!N$2)</f>
        <v>0</v>
      </c>
      <c r="O27" s="9">
        <f>SUMIFS('Register'!$F:$F,'Register'!$D:$D,'Expense Summary'!$B27,'Register'!$E:$E,'Expense Summary'!$C27,'Register'!$G:$G,'Expense Summary'!O$2)</f>
        <v>0</v>
      </c>
      <c r="P27" s="12">
        <f t="shared" si="0"/>
        <v>1156</v>
      </c>
    </row>
    <row r="28" spans="2:16" x14ac:dyDescent="0.3">
      <c r="B28" s="13" t="str">
        <v xml:space="preserve">church  </v>
      </c>
      <c r="C28" s="14" t="str">
        <v>church ded./souvenir</v>
      </c>
      <c r="D28" s="9">
        <f>SUMIFS('Register'!$F:$F,'Register'!$D:$D,'Expense Summary'!$B28,'Register'!$E:$E,'Expense Summary'!$C28,'Register'!$G:$G,'Expense Summary'!D$2)</f>
        <v>0</v>
      </c>
      <c r="E28" s="9">
        <f>SUMIFS('Register'!$F:$F,'Register'!$D:$D,'Expense Summary'!$B28,'Register'!$E:$E,'Expense Summary'!$C28,'Register'!$G:$G,'Expense Summary'!E$2)</f>
        <v>0</v>
      </c>
      <c r="F28" s="9">
        <f>SUMIFS('Register'!$F:$F,'Register'!$D:$D,'Expense Summary'!$B28,'Register'!$E:$E,'Expense Summary'!$C28,'Register'!$G:$G,'Expense Summary'!F$2)</f>
        <v>0</v>
      </c>
      <c r="G28" s="9">
        <f>SUMIFS('Register'!$F:$F,'Register'!$D:$D,'Expense Summary'!$B28,'Register'!$E:$E,'Expense Summary'!$C28,'Register'!$G:$G,'Expense Summary'!G$2)</f>
        <v>0</v>
      </c>
      <c r="H28" s="9">
        <f>SUMIFS('Register'!$F:$F,'Register'!$D:$D,'Expense Summary'!$B28,'Register'!$E:$E,'Expense Summary'!$C28,'Register'!$G:$G,'Expense Summary'!H$2)</f>
        <v>0</v>
      </c>
      <c r="I28" s="9">
        <f>SUMIFS('Register'!$F:$F,'Register'!$D:$D,'Expense Summary'!$B28,'Register'!$E:$E,'Expense Summary'!$C28,'Register'!$G:$G,'Expense Summary'!I$2)</f>
        <v>0</v>
      </c>
      <c r="J28" s="9">
        <f>SUMIFS('Register'!$F:$F,'Register'!$D:$D,'Expense Summary'!$B28,'Register'!$E:$E,'Expense Summary'!$C28,'Register'!$G:$G,'Expense Summary'!J$2)</f>
        <v>0</v>
      </c>
      <c r="K28" s="9">
        <f>SUMIFS('Register'!$F:$F,'Register'!$D:$D,'Expense Summary'!$B28,'Register'!$E:$E,'Expense Summary'!$C28,'Register'!$G:$G,'Expense Summary'!K$2)</f>
        <v>1406</v>
      </c>
      <c r="L28" s="9">
        <f>SUMIFS('Register'!$F:$F,'Register'!$D:$D,'Expense Summary'!$B28,'Register'!$E:$E,'Expense Summary'!$C28,'Register'!$G:$G,'Expense Summary'!L$2)</f>
        <v>0</v>
      </c>
      <c r="M28" s="9">
        <f>SUMIFS('Register'!$F:$F,'Register'!$D:$D,'Expense Summary'!$B28,'Register'!$E:$E,'Expense Summary'!$C28,'Register'!$G:$G,'Expense Summary'!M$2)</f>
        <v>0</v>
      </c>
      <c r="N28" s="9">
        <f>SUMIFS('Register'!$F:$F,'Register'!$D:$D,'Expense Summary'!$B28,'Register'!$E:$E,'Expense Summary'!$C28,'Register'!$G:$G,'Expense Summary'!N$2)</f>
        <v>0</v>
      </c>
      <c r="O28" s="9">
        <f>SUMIFS('Register'!$F:$F,'Register'!$D:$D,'Expense Summary'!$B28,'Register'!$E:$E,'Expense Summary'!$C28,'Register'!$G:$G,'Expense Summary'!O$2)</f>
        <v>0</v>
      </c>
      <c r="P28" s="12">
        <f t="shared" si="0"/>
        <v>1406</v>
      </c>
    </row>
    <row r="29" spans="2:16" x14ac:dyDescent="0.3">
      <c r="B29" s="13" t="str">
        <v xml:space="preserve">church  </v>
      </c>
      <c r="C29" s="14" t="str">
        <v>other expenses</v>
      </c>
      <c r="D29" s="9">
        <f>SUMIFS('Register'!$F:$F,'Register'!$D:$D,'Expense Summary'!$B29,'Register'!$E:$E,'Expense Summary'!$C29,'Register'!$G:$G,'Expense Summary'!D$2)</f>
        <v>0</v>
      </c>
      <c r="E29" s="9">
        <f>SUMIFS('Register'!$F:$F,'Register'!$D:$D,'Expense Summary'!$B29,'Register'!$E:$E,'Expense Summary'!$C29,'Register'!$G:$G,'Expense Summary'!E$2)</f>
        <v>0</v>
      </c>
      <c r="F29" s="9">
        <f>SUMIFS('Register'!$F:$F,'Register'!$D:$D,'Expense Summary'!$B29,'Register'!$E:$E,'Expense Summary'!$C29,'Register'!$G:$G,'Expense Summary'!F$2)</f>
        <v>0</v>
      </c>
      <c r="G29" s="9">
        <f>SUMIFS('Register'!$F:$F,'Register'!$D:$D,'Expense Summary'!$B29,'Register'!$E:$E,'Expense Summary'!$C29,'Register'!$G:$G,'Expense Summary'!G$2)</f>
        <v>0</v>
      </c>
      <c r="H29" s="9">
        <f>SUMIFS('Register'!$F:$F,'Register'!$D:$D,'Expense Summary'!$B29,'Register'!$E:$E,'Expense Summary'!$C29,'Register'!$G:$G,'Expense Summary'!H$2)</f>
        <v>0</v>
      </c>
      <c r="I29" s="9">
        <f>SUMIFS('Register'!$F:$F,'Register'!$D:$D,'Expense Summary'!$B29,'Register'!$E:$E,'Expense Summary'!$C29,'Register'!$G:$G,'Expense Summary'!I$2)</f>
        <v>0</v>
      </c>
      <c r="J29" s="9">
        <f>SUMIFS('Register'!$F:$F,'Register'!$D:$D,'Expense Summary'!$B29,'Register'!$E:$E,'Expense Summary'!$C29,'Register'!$G:$G,'Expense Summary'!J$2)</f>
        <v>0</v>
      </c>
      <c r="K29" s="9">
        <f>SUMIFS('Register'!$F:$F,'Register'!$D:$D,'Expense Summary'!$B29,'Register'!$E:$E,'Expense Summary'!$C29,'Register'!$G:$G,'Expense Summary'!K$2)</f>
        <v>0</v>
      </c>
      <c r="L29" s="9">
        <f>SUMIFS('Register'!$F:$F,'Register'!$D:$D,'Expense Summary'!$B29,'Register'!$E:$E,'Expense Summary'!$C29,'Register'!$G:$G,'Expense Summary'!L$2)</f>
        <v>611</v>
      </c>
      <c r="M29" s="9">
        <f>SUMIFS('Register'!$F:$F,'Register'!$D:$D,'Expense Summary'!$B29,'Register'!$E:$E,'Expense Summary'!$C29,'Register'!$G:$G,'Expense Summary'!M$2)</f>
        <v>0</v>
      </c>
      <c r="N29" s="9">
        <f>SUMIFS('Register'!$F:$F,'Register'!$D:$D,'Expense Summary'!$B29,'Register'!$E:$E,'Expense Summary'!$C29,'Register'!$G:$G,'Expense Summary'!N$2)</f>
        <v>0</v>
      </c>
      <c r="O29" s="9">
        <f>SUMIFS('Register'!$F:$F,'Register'!$D:$D,'Expense Summary'!$B29,'Register'!$E:$E,'Expense Summary'!$C29,'Register'!$G:$G,'Expense Summary'!O$2)</f>
        <v>0</v>
      </c>
      <c r="P29" s="12">
        <f t="shared" si="0"/>
        <v>611</v>
      </c>
    </row>
    <row r="30" spans="2:16" x14ac:dyDescent="0.3">
      <c r="B30" s="13" t="str">
        <v xml:space="preserve">church  </v>
      </c>
      <c r="C30" s="14" t="str">
        <v>family night</v>
      </c>
      <c r="D30" s="9">
        <f>SUMIFS('Register'!$F:$F,'Register'!$D:$D,'Expense Summary'!$B30,'Register'!$E:$E,'Expense Summary'!$C30,'Register'!$G:$G,'Expense Summary'!D$2)</f>
        <v>0</v>
      </c>
      <c r="E30" s="9">
        <f>SUMIFS('Register'!$F:$F,'Register'!$D:$D,'Expense Summary'!$B30,'Register'!$E:$E,'Expense Summary'!$C30,'Register'!$G:$G,'Expense Summary'!E$2)</f>
        <v>0</v>
      </c>
      <c r="F30" s="9">
        <f>SUMIFS('Register'!$F:$F,'Register'!$D:$D,'Expense Summary'!$B30,'Register'!$E:$E,'Expense Summary'!$C30,'Register'!$G:$G,'Expense Summary'!F$2)</f>
        <v>0</v>
      </c>
      <c r="G30" s="9">
        <f>SUMIFS('Register'!$F:$F,'Register'!$D:$D,'Expense Summary'!$B30,'Register'!$E:$E,'Expense Summary'!$C30,'Register'!$G:$G,'Expense Summary'!G$2)</f>
        <v>0</v>
      </c>
      <c r="H30" s="9">
        <f>SUMIFS('Register'!$F:$F,'Register'!$D:$D,'Expense Summary'!$B30,'Register'!$E:$E,'Expense Summary'!$C30,'Register'!$G:$G,'Expense Summary'!H$2)</f>
        <v>0</v>
      </c>
      <c r="I30" s="9">
        <f>SUMIFS('Register'!$F:$F,'Register'!$D:$D,'Expense Summary'!$B30,'Register'!$E:$E,'Expense Summary'!$C30,'Register'!$G:$G,'Expense Summary'!I$2)</f>
        <v>0</v>
      </c>
      <c r="J30" s="9">
        <f>SUMIFS('Register'!$F:$F,'Register'!$D:$D,'Expense Summary'!$B30,'Register'!$E:$E,'Expense Summary'!$C30,'Register'!$G:$G,'Expense Summary'!J$2)</f>
        <v>0</v>
      </c>
      <c r="K30" s="9">
        <f>SUMIFS('Register'!$F:$F,'Register'!$D:$D,'Expense Summary'!$B30,'Register'!$E:$E,'Expense Summary'!$C30,'Register'!$G:$G,'Expense Summary'!K$2)</f>
        <v>0</v>
      </c>
      <c r="L30" s="9">
        <f>SUMIFS('Register'!$F:$F,'Register'!$D:$D,'Expense Summary'!$B30,'Register'!$E:$E,'Expense Summary'!$C30,'Register'!$G:$G,'Expense Summary'!L$2)</f>
        <v>1256</v>
      </c>
      <c r="M30" s="9">
        <f>SUMIFS('Register'!$F:$F,'Register'!$D:$D,'Expense Summary'!$B30,'Register'!$E:$E,'Expense Summary'!$C30,'Register'!$G:$G,'Expense Summary'!M$2)</f>
        <v>0</v>
      </c>
      <c r="N30" s="9">
        <f>SUMIFS('Register'!$F:$F,'Register'!$D:$D,'Expense Summary'!$B30,'Register'!$E:$E,'Expense Summary'!$C30,'Register'!$G:$G,'Expense Summary'!N$2)</f>
        <v>0</v>
      </c>
      <c r="O30" s="9">
        <f>SUMIFS('Register'!$F:$F,'Register'!$D:$D,'Expense Summary'!$B30,'Register'!$E:$E,'Expense Summary'!$C30,'Register'!$G:$G,'Expense Summary'!O$2)</f>
        <v>0</v>
      </c>
      <c r="P30" s="12">
        <f t="shared" si="0"/>
        <v>1256</v>
      </c>
    </row>
    <row r="31" spans="2:16" x14ac:dyDescent="0.3">
      <c r="B31" s="13" t="str">
        <v xml:space="preserve">church  </v>
      </c>
      <c r="C31" s="14" t="str">
        <v>printing/postage/stat.</v>
      </c>
      <c r="D31" s="9">
        <f>SUMIFS('Register'!$F:$F,'Register'!$D:$D,'Expense Summary'!$B31,'Register'!$E:$E,'Expense Summary'!$C31,'Register'!$G:$G,'Expense Summary'!D$2)</f>
        <v>0</v>
      </c>
      <c r="E31" s="9">
        <f>SUMIFS('Register'!$F:$F,'Register'!$D:$D,'Expense Summary'!$B31,'Register'!$E:$E,'Expense Summary'!$C31,'Register'!$G:$G,'Expense Summary'!E$2)</f>
        <v>0</v>
      </c>
      <c r="F31" s="9">
        <f>SUMIFS('Register'!$F:$F,'Register'!$D:$D,'Expense Summary'!$B31,'Register'!$E:$E,'Expense Summary'!$C31,'Register'!$G:$G,'Expense Summary'!F$2)</f>
        <v>0</v>
      </c>
      <c r="G31" s="9">
        <f>SUMIFS('Register'!$F:$F,'Register'!$D:$D,'Expense Summary'!$B31,'Register'!$E:$E,'Expense Summary'!$C31,'Register'!$G:$G,'Expense Summary'!G$2)</f>
        <v>0</v>
      </c>
      <c r="H31" s="9">
        <f>SUMIFS('Register'!$F:$F,'Register'!$D:$D,'Expense Summary'!$B31,'Register'!$E:$E,'Expense Summary'!$C31,'Register'!$G:$G,'Expense Summary'!H$2)</f>
        <v>0</v>
      </c>
      <c r="I31" s="9">
        <f>SUMIFS('Register'!$F:$F,'Register'!$D:$D,'Expense Summary'!$B31,'Register'!$E:$E,'Expense Summary'!$C31,'Register'!$G:$G,'Expense Summary'!I$2)</f>
        <v>0</v>
      </c>
      <c r="J31" s="9">
        <f>SUMIFS('Register'!$F:$F,'Register'!$D:$D,'Expense Summary'!$B31,'Register'!$E:$E,'Expense Summary'!$C31,'Register'!$G:$G,'Expense Summary'!J$2)</f>
        <v>0</v>
      </c>
      <c r="K31" s="9">
        <f>SUMIFS('Register'!$F:$F,'Register'!$D:$D,'Expense Summary'!$B31,'Register'!$E:$E,'Expense Summary'!$C31,'Register'!$G:$G,'Expense Summary'!K$2)</f>
        <v>0</v>
      </c>
      <c r="L31" s="9">
        <f>SUMIFS('Register'!$F:$F,'Register'!$D:$D,'Expense Summary'!$B31,'Register'!$E:$E,'Expense Summary'!$C31,'Register'!$G:$G,'Expense Summary'!L$2)</f>
        <v>0</v>
      </c>
      <c r="M31" s="9">
        <f>SUMIFS('Register'!$F:$F,'Register'!$D:$D,'Expense Summary'!$B31,'Register'!$E:$E,'Expense Summary'!$C31,'Register'!$G:$G,'Expense Summary'!M$2)</f>
        <v>0</v>
      </c>
      <c r="N31" s="9">
        <f>SUMIFS('Register'!$F:$F,'Register'!$D:$D,'Expense Summary'!$B31,'Register'!$E:$E,'Expense Summary'!$C31,'Register'!$G:$G,'Expense Summary'!N$2)</f>
        <v>726</v>
      </c>
      <c r="O31" s="9">
        <f>SUMIFS('Register'!$F:$F,'Register'!$D:$D,'Expense Summary'!$B31,'Register'!$E:$E,'Expense Summary'!$C31,'Register'!$G:$G,'Expense Summary'!O$2)</f>
        <v>0</v>
      </c>
      <c r="P31" s="12">
        <f t="shared" si="0"/>
        <v>726</v>
      </c>
    </row>
    <row r="32" spans="2:16" x14ac:dyDescent="0.3">
      <c r="B32" s="13" t="str">
        <v>diocese</v>
      </c>
      <c r="C32" s="14" t="str">
        <v>clergy conference</v>
      </c>
      <c r="D32" s="9">
        <f>SUMIFS('Register'!$F:$F,'Register'!$D:$D,'Expense Summary'!$B32,'Register'!$E:$E,'Expense Summary'!$C32,'Register'!$G:$G,'Expense Summary'!D$2)</f>
        <v>1042</v>
      </c>
      <c r="E32" s="9">
        <f>SUMIFS('Register'!$F:$F,'Register'!$D:$D,'Expense Summary'!$B32,'Register'!$E:$E,'Expense Summary'!$C32,'Register'!$G:$G,'Expense Summary'!E$2)</f>
        <v>0</v>
      </c>
      <c r="F32" s="9">
        <f>SUMIFS('Register'!$F:$F,'Register'!$D:$D,'Expense Summary'!$B32,'Register'!$E:$E,'Expense Summary'!$C32,'Register'!$G:$G,'Expense Summary'!F$2)</f>
        <v>0</v>
      </c>
      <c r="G32" s="9">
        <f>SUMIFS('Register'!$F:$F,'Register'!$D:$D,'Expense Summary'!$B32,'Register'!$E:$E,'Expense Summary'!$C32,'Register'!$G:$G,'Expense Summary'!G$2)</f>
        <v>0</v>
      </c>
      <c r="H32" s="9">
        <f>SUMIFS('Register'!$F:$F,'Register'!$D:$D,'Expense Summary'!$B32,'Register'!$E:$E,'Expense Summary'!$C32,'Register'!$G:$G,'Expense Summary'!H$2)</f>
        <v>0</v>
      </c>
      <c r="I32" s="9">
        <f>SUMIFS('Register'!$F:$F,'Register'!$D:$D,'Expense Summary'!$B32,'Register'!$E:$E,'Expense Summary'!$C32,'Register'!$G:$G,'Expense Summary'!I$2)</f>
        <v>0</v>
      </c>
      <c r="J32" s="9">
        <f>SUMIFS('Register'!$F:$F,'Register'!$D:$D,'Expense Summary'!$B32,'Register'!$E:$E,'Expense Summary'!$C32,'Register'!$G:$G,'Expense Summary'!J$2)</f>
        <v>0</v>
      </c>
      <c r="K32" s="9">
        <f>SUMIFS('Register'!$F:$F,'Register'!$D:$D,'Expense Summary'!$B32,'Register'!$E:$E,'Expense Summary'!$C32,'Register'!$G:$G,'Expense Summary'!K$2)</f>
        <v>0</v>
      </c>
      <c r="L32" s="9">
        <f>SUMIFS('Register'!$F:$F,'Register'!$D:$D,'Expense Summary'!$B32,'Register'!$E:$E,'Expense Summary'!$C32,'Register'!$G:$G,'Expense Summary'!L$2)</f>
        <v>1471</v>
      </c>
      <c r="M32" s="9">
        <f>SUMIFS('Register'!$F:$F,'Register'!$D:$D,'Expense Summary'!$B32,'Register'!$E:$E,'Expense Summary'!$C32,'Register'!$G:$G,'Expense Summary'!M$2)</f>
        <v>0</v>
      </c>
      <c r="N32" s="9">
        <f>SUMIFS('Register'!$F:$F,'Register'!$D:$D,'Expense Summary'!$B32,'Register'!$E:$E,'Expense Summary'!$C32,'Register'!$G:$G,'Expense Summary'!N$2)</f>
        <v>0</v>
      </c>
      <c r="O32" s="9">
        <f>SUMIFS('Register'!$F:$F,'Register'!$D:$D,'Expense Summary'!$B32,'Register'!$E:$E,'Expense Summary'!$C32,'Register'!$G:$G,'Expense Summary'!O$2)</f>
        <v>0</v>
      </c>
      <c r="P32" s="12">
        <f t="shared" si="0"/>
        <v>2513</v>
      </c>
    </row>
    <row r="33" spans="2:16" x14ac:dyDescent="0.3">
      <c r="B33" s="13" t="str">
        <v>diocese</v>
      </c>
      <c r="C33" s="14" t="str">
        <v>theological training</v>
      </c>
      <c r="D33" s="9">
        <f>SUMIFS('Register'!$F:$F,'Register'!$D:$D,'Expense Summary'!$B33,'Register'!$E:$E,'Expense Summary'!$C33,'Register'!$G:$G,'Expense Summary'!D$2)</f>
        <v>0</v>
      </c>
      <c r="E33" s="9">
        <f>SUMIFS('Register'!$F:$F,'Register'!$D:$D,'Expense Summary'!$B33,'Register'!$E:$E,'Expense Summary'!$C33,'Register'!$G:$G,'Expense Summary'!E$2)</f>
        <v>0</v>
      </c>
      <c r="F33" s="9">
        <f>SUMIFS('Register'!$F:$F,'Register'!$D:$D,'Expense Summary'!$B33,'Register'!$E:$E,'Expense Summary'!$C33,'Register'!$G:$G,'Expense Summary'!F$2)</f>
        <v>0</v>
      </c>
      <c r="G33" s="9">
        <f>SUMIFS('Register'!$F:$F,'Register'!$D:$D,'Expense Summary'!$B33,'Register'!$E:$E,'Expense Summary'!$C33,'Register'!$G:$G,'Expense Summary'!G$2)</f>
        <v>1479</v>
      </c>
      <c r="H33" s="9">
        <f>SUMIFS('Register'!$F:$F,'Register'!$D:$D,'Expense Summary'!$B33,'Register'!$E:$E,'Expense Summary'!$C33,'Register'!$G:$G,'Expense Summary'!H$2)</f>
        <v>0</v>
      </c>
      <c r="I33" s="9">
        <f>SUMIFS('Register'!$F:$F,'Register'!$D:$D,'Expense Summary'!$B33,'Register'!$E:$E,'Expense Summary'!$C33,'Register'!$G:$G,'Expense Summary'!I$2)</f>
        <v>0</v>
      </c>
      <c r="J33" s="9">
        <f>SUMIFS('Register'!$F:$F,'Register'!$D:$D,'Expense Summary'!$B33,'Register'!$E:$E,'Expense Summary'!$C33,'Register'!$G:$G,'Expense Summary'!J$2)</f>
        <v>0</v>
      </c>
      <c r="K33" s="9">
        <f>SUMIFS('Register'!$F:$F,'Register'!$D:$D,'Expense Summary'!$B33,'Register'!$E:$E,'Expense Summary'!$C33,'Register'!$G:$G,'Expense Summary'!K$2)</f>
        <v>0</v>
      </c>
      <c r="L33" s="9">
        <f>SUMIFS('Register'!$F:$F,'Register'!$D:$D,'Expense Summary'!$B33,'Register'!$E:$E,'Expense Summary'!$C33,'Register'!$G:$G,'Expense Summary'!L$2)</f>
        <v>0</v>
      </c>
      <c r="M33" s="9">
        <f>SUMIFS('Register'!$F:$F,'Register'!$D:$D,'Expense Summary'!$B33,'Register'!$E:$E,'Expense Summary'!$C33,'Register'!$G:$G,'Expense Summary'!M$2)</f>
        <v>0</v>
      </c>
      <c r="N33" s="9">
        <f>SUMIFS('Register'!$F:$F,'Register'!$D:$D,'Expense Summary'!$B33,'Register'!$E:$E,'Expense Summary'!$C33,'Register'!$G:$G,'Expense Summary'!N$2)</f>
        <v>0</v>
      </c>
      <c r="O33" s="9">
        <f>SUMIFS('Register'!$F:$F,'Register'!$D:$D,'Expense Summary'!$B33,'Register'!$E:$E,'Expense Summary'!$C33,'Register'!$G:$G,'Expense Summary'!O$2)</f>
        <v>0</v>
      </c>
      <c r="P33" s="12">
        <f t="shared" si="0"/>
        <v>1479</v>
      </c>
    </row>
    <row r="34" spans="2:16" x14ac:dyDescent="0.3">
      <c r="B34" s="13" t="str">
        <v>diocese</v>
      </c>
      <c r="C34" s="14" t="str">
        <v>light to life</v>
      </c>
      <c r="D34" s="9">
        <f>SUMIFS('Register'!$F:$F,'Register'!$D:$D,'Expense Summary'!$B34,'Register'!$E:$E,'Expense Summary'!$C34,'Register'!$G:$G,'Expense Summary'!D$2)</f>
        <v>0</v>
      </c>
      <c r="E34" s="9">
        <f>SUMIFS('Register'!$F:$F,'Register'!$D:$D,'Expense Summary'!$B34,'Register'!$E:$E,'Expense Summary'!$C34,'Register'!$G:$G,'Expense Summary'!E$2)</f>
        <v>0</v>
      </c>
      <c r="F34" s="9">
        <f>SUMIFS('Register'!$F:$F,'Register'!$D:$D,'Expense Summary'!$B34,'Register'!$E:$E,'Expense Summary'!$C34,'Register'!$G:$G,'Expense Summary'!F$2)</f>
        <v>0</v>
      </c>
      <c r="G34" s="9">
        <f>SUMIFS('Register'!$F:$F,'Register'!$D:$D,'Expense Summary'!$B34,'Register'!$E:$E,'Expense Summary'!$C34,'Register'!$G:$G,'Expense Summary'!G$2)</f>
        <v>0</v>
      </c>
      <c r="H34" s="9">
        <f>SUMIFS('Register'!$F:$F,'Register'!$D:$D,'Expense Summary'!$B34,'Register'!$E:$E,'Expense Summary'!$C34,'Register'!$G:$G,'Expense Summary'!H$2)</f>
        <v>0</v>
      </c>
      <c r="I34" s="9">
        <f>SUMIFS('Register'!$F:$F,'Register'!$D:$D,'Expense Summary'!$B34,'Register'!$E:$E,'Expense Summary'!$C34,'Register'!$G:$G,'Expense Summary'!I$2)</f>
        <v>0</v>
      </c>
      <c r="J34" s="9">
        <f>SUMIFS('Register'!$F:$F,'Register'!$D:$D,'Expense Summary'!$B34,'Register'!$E:$E,'Expense Summary'!$C34,'Register'!$G:$G,'Expense Summary'!J$2)</f>
        <v>689</v>
      </c>
      <c r="K34" s="9">
        <f>SUMIFS('Register'!$F:$F,'Register'!$D:$D,'Expense Summary'!$B34,'Register'!$E:$E,'Expense Summary'!$C34,'Register'!$G:$G,'Expense Summary'!K$2)</f>
        <v>0</v>
      </c>
      <c r="L34" s="9">
        <f>SUMIFS('Register'!$F:$F,'Register'!$D:$D,'Expense Summary'!$B34,'Register'!$E:$E,'Expense Summary'!$C34,'Register'!$G:$G,'Expense Summary'!L$2)</f>
        <v>0</v>
      </c>
      <c r="M34" s="9">
        <f>SUMIFS('Register'!$F:$F,'Register'!$D:$D,'Expense Summary'!$B34,'Register'!$E:$E,'Expense Summary'!$C34,'Register'!$G:$G,'Expense Summary'!M$2)</f>
        <v>0</v>
      </c>
      <c r="N34" s="9">
        <f>SUMIFS('Register'!$F:$F,'Register'!$D:$D,'Expense Summary'!$B34,'Register'!$E:$E,'Expense Summary'!$C34,'Register'!$G:$G,'Expense Summary'!N$2)</f>
        <v>0</v>
      </c>
      <c r="O34" s="9">
        <f>SUMIFS('Register'!$F:$F,'Register'!$D:$D,'Expense Summary'!$B34,'Register'!$E:$E,'Expense Summary'!$C34,'Register'!$G:$G,'Expense Summary'!O$2)</f>
        <v>0</v>
      </c>
      <c r="P34" s="12">
        <f t="shared" si="0"/>
        <v>689</v>
      </c>
    </row>
    <row r="35" spans="2:16" x14ac:dyDescent="0.3">
      <c r="B35" s="13" t="str">
        <v>diocese</v>
      </c>
      <c r="C35" s="14" t="str">
        <v>dioc.fund/nitya/episco</v>
      </c>
      <c r="D35" s="9">
        <f>SUMIFS('Register'!$F:$F,'Register'!$D:$D,'Expense Summary'!$B35,'Register'!$E:$E,'Expense Summary'!$C35,'Register'!$G:$G,'Expense Summary'!D$2)</f>
        <v>0</v>
      </c>
      <c r="E35" s="9">
        <f>SUMIFS('Register'!$F:$F,'Register'!$D:$D,'Expense Summary'!$B35,'Register'!$E:$E,'Expense Summary'!$C35,'Register'!$G:$G,'Expense Summary'!E$2)</f>
        <v>0</v>
      </c>
      <c r="F35" s="9">
        <f>SUMIFS('Register'!$F:$F,'Register'!$D:$D,'Expense Summary'!$B35,'Register'!$E:$E,'Expense Summary'!$C35,'Register'!$G:$G,'Expense Summary'!F$2)</f>
        <v>0</v>
      </c>
      <c r="G35" s="9">
        <f>SUMIFS('Register'!$F:$F,'Register'!$D:$D,'Expense Summary'!$B35,'Register'!$E:$E,'Expense Summary'!$C35,'Register'!$G:$G,'Expense Summary'!G$2)</f>
        <v>0</v>
      </c>
      <c r="H35" s="9">
        <f>SUMIFS('Register'!$F:$F,'Register'!$D:$D,'Expense Summary'!$B35,'Register'!$E:$E,'Expense Summary'!$C35,'Register'!$G:$G,'Expense Summary'!H$2)</f>
        <v>0</v>
      </c>
      <c r="I35" s="9">
        <f>SUMIFS('Register'!$F:$F,'Register'!$D:$D,'Expense Summary'!$B35,'Register'!$E:$E,'Expense Summary'!$C35,'Register'!$G:$G,'Expense Summary'!I$2)</f>
        <v>0</v>
      </c>
      <c r="J35" s="9">
        <f>SUMIFS('Register'!$F:$F,'Register'!$D:$D,'Expense Summary'!$B35,'Register'!$E:$E,'Expense Summary'!$C35,'Register'!$G:$G,'Expense Summary'!J$2)</f>
        <v>755</v>
      </c>
      <c r="K35" s="9">
        <f>SUMIFS('Register'!$F:$F,'Register'!$D:$D,'Expense Summary'!$B35,'Register'!$E:$E,'Expense Summary'!$C35,'Register'!$G:$G,'Expense Summary'!K$2)</f>
        <v>0</v>
      </c>
      <c r="L35" s="9">
        <f>SUMIFS('Register'!$F:$F,'Register'!$D:$D,'Expense Summary'!$B35,'Register'!$E:$E,'Expense Summary'!$C35,'Register'!$G:$G,'Expense Summary'!L$2)</f>
        <v>0</v>
      </c>
      <c r="M35" s="9">
        <f>SUMIFS('Register'!$F:$F,'Register'!$D:$D,'Expense Summary'!$B35,'Register'!$E:$E,'Expense Summary'!$C35,'Register'!$G:$G,'Expense Summary'!M$2)</f>
        <v>0</v>
      </c>
      <c r="N35" s="9">
        <f>SUMIFS('Register'!$F:$F,'Register'!$D:$D,'Expense Summary'!$B35,'Register'!$E:$E,'Expense Summary'!$C35,'Register'!$G:$G,'Expense Summary'!N$2)</f>
        <v>0</v>
      </c>
      <c r="O35" s="9">
        <f>SUMIFS('Register'!$F:$F,'Register'!$D:$D,'Expense Summary'!$B35,'Register'!$E:$E,'Expense Summary'!$C35,'Register'!$G:$G,'Expense Summary'!O$2)</f>
        <v>0</v>
      </c>
      <c r="P35" s="12">
        <f t="shared" si="0"/>
        <v>755</v>
      </c>
    </row>
    <row r="36" spans="2:16" x14ac:dyDescent="0.3">
      <c r="B36" s="13" t="str">
        <v>diocese</v>
      </c>
      <c r="C36" s="14" t="str">
        <v>covid relief fund</v>
      </c>
      <c r="D36" s="9">
        <f>SUMIFS('Register'!$F:$F,'Register'!$D:$D,'Expense Summary'!$B36,'Register'!$E:$E,'Expense Summary'!$C36,'Register'!$G:$G,'Expense Summary'!D$2)</f>
        <v>0</v>
      </c>
      <c r="E36" s="9">
        <f>SUMIFS('Register'!$F:$F,'Register'!$D:$D,'Expense Summary'!$B36,'Register'!$E:$E,'Expense Summary'!$C36,'Register'!$G:$G,'Expense Summary'!E$2)</f>
        <v>0</v>
      </c>
      <c r="F36" s="9">
        <f>SUMIFS('Register'!$F:$F,'Register'!$D:$D,'Expense Summary'!$B36,'Register'!$E:$E,'Expense Summary'!$C36,'Register'!$G:$G,'Expense Summary'!F$2)</f>
        <v>0</v>
      </c>
      <c r="G36" s="9">
        <f>SUMIFS('Register'!$F:$F,'Register'!$D:$D,'Expense Summary'!$B36,'Register'!$E:$E,'Expense Summary'!$C36,'Register'!$G:$G,'Expense Summary'!G$2)</f>
        <v>0</v>
      </c>
      <c r="H36" s="9">
        <f>SUMIFS('Register'!$F:$F,'Register'!$D:$D,'Expense Summary'!$B36,'Register'!$E:$E,'Expense Summary'!$C36,'Register'!$G:$G,'Expense Summary'!H$2)</f>
        <v>0</v>
      </c>
      <c r="I36" s="9">
        <f>SUMIFS('Register'!$F:$F,'Register'!$D:$D,'Expense Summary'!$B36,'Register'!$E:$E,'Expense Summary'!$C36,'Register'!$G:$G,'Expense Summary'!I$2)</f>
        <v>0</v>
      </c>
      <c r="J36" s="9">
        <f>SUMIFS('Register'!$F:$F,'Register'!$D:$D,'Expense Summary'!$B36,'Register'!$E:$E,'Expense Summary'!$C36,'Register'!$G:$G,'Expense Summary'!J$2)</f>
        <v>0</v>
      </c>
      <c r="K36" s="9">
        <f>SUMIFS('Register'!$F:$F,'Register'!$D:$D,'Expense Summary'!$B36,'Register'!$E:$E,'Expense Summary'!$C36,'Register'!$G:$G,'Expense Summary'!K$2)</f>
        <v>765</v>
      </c>
      <c r="L36" s="9">
        <f>SUMIFS('Register'!$F:$F,'Register'!$D:$D,'Expense Summary'!$B36,'Register'!$E:$E,'Expense Summary'!$C36,'Register'!$G:$G,'Expense Summary'!L$2)</f>
        <v>0</v>
      </c>
      <c r="M36" s="9">
        <f>SUMIFS('Register'!$F:$F,'Register'!$D:$D,'Expense Summary'!$B36,'Register'!$E:$E,'Expense Summary'!$C36,'Register'!$G:$G,'Expense Summary'!M$2)</f>
        <v>0</v>
      </c>
      <c r="N36" s="9">
        <f>SUMIFS('Register'!$F:$F,'Register'!$D:$D,'Expense Summary'!$B36,'Register'!$E:$E,'Expense Summary'!$C36,'Register'!$G:$G,'Expense Summary'!N$2)</f>
        <v>0</v>
      </c>
      <c r="O36" s="9">
        <f>SUMIFS('Register'!$F:$F,'Register'!$D:$D,'Expense Summary'!$B36,'Register'!$E:$E,'Expense Summary'!$C36,'Register'!$G:$G,'Expense Summary'!O$2)</f>
        <v>0</v>
      </c>
      <c r="P36" s="12">
        <f t="shared" si="0"/>
        <v>765</v>
      </c>
    </row>
    <row r="37" spans="2:16" x14ac:dyDescent="0.3">
      <c r="B37" s="13" t="str">
        <v>diocese</v>
      </c>
      <c r="C37" s="14" t="str">
        <v>salary adjustment</v>
      </c>
      <c r="D37" s="9">
        <f>SUMIFS('Register'!$F:$F,'Register'!$D:$D,'Expense Summary'!$B37,'Register'!$E:$E,'Expense Summary'!$C37,'Register'!$G:$G,'Expense Summary'!D$2)</f>
        <v>0</v>
      </c>
      <c r="E37" s="9">
        <f>SUMIFS('Register'!$F:$F,'Register'!$D:$D,'Expense Summary'!$B37,'Register'!$E:$E,'Expense Summary'!$C37,'Register'!$G:$G,'Expense Summary'!E$2)</f>
        <v>0</v>
      </c>
      <c r="F37" s="9">
        <f>SUMIFS('Register'!$F:$F,'Register'!$D:$D,'Expense Summary'!$B37,'Register'!$E:$E,'Expense Summary'!$C37,'Register'!$G:$G,'Expense Summary'!F$2)</f>
        <v>0</v>
      </c>
      <c r="G37" s="9">
        <f>SUMIFS('Register'!$F:$F,'Register'!$D:$D,'Expense Summary'!$B37,'Register'!$E:$E,'Expense Summary'!$C37,'Register'!$G:$G,'Expense Summary'!G$2)</f>
        <v>0</v>
      </c>
      <c r="H37" s="9">
        <f>SUMIFS('Register'!$F:$F,'Register'!$D:$D,'Expense Summary'!$B37,'Register'!$E:$E,'Expense Summary'!$C37,'Register'!$G:$G,'Expense Summary'!H$2)</f>
        <v>0</v>
      </c>
      <c r="I37" s="9">
        <f>SUMIFS('Register'!$F:$F,'Register'!$D:$D,'Expense Summary'!$B37,'Register'!$E:$E,'Expense Summary'!$C37,'Register'!$G:$G,'Expense Summary'!I$2)</f>
        <v>0</v>
      </c>
      <c r="J37" s="9">
        <f>SUMIFS('Register'!$F:$F,'Register'!$D:$D,'Expense Summary'!$B37,'Register'!$E:$E,'Expense Summary'!$C37,'Register'!$G:$G,'Expense Summary'!J$2)</f>
        <v>0</v>
      </c>
      <c r="K37" s="9">
        <f>SUMIFS('Register'!$F:$F,'Register'!$D:$D,'Expense Summary'!$B37,'Register'!$E:$E,'Expense Summary'!$C37,'Register'!$G:$G,'Expense Summary'!K$2)</f>
        <v>0</v>
      </c>
      <c r="L37" s="9">
        <f>SUMIFS('Register'!$F:$F,'Register'!$D:$D,'Expense Summary'!$B37,'Register'!$E:$E,'Expense Summary'!$C37,'Register'!$G:$G,'Expense Summary'!L$2)</f>
        <v>0</v>
      </c>
      <c r="M37" s="9">
        <f>SUMIFS('Register'!$F:$F,'Register'!$D:$D,'Expense Summary'!$B37,'Register'!$E:$E,'Expense Summary'!$C37,'Register'!$G:$G,'Expense Summary'!M$2)</f>
        <v>0</v>
      </c>
      <c r="N37" s="9">
        <f>SUMIFS('Register'!$F:$F,'Register'!$D:$D,'Expense Summary'!$B37,'Register'!$E:$E,'Expense Summary'!$C37,'Register'!$G:$G,'Expense Summary'!N$2)</f>
        <v>0</v>
      </c>
      <c r="O37" s="9">
        <f>SUMIFS('Register'!$F:$F,'Register'!$D:$D,'Expense Summary'!$B37,'Register'!$E:$E,'Expense Summary'!$C37,'Register'!$G:$G,'Expense Summary'!O$2)</f>
        <v>261</v>
      </c>
      <c r="P37" s="12">
        <f t="shared" si="0"/>
        <v>261</v>
      </c>
    </row>
    <row r="38" spans="2:16" x14ac:dyDescent="0.3">
      <c r="B38" s="13" t="str">
        <v>Expenses</v>
      </c>
      <c r="C38" s="14" t="str">
        <v>theological seminary</v>
      </c>
      <c r="D38" s="9">
        <f>SUMIFS('Register'!$F:$F,'Register'!$D:$D,'Expense Summary'!$B38,'Register'!$E:$E,'Expense Summary'!$C38,'Register'!$G:$G,'Expense Summary'!D$2)</f>
        <v>1071</v>
      </c>
      <c r="E38" s="9">
        <f>SUMIFS('Register'!$F:$F,'Register'!$D:$D,'Expense Summary'!$B38,'Register'!$E:$E,'Expense Summary'!$C38,'Register'!$G:$G,'Expense Summary'!E$2)</f>
        <v>0</v>
      </c>
      <c r="F38" s="9">
        <f>SUMIFS('Register'!$F:$F,'Register'!$D:$D,'Expense Summary'!$B38,'Register'!$E:$E,'Expense Summary'!$C38,'Register'!$G:$G,'Expense Summary'!F$2)</f>
        <v>0</v>
      </c>
      <c r="G38" s="9">
        <f>SUMIFS('Register'!$F:$F,'Register'!$D:$D,'Expense Summary'!$B38,'Register'!$E:$E,'Expense Summary'!$C38,'Register'!$G:$G,'Expense Summary'!G$2)</f>
        <v>0</v>
      </c>
      <c r="H38" s="9">
        <f>SUMIFS('Register'!$F:$F,'Register'!$D:$D,'Expense Summary'!$B38,'Register'!$E:$E,'Expense Summary'!$C38,'Register'!$G:$G,'Expense Summary'!H$2)</f>
        <v>0</v>
      </c>
      <c r="I38" s="9">
        <f>SUMIFS('Register'!$F:$F,'Register'!$D:$D,'Expense Summary'!$B38,'Register'!$E:$E,'Expense Summary'!$C38,'Register'!$G:$G,'Expense Summary'!I$2)</f>
        <v>0</v>
      </c>
      <c r="J38" s="9">
        <f>SUMIFS('Register'!$F:$F,'Register'!$D:$D,'Expense Summary'!$B38,'Register'!$E:$E,'Expense Summary'!$C38,'Register'!$G:$G,'Expense Summary'!J$2)</f>
        <v>0</v>
      </c>
      <c r="K38" s="9">
        <f>SUMIFS('Register'!$F:$F,'Register'!$D:$D,'Expense Summary'!$B38,'Register'!$E:$E,'Expense Summary'!$C38,'Register'!$G:$G,'Expense Summary'!K$2)</f>
        <v>0</v>
      </c>
      <c r="L38" s="9">
        <f>SUMIFS('Register'!$F:$F,'Register'!$D:$D,'Expense Summary'!$B38,'Register'!$E:$E,'Expense Summary'!$C38,'Register'!$G:$G,'Expense Summary'!L$2)</f>
        <v>0</v>
      </c>
      <c r="M38" s="9">
        <f>SUMIFS('Register'!$F:$F,'Register'!$D:$D,'Expense Summary'!$B38,'Register'!$E:$E,'Expense Summary'!$C38,'Register'!$G:$G,'Expense Summary'!M$2)</f>
        <v>0</v>
      </c>
      <c r="N38" s="9">
        <f>SUMIFS('Register'!$F:$F,'Register'!$D:$D,'Expense Summary'!$B38,'Register'!$E:$E,'Expense Summary'!$C38,'Register'!$G:$G,'Expense Summary'!N$2)</f>
        <v>0</v>
      </c>
      <c r="O38" s="9">
        <f>SUMIFS('Register'!$F:$F,'Register'!$D:$D,'Expense Summary'!$B38,'Register'!$E:$E,'Expense Summary'!$C38,'Register'!$G:$G,'Expense Summary'!O$2)</f>
        <v>0</v>
      </c>
      <c r="P38" s="12">
        <f t="shared" si="0"/>
        <v>1071</v>
      </c>
    </row>
    <row r="39" spans="2:16" x14ac:dyDescent="0.3">
      <c r="B39" s="13" t="str">
        <v>Expenses</v>
      </c>
      <c r="C39" s="14" t="str">
        <v>pension fund</v>
      </c>
      <c r="D39" s="9">
        <f>SUMIFS('Register'!$F:$F,'Register'!$D:$D,'Expense Summary'!$B39,'Register'!$E:$E,'Expense Summary'!$C39,'Register'!$G:$G,'Expense Summary'!D$2)</f>
        <v>0</v>
      </c>
      <c r="E39" s="9">
        <f>SUMIFS('Register'!$F:$F,'Register'!$D:$D,'Expense Summary'!$B39,'Register'!$E:$E,'Expense Summary'!$C39,'Register'!$G:$G,'Expense Summary'!E$2)</f>
        <v>0</v>
      </c>
      <c r="F39" s="9">
        <f>SUMIFS('Register'!$F:$F,'Register'!$D:$D,'Expense Summary'!$B39,'Register'!$E:$E,'Expense Summary'!$C39,'Register'!$G:$G,'Expense Summary'!F$2)</f>
        <v>1481</v>
      </c>
      <c r="G39" s="9">
        <f>SUMIFS('Register'!$F:$F,'Register'!$D:$D,'Expense Summary'!$B39,'Register'!$E:$E,'Expense Summary'!$C39,'Register'!$G:$G,'Expense Summary'!G$2)</f>
        <v>0</v>
      </c>
      <c r="H39" s="9">
        <f>SUMIFS('Register'!$F:$F,'Register'!$D:$D,'Expense Summary'!$B39,'Register'!$E:$E,'Expense Summary'!$C39,'Register'!$G:$G,'Expense Summary'!H$2)</f>
        <v>0</v>
      </c>
      <c r="I39" s="9">
        <f>SUMIFS('Register'!$F:$F,'Register'!$D:$D,'Expense Summary'!$B39,'Register'!$E:$E,'Expense Summary'!$C39,'Register'!$G:$G,'Expense Summary'!I$2)</f>
        <v>0</v>
      </c>
      <c r="J39" s="9">
        <f>SUMIFS('Register'!$F:$F,'Register'!$D:$D,'Expense Summary'!$B39,'Register'!$E:$E,'Expense Summary'!$C39,'Register'!$G:$G,'Expense Summary'!J$2)</f>
        <v>0</v>
      </c>
      <c r="K39" s="9">
        <f>SUMIFS('Register'!$F:$F,'Register'!$D:$D,'Expense Summary'!$B39,'Register'!$E:$E,'Expense Summary'!$C39,'Register'!$G:$G,'Expense Summary'!K$2)</f>
        <v>0</v>
      </c>
      <c r="L39" s="9">
        <f>SUMIFS('Register'!$F:$F,'Register'!$D:$D,'Expense Summary'!$B39,'Register'!$E:$E,'Expense Summary'!$C39,'Register'!$G:$G,'Expense Summary'!L$2)</f>
        <v>756</v>
      </c>
      <c r="M39" s="9">
        <f>SUMIFS('Register'!$F:$F,'Register'!$D:$D,'Expense Summary'!$B39,'Register'!$E:$E,'Expense Summary'!$C39,'Register'!$G:$G,'Expense Summary'!M$2)</f>
        <v>0</v>
      </c>
      <c r="N39" s="9">
        <f>SUMIFS('Register'!$F:$F,'Register'!$D:$D,'Expense Summary'!$B39,'Register'!$E:$E,'Expense Summary'!$C39,'Register'!$G:$G,'Expense Summary'!N$2)</f>
        <v>0</v>
      </c>
      <c r="O39" s="9">
        <f>SUMIFS('Register'!$F:$F,'Register'!$D:$D,'Expense Summary'!$B39,'Register'!$E:$E,'Expense Summary'!$C39,'Register'!$G:$G,'Expense Summary'!O$2)</f>
        <v>0</v>
      </c>
      <c r="P39" s="12">
        <f t="shared" si="0"/>
        <v>2237</v>
      </c>
    </row>
    <row r="40" spans="2:16" x14ac:dyDescent="0.3">
      <c r="B40" s="13" t="str">
        <v>Expenses</v>
      </c>
      <c r="C40" s="14" t="str">
        <v>self denial</v>
      </c>
      <c r="D40" s="9">
        <f>SUMIFS('Register'!$F:$F,'Register'!$D:$D,'Expense Summary'!$B40,'Register'!$E:$E,'Expense Summary'!$C40,'Register'!$G:$G,'Expense Summary'!D$2)</f>
        <v>0</v>
      </c>
      <c r="E40" s="9">
        <f>SUMIFS('Register'!$F:$F,'Register'!$D:$D,'Expense Summary'!$B40,'Register'!$E:$E,'Expense Summary'!$C40,'Register'!$G:$G,'Expense Summary'!E$2)</f>
        <v>0</v>
      </c>
      <c r="F40" s="9">
        <f>SUMIFS('Register'!$F:$F,'Register'!$D:$D,'Expense Summary'!$B40,'Register'!$E:$E,'Expense Summary'!$C40,'Register'!$G:$G,'Expense Summary'!F$2)</f>
        <v>0</v>
      </c>
      <c r="G40" s="9">
        <f>SUMIFS('Register'!$F:$F,'Register'!$D:$D,'Expense Summary'!$B40,'Register'!$E:$E,'Expense Summary'!$C40,'Register'!$G:$G,'Expense Summary'!G$2)</f>
        <v>0</v>
      </c>
      <c r="H40" s="9">
        <f>SUMIFS('Register'!$F:$F,'Register'!$D:$D,'Expense Summary'!$B40,'Register'!$E:$E,'Expense Summary'!$C40,'Register'!$G:$G,'Expense Summary'!H$2)</f>
        <v>938</v>
      </c>
      <c r="I40" s="9">
        <f>SUMIFS('Register'!$F:$F,'Register'!$D:$D,'Expense Summary'!$B40,'Register'!$E:$E,'Expense Summary'!$C40,'Register'!$G:$G,'Expense Summary'!I$2)</f>
        <v>0</v>
      </c>
      <c r="J40" s="9">
        <f>SUMIFS('Register'!$F:$F,'Register'!$D:$D,'Expense Summary'!$B40,'Register'!$E:$E,'Expense Summary'!$C40,'Register'!$G:$G,'Expense Summary'!J$2)</f>
        <v>0</v>
      </c>
      <c r="K40" s="9">
        <f>SUMIFS('Register'!$F:$F,'Register'!$D:$D,'Expense Summary'!$B40,'Register'!$E:$E,'Expense Summary'!$C40,'Register'!$G:$G,'Expense Summary'!K$2)</f>
        <v>0</v>
      </c>
      <c r="L40" s="9">
        <f>SUMIFS('Register'!$F:$F,'Register'!$D:$D,'Expense Summary'!$B40,'Register'!$E:$E,'Expense Summary'!$C40,'Register'!$G:$G,'Expense Summary'!L$2)</f>
        <v>0</v>
      </c>
      <c r="M40" s="9">
        <f>SUMIFS('Register'!$F:$F,'Register'!$D:$D,'Expense Summary'!$B40,'Register'!$E:$E,'Expense Summary'!$C40,'Register'!$G:$G,'Expense Summary'!M$2)</f>
        <v>0</v>
      </c>
      <c r="N40" s="9">
        <f>SUMIFS('Register'!$F:$F,'Register'!$D:$D,'Expense Summary'!$B40,'Register'!$E:$E,'Expense Summary'!$C40,'Register'!$G:$G,'Expense Summary'!N$2)</f>
        <v>0</v>
      </c>
      <c r="O40" s="9">
        <f>SUMIFS('Register'!$F:$F,'Register'!$D:$D,'Expense Summary'!$B40,'Register'!$E:$E,'Expense Summary'!$C40,'Register'!$G:$G,'Expense Summary'!O$2)</f>
        <v>0</v>
      </c>
      <c r="P40" s="12">
        <f t="shared" si="0"/>
        <v>938</v>
      </c>
    </row>
    <row r="41" spans="2:16" x14ac:dyDescent="0.3">
      <c r="B41" s="13" t="str">
        <v>Expenses</v>
      </c>
      <c r="C41" s="14" t="str">
        <v>recessa</v>
      </c>
      <c r="D41" s="9">
        <f>SUMIFS('Register'!$F:$F,'Register'!$D:$D,'Expense Summary'!$B41,'Register'!$E:$E,'Expense Summary'!$C41,'Register'!$G:$G,'Expense Summary'!D$2)</f>
        <v>0</v>
      </c>
      <c r="E41" s="9">
        <f>SUMIFS('Register'!$F:$F,'Register'!$D:$D,'Expense Summary'!$B41,'Register'!$E:$E,'Expense Summary'!$C41,'Register'!$G:$G,'Expense Summary'!E$2)</f>
        <v>0</v>
      </c>
      <c r="F41" s="9">
        <f>SUMIFS('Register'!$F:$F,'Register'!$D:$D,'Expense Summary'!$B41,'Register'!$E:$E,'Expense Summary'!$C41,'Register'!$G:$G,'Expense Summary'!F$2)</f>
        <v>0</v>
      </c>
      <c r="G41" s="9">
        <f>SUMIFS('Register'!$F:$F,'Register'!$D:$D,'Expense Summary'!$B41,'Register'!$E:$E,'Expense Summary'!$C41,'Register'!$G:$G,'Expense Summary'!G$2)</f>
        <v>0</v>
      </c>
      <c r="H41" s="9">
        <f>SUMIFS('Register'!$F:$F,'Register'!$D:$D,'Expense Summary'!$B41,'Register'!$E:$E,'Expense Summary'!$C41,'Register'!$G:$G,'Expense Summary'!H$2)</f>
        <v>0</v>
      </c>
      <c r="I41" s="9">
        <f>SUMIFS('Register'!$F:$F,'Register'!$D:$D,'Expense Summary'!$B41,'Register'!$E:$E,'Expense Summary'!$C41,'Register'!$G:$G,'Expense Summary'!I$2)</f>
        <v>0</v>
      </c>
      <c r="J41" s="9">
        <f>SUMIFS('Register'!$F:$F,'Register'!$D:$D,'Expense Summary'!$B41,'Register'!$E:$E,'Expense Summary'!$C41,'Register'!$G:$G,'Expense Summary'!J$2)</f>
        <v>0</v>
      </c>
      <c r="K41" s="9">
        <f>SUMIFS('Register'!$F:$F,'Register'!$D:$D,'Expense Summary'!$B41,'Register'!$E:$E,'Expense Summary'!$C41,'Register'!$G:$G,'Expense Summary'!K$2)</f>
        <v>0</v>
      </c>
      <c r="L41" s="9">
        <f>SUMIFS('Register'!$F:$F,'Register'!$D:$D,'Expense Summary'!$B41,'Register'!$E:$E,'Expense Summary'!$C41,'Register'!$G:$G,'Expense Summary'!L$2)</f>
        <v>0</v>
      </c>
      <c r="M41" s="9">
        <f>SUMIFS('Register'!$F:$F,'Register'!$D:$D,'Expense Summary'!$B41,'Register'!$E:$E,'Expense Summary'!$C41,'Register'!$G:$G,'Expense Summary'!M$2)</f>
        <v>0</v>
      </c>
      <c r="N41" s="9">
        <f>SUMIFS('Register'!$F:$F,'Register'!$D:$D,'Expense Summary'!$B41,'Register'!$E:$E,'Expense Summary'!$C41,'Register'!$G:$G,'Expense Summary'!N$2)</f>
        <v>0</v>
      </c>
      <c r="O41" s="9">
        <f>SUMIFS('Register'!$F:$F,'Register'!$D:$D,'Expense Summary'!$B41,'Register'!$E:$E,'Expense Summary'!$C41,'Register'!$G:$G,'Expense Summary'!O$2)</f>
        <v>1259</v>
      </c>
      <c r="P41" s="12">
        <f t="shared" si="0"/>
        <v>1259</v>
      </c>
    </row>
    <row r="42" spans="2:16" x14ac:dyDescent="0.3">
      <c r="B42" s="13" t="str">
        <v>Memorial fund</v>
      </c>
      <c r="C42" s="14" t="str">
        <v>interest jythis sam me</v>
      </c>
      <c r="D42" s="9">
        <f>SUMIFS('Register'!$F:$F,'Register'!$D:$D,'Expense Summary'!$B42,'Register'!$E:$E,'Expense Summary'!$C42,'Register'!$G:$G,'Expense Summary'!D$2)</f>
        <v>470</v>
      </c>
      <c r="E42" s="9">
        <f>SUMIFS('Register'!$F:$F,'Register'!$D:$D,'Expense Summary'!$B42,'Register'!$E:$E,'Expense Summary'!$C42,'Register'!$G:$G,'Expense Summary'!E$2)</f>
        <v>0</v>
      </c>
      <c r="F42" s="9">
        <f>SUMIFS('Register'!$F:$F,'Register'!$D:$D,'Expense Summary'!$B42,'Register'!$E:$E,'Expense Summary'!$C42,'Register'!$G:$G,'Expense Summary'!F$2)</f>
        <v>1380</v>
      </c>
      <c r="G42" s="9">
        <f>SUMIFS('Register'!$F:$F,'Register'!$D:$D,'Expense Summary'!$B42,'Register'!$E:$E,'Expense Summary'!$C42,'Register'!$G:$G,'Expense Summary'!G$2)</f>
        <v>0</v>
      </c>
      <c r="H42" s="9">
        <f>SUMIFS('Register'!$F:$F,'Register'!$D:$D,'Expense Summary'!$B42,'Register'!$E:$E,'Expense Summary'!$C42,'Register'!$G:$G,'Expense Summary'!H$2)</f>
        <v>0</v>
      </c>
      <c r="I42" s="9">
        <f>SUMIFS('Register'!$F:$F,'Register'!$D:$D,'Expense Summary'!$B42,'Register'!$E:$E,'Expense Summary'!$C42,'Register'!$G:$G,'Expense Summary'!I$2)</f>
        <v>625</v>
      </c>
      <c r="J42" s="9">
        <f>SUMIFS('Register'!$F:$F,'Register'!$D:$D,'Expense Summary'!$B42,'Register'!$E:$E,'Expense Summary'!$C42,'Register'!$G:$G,'Expense Summary'!J$2)</f>
        <v>0</v>
      </c>
      <c r="K42" s="9">
        <f>SUMIFS('Register'!$F:$F,'Register'!$D:$D,'Expense Summary'!$B42,'Register'!$E:$E,'Expense Summary'!$C42,'Register'!$G:$G,'Expense Summary'!K$2)</f>
        <v>0</v>
      </c>
      <c r="L42" s="9">
        <f>SUMIFS('Register'!$F:$F,'Register'!$D:$D,'Expense Summary'!$B42,'Register'!$E:$E,'Expense Summary'!$C42,'Register'!$G:$G,'Expense Summary'!L$2)</f>
        <v>1006</v>
      </c>
      <c r="M42" s="9">
        <f>SUMIFS('Register'!$F:$F,'Register'!$D:$D,'Expense Summary'!$B42,'Register'!$E:$E,'Expense Summary'!$C42,'Register'!$G:$G,'Expense Summary'!M$2)</f>
        <v>0</v>
      </c>
      <c r="N42" s="9">
        <f>SUMIFS('Register'!$F:$F,'Register'!$D:$D,'Expense Summary'!$B42,'Register'!$E:$E,'Expense Summary'!$C42,'Register'!$G:$G,'Expense Summary'!N$2)</f>
        <v>0</v>
      </c>
      <c r="O42" s="9">
        <f>SUMIFS('Register'!$F:$F,'Register'!$D:$D,'Expense Summary'!$B42,'Register'!$E:$E,'Expense Summary'!$C42,'Register'!$G:$G,'Expense Summary'!O$2)</f>
        <v>0</v>
      </c>
      <c r="P42" s="12">
        <f t="shared" si="0"/>
        <v>3481</v>
      </c>
    </row>
    <row r="43" spans="2:16" x14ac:dyDescent="0.3">
      <c r="B43" s="13" t="str">
        <v>Memorial fund</v>
      </c>
      <c r="C43" s="14" t="str">
        <v>interest edu. Ks xavier</v>
      </c>
      <c r="D43" s="9">
        <f>SUMIFS('Register'!$F:$F,'Register'!$D:$D,'Expense Summary'!$B43,'Register'!$E:$E,'Expense Summary'!$C43,'Register'!$G:$G,'Expense Summary'!D$2)</f>
        <v>0</v>
      </c>
      <c r="E43" s="9">
        <f>SUMIFS('Register'!$F:$F,'Register'!$D:$D,'Expense Summary'!$B43,'Register'!$E:$E,'Expense Summary'!$C43,'Register'!$G:$G,'Expense Summary'!E$2)</f>
        <v>988</v>
      </c>
      <c r="F43" s="9">
        <f>SUMIFS('Register'!$F:$F,'Register'!$D:$D,'Expense Summary'!$B43,'Register'!$E:$E,'Expense Summary'!$C43,'Register'!$G:$G,'Expense Summary'!F$2)</f>
        <v>1166</v>
      </c>
      <c r="G43" s="9">
        <f>SUMIFS('Register'!$F:$F,'Register'!$D:$D,'Expense Summary'!$B43,'Register'!$E:$E,'Expense Summary'!$C43,'Register'!$G:$G,'Expense Summary'!G$2)</f>
        <v>0</v>
      </c>
      <c r="H43" s="9">
        <f>SUMIFS('Register'!$F:$F,'Register'!$D:$D,'Expense Summary'!$B43,'Register'!$E:$E,'Expense Summary'!$C43,'Register'!$G:$G,'Expense Summary'!H$2)</f>
        <v>0</v>
      </c>
      <c r="I43" s="9">
        <f>SUMIFS('Register'!$F:$F,'Register'!$D:$D,'Expense Summary'!$B43,'Register'!$E:$E,'Expense Summary'!$C43,'Register'!$G:$G,'Expense Summary'!I$2)</f>
        <v>0</v>
      </c>
      <c r="J43" s="9">
        <f>SUMIFS('Register'!$F:$F,'Register'!$D:$D,'Expense Summary'!$B43,'Register'!$E:$E,'Expense Summary'!$C43,'Register'!$G:$G,'Expense Summary'!J$2)</f>
        <v>0</v>
      </c>
      <c r="K43" s="9">
        <f>SUMIFS('Register'!$F:$F,'Register'!$D:$D,'Expense Summary'!$B43,'Register'!$E:$E,'Expense Summary'!$C43,'Register'!$G:$G,'Expense Summary'!K$2)</f>
        <v>0</v>
      </c>
      <c r="L43" s="9">
        <f>SUMIFS('Register'!$F:$F,'Register'!$D:$D,'Expense Summary'!$B43,'Register'!$E:$E,'Expense Summary'!$C43,'Register'!$G:$G,'Expense Summary'!L$2)</f>
        <v>0</v>
      </c>
      <c r="M43" s="9">
        <f>SUMIFS('Register'!$F:$F,'Register'!$D:$D,'Expense Summary'!$B43,'Register'!$E:$E,'Expense Summary'!$C43,'Register'!$G:$G,'Expense Summary'!M$2)</f>
        <v>0</v>
      </c>
      <c r="N43" s="9">
        <f>SUMIFS('Register'!$F:$F,'Register'!$D:$D,'Expense Summary'!$B43,'Register'!$E:$E,'Expense Summary'!$C43,'Register'!$G:$G,'Expense Summary'!N$2)</f>
        <v>0</v>
      </c>
      <c r="O43" s="9">
        <f>SUMIFS('Register'!$F:$F,'Register'!$D:$D,'Expense Summary'!$B43,'Register'!$E:$E,'Expense Summary'!$C43,'Register'!$G:$G,'Expense Summary'!O$2)</f>
        <v>0</v>
      </c>
      <c r="P43" s="12">
        <f t="shared" si="0"/>
        <v>2154</v>
      </c>
    </row>
    <row r="44" spans="2:16" x14ac:dyDescent="0.3">
      <c r="B44" s="13" t="str">
        <v>Organizations</v>
      </c>
      <c r="C44" s="14" t="str">
        <v>Sunday school/vbs</v>
      </c>
      <c r="D44" s="9">
        <f>SUMIFS('Register'!$F:$F,'Register'!$D:$D,'Expense Summary'!$B44,'Register'!$E:$E,'Expense Summary'!$C44,'Register'!$G:$G,'Expense Summary'!D$2)</f>
        <v>0</v>
      </c>
      <c r="E44" s="9">
        <f>SUMIFS('Register'!$F:$F,'Register'!$D:$D,'Expense Summary'!$B44,'Register'!$E:$E,'Expense Summary'!$C44,'Register'!$G:$G,'Expense Summary'!E$2)</f>
        <v>0</v>
      </c>
      <c r="F44" s="9">
        <f>SUMIFS('Register'!$F:$F,'Register'!$D:$D,'Expense Summary'!$B44,'Register'!$E:$E,'Expense Summary'!$C44,'Register'!$G:$G,'Expense Summary'!F$2)</f>
        <v>0</v>
      </c>
      <c r="G44" s="9">
        <f>SUMIFS('Register'!$F:$F,'Register'!$D:$D,'Expense Summary'!$B44,'Register'!$E:$E,'Expense Summary'!$C44,'Register'!$G:$G,'Expense Summary'!G$2)</f>
        <v>0</v>
      </c>
      <c r="H44" s="9">
        <f>SUMIFS('Register'!$F:$F,'Register'!$D:$D,'Expense Summary'!$B44,'Register'!$E:$E,'Expense Summary'!$C44,'Register'!$G:$G,'Expense Summary'!H$2)</f>
        <v>0</v>
      </c>
      <c r="I44" s="9">
        <f>SUMIFS('Register'!$F:$F,'Register'!$D:$D,'Expense Summary'!$B44,'Register'!$E:$E,'Expense Summary'!$C44,'Register'!$G:$G,'Expense Summary'!I$2)</f>
        <v>591</v>
      </c>
      <c r="J44" s="9">
        <f>SUMIFS('Register'!$F:$F,'Register'!$D:$D,'Expense Summary'!$B44,'Register'!$E:$E,'Expense Summary'!$C44,'Register'!$G:$G,'Expense Summary'!J$2)</f>
        <v>0</v>
      </c>
      <c r="K44" s="9">
        <f>SUMIFS('Register'!$F:$F,'Register'!$D:$D,'Expense Summary'!$B44,'Register'!$E:$E,'Expense Summary'!$C44,'Register'!$G:$G,'Expense Summary'!K$2)</f>
        <v>0</v>
      </c>
      <c r="L44" s="9">
        <f>SUMIFS('Register'!$F:$F,'Register'!$D:$D,'Expense Summary'!$B44,'Register'!$E:$E,'Expense Summary'!$C44,'Register'!$G:$G,'Expense Summary'!L$2)</f>
        <v>0</v>
      </c>
      <c r="M44" s="9">
        <f>SUMIFS('Register'!$F:$F,'Register'!$D:$D,'Expense Summary'!$B44,'Register'!$E:$E,'Expense Summary'!$C44,'Register'!$G:$G,'Expense Summary'!M$2)</f>
        <v>0</v>
      </c>
      <c r="N44" s="9">
        <f>SUMIFS('Register'!$F:$F,'Register'!$D:$D,'Expense Summary'!$B44,'Register'!$E:$E,'Expense Summary'!$C44,'Register'!$G:$G,'Expense Summary'!N$2)</f>
        <v>0</v>
      </c>
      <c r="O44" s="9">
        <f>SUMIFS('Register'!$F:$F,'Register'!$D:$D,'Expense Summary'!$B44,'Register'!$E:$E,'Expense Summary'!$C44,'Register'!$G:$G,'Expense Summary'!O$2)</f>
        <v>0</v>
      </c>
      <c r="P44" s="12">
        <f t="shared" si="0"/>
        <v>591</v>
      </c>
    </row>
    <row r="45" spans="2:16" x14ac:dyDescent="0.3">
      <c r="B45" s="13" t="str">
        <v xml:space="preserve">other   </v>
      </c>
      <c r="C45" s="14" t="str">
        <v>hillburn scholarship</v>
      </c>
      <c r="D45" s="9">
        <f>SUMIFS('Register'!$F:$F,'Register'!$D:$D,'Expense Summary'!$B45,'Register'!$E:$E,'Expense Summary'!$C45,'Register'!$G:$G,'Expense Summary'!D$2)</f>
        <v>511</v>
      </c>
      <c r="E45" s="9">
        <f>SUMIFS('Register'!$F:$F,'Register'!$D:$D,'Expense Summary'!$B45,'Register'!$E:$E,'Expense Summary'!$C45,'Register'!$G:$G,'Expense Summary'!E$2)</f>
        <v>1193</v>
      </c>
      <c r="F45" s="9">
        <f>SUMIFS('Register'!$F:$F,'Register'!$D:$D,'Expense Summary'!$B45,'Register'!$E:$E,'Expense Summary'!$C45,'Register'!$G:$G,'Expense Summary'!F$2)</f>
        <v>0</v>
      </c>
      <c r="G45" s="9">
        <f>SUMIFS('Register'!$F:$F,'Register'!$D:$D,'Expense Summary'!$B45,'Register'!$E:$E,'Expense Summary'!$C45,'Register'!$G:$G,'Expense Summary'!G$2)</f>
        <v>0</v>
      </c>
      <c r="H45" s="9">
        <f>SUMIFS('Register'!$F:$F,'Register'!$D:$D,'Expense Summary'!$B45,'Register'!$E:$E,'Expense Summary'!$C45,'Register'!$G:$G,'Expense Summary'!H$2)</f>
        <v>0</v>
      </c>
      <c r="I45" s="9">
        <f>SUMIFS('Register'!$F:$F,'Register'!$D:$D,'Expense Summary'!$B45,'Register'!$E:$E,'Expense Summary'!$C45,'Register'!$G:$G,'Expense Summary'!I$2)</f>
        <v>0</v>
      </c>
      <c r="J45" s="9">
        <f>SUMIFS('Register'!$F:$F,'Register'!$D:$D,'Expense Summary'!$B45,'Register'!$E:$E,'Expense Summary'!$C45,'Register'!$G:$G,'Expense Summary'!J$2)</f>
        <v>0</v>
      </c>
      <c r="K45" s="9">
        <f>SUMIFS('Register'!$F:$F,'Register'!$D:$D,'Expense Summary'!$B45,'Register'!$E:$E,'Expense Summary'!$C45,'Register'!$G:$G,'Expense Summary'!K$2)</f>
        <v>0</v>
      </c>
      <c r="L45" s="9">
        <f>SUMIFS('Register'!$F:$F,'Register'!$D:$D,'Expense Summary'!$B45,'Register'!$E:$E,'Expense Summary'!$C45,'Register'!$G:$G,'Expense Summary'!L$2)</f>
        <v>0</v>
      </c>
      <c r="M45" s="9">
        <f>SUMIFS('Register'!$F:$F,'Register'!$D:$D,'Expense Summary'!$B45,'Register'!$E:$E,'Expense Summary'!$C45,'Register'!$G:$G,'Expense Summary'!M$2)</f>
        <v>0</v>
      </c>
      <c r="N45" s="9">
        <f>SUMIFS('Register'!$F:$F,'Register'!$D:$D,'Expense Summary'!$B45,'Register'!$E:$E,'Expense Summary'!$C45,'Register'!$G:$G,'Expense Summary'!N$2)</f>
        <v>795</v>
      </c>
      <c r="O45" s="9">
        <f>SUMIFS('Register'!$F:$F,'Register'!$D:$D,'Expense Summary'!$B45,'Register'!$E:$E,'Expense Summary'!$C45,'Register'!$G:$G,'Expense Summary'!O$2)</f>
        <v>0</v>
      </c>
      <c r="P45" s="12">
        <f t="shared" si="0"/>
        <v>2499</v>
      </c>
    </row>
    <row r="46" spans="2:16" x14ac:dyDescent="0.3">
      <c r="B46" s="13" t="str">
        <v>Type</v>
      </c>
      <c r="C46" s="14" t="str">
        <v>Particulars</v>
      </c>
      <c r="D46" s="9">
        <f>SUMIFS('Register'!$F:$F,'Register'!$D:$D,'Expense Summary'!$B46,'Register'!$E:$E,'Expense Summary'!$C46,'Register'!$G:$G,'Expense Summary'!D$2)</f>
        <v>0</v>
      </c>
      <c r="E46" s="9">
        <f>SUMIFS('Register'!$F:$F,'Register'!$D:$D,'Expense Summary'!$B46,'Register'!$E:$E,'Expense Summary'!$C46,'Register'!$G:$G,'Expense Summary'!E$2)</f>
        <v>0</v>
      </c>
      <c r="F46" s="9">
        <f>SUMIFS('Register'!$F:$F,'Register'!$D:$D,'Expense Summary'!$B46,'Register'!$E:$E,'Expense Summary'!$C46,'Register'!$G:$G,'Expense Summary'!F$2)</f>
        <v>0</v>
      </c>
      <c r="G46" s="9">
        <f>SUMIFS('Register'!$F:$F,'Register'!$D:$D,'Expense Summary'!$B46,'Register'!$E:$E,'Expense Summary'!$C46,'Register'!$G:$G,'Expense Summary'!G$2)</f>
        <v>0</v>
      </c>
      <c r="H46" s="9">
        <f>SUMIFS('Register'!$F:$F,'Register'!$D:$D,'Expense Summary'!$B46,'Register'!$E:$E,'Expense Summary'!$C46,'Register'!$G:$G,'Expense Summary'!H$2)</f>
        <v>0</v>
      </c>
      <c r="I46" s="9">
        <f>SUMIFS('Register'!$F:$F,'Register'!$D:$D,'Expense Summary'!$B46,'Register'!$E:$E,'Expense Summary'!$C46,'Register'!$G:$G,'Expense Summary'!I$2)</f>
        <v>0</v>
      </c>
      <c r="J46" s="9">
        <f>SUMIFS('Register'!$F:$F,'Register'!$D:$D,'Expense Summary'!$B46,'Register'!$E:$E,'Expense Summary'!$C46,'Register'!$G:$G,'Expense Summary'!J$2)</f>
        <v>0</v>
      </c>
      <c r="K46" s="9">
        <f>SUMIFS('Register'!$F:$F,'Register'!$D:$D,'Expense Summary'!$B46,'Register'!$E:$E,'Expense Summary'!$C46,'Register'!$G:$G,'Expense Summary'!K$2)</f>
        <v>0</v>
      </c>
      <c r="L46" s="9">
        <f>SUMIFS('Register'!$F:$F,'Register'!$D:$D,'Expense Summary'!$B46,'Register'!$E:$E,'Expense Summary'!$C46,'Register'!$G:$G,'Expense Summary'!L$2)</f>
        <v>0</v>
      </c>
      <c r="M46" s="9">
        <f>SUMIFS('Register'!$F:$F,'Register'!$D:$D,'Expense Summary'!$B46,'Register'!$E:$E,'Expense Summary'!$C46,'Register'!$G:$G,'Expense Summary'!M$2)</f>
        <v>0</v>
      </c>
      <c r="N46" s="9">
        <f>SUMIFS('Register'!$F:$F,'Register'!$D:$D,'Expense Summary'!$B46,'Register'!$E:$E,'Expense Summary'!$C46,'Register'!$G:$G,'Expense Summary'!N$2)</f>
        <v>0</v>
      </c>
      <c r="O46" s="9">
        <f>SUMIFS('Register'!$F:$F,'Register'!$D:$D,'Expense Summary'!$B46,'Register'!$E:$E,'Expense Summary'!$C46,'Register'!$G:$G,'Expense Summary'!O$2)</f>
        <v>0</v>
      </c>
      <c r="P46" s="12">
        <f t="shared" si="0"/>
        <v>0</v>
      </c>
    </row>
    <row r="47" spans="2:16" x14ac:dyDescent="0.3">
      <c r="B47" s="13" t="str">
        <v>vicar</v>
      </c>
      <c r="C47" s="14" t="str">
        <v>auto lease</v>
      </c>
      <c r="D47" s="9">
        <f>SUMIFS('Register'!$F:$F,'Register'!$D:$D,'Expense Summary'!$B47,'Register'!$E:$E,'Expense Summary'!$C47,'Register'!$G:$G,'Expense Summary'!D$2)</f>
        <v>0</v>
      </c>
      <c r="E47" s="9">
        <f>SUMIFS('Register'!$F:$F,'Register'!$D:$D,'Expense Summary'!$B47,'Register'!$E:$E,'Expense Summary'!$C47,'Register'!$G:$G,'Expense Summary'!E$2)</f>
        <v>0</v>
      </c>
      <c r="F47" s="9">
        <f>SUMIFS('Register'!$F:$F,'Register'!$D:$D,'Expense Summary'!$B47,'Register'!$E:$E,'Expense Summary'!$C47,'Register'!$G:$G,'Expense Summary'!F$2)</f>
        <v>0</v>
      </c>
      <c r="G47" s="9">
        <f>SUMIFS('Register'!$F:$F,'Register'!$D:$D,'Expense Summary'!$B47,'Register'!$E:$E,'Expense Summary'!$C47,'Register'!$G:$G,'Expense Summary'!G$2)</f>
        <v>386</v>
      </c>
      <c r="H47" s="9">
        <f>SUMIFS('Register'!$F:$F,'Register'!$D:$D,'Expense Summary'!$B47,'Register'!$E:$E,'Expense Summary'!$C47,'Register'!$G:$G,'Expense Summary'!H$2)</f>
        <v>0</v>
      </c>
      <c r="I47" s="9">
        <f>SUMIFS('Register'!$F:$F,'Register'!$D:$D,'Expense Summary'!$B47,'Register'!$E:$E,'Expense Summary'!$C47,'Register'!$G:$G,'Expense Summary'!I$2)</f>
        <v>0</v>
      </c>
      <c r="J47" s="9">
        <f>SUMIFS('Register'!$F:$F,'Register'!$D:$D,'Expense Summary'!$B47,'Register'!$E:$E,'Expense Summary'!$C47,'Register'!$G:$G,'Expense Summary'!J$2)</f>
        <v>141</v>
      </c>
      <c r="K47" s="9">
        <f>SUMIFS('Register'!$F:$F,'Register'!$D:$D,'Expense Summary'!$B47,'Register'!$E:$E,'Expense Summary'!$C47,'Register'!$G:$G,'Expense Summary'!K$2)</f>
        <v>0</v>
      </c>
      <c r="L47" s="9">
        <f>SUMIFS('Register'!$F:$F,'Register'!$D:$D,'Expense Summary'!$B47,'Register'!$E:$E,'Expense Summary'!$C47,'Register'!$G:$G,'Expense Summary'!L$2)</f>
        <v>0</v>
      </c>
      <c r="M47" s="9">
        <f>SUMIFS('Register'!$F:$F,'Register'!$D:$D,'Expense Summary'!$B47,'Register'!$E:$E,'Expense Summary'!$C47,'Register'!$G:$G,'Expense Summary'!M$2)</f>
        <v>0</v>
      </c>
      <c r="N47" s="9">
        <f>SUMIFS('Register'!$F:$F,'Register'!$D:$D,'Expense Summary'!$B47,'Register'!$E:$E,'Expense Summary'!$C47,'Register'!$G:$G,'Expense Summary'!N$2)</f>
        <v>435</v>
      </c>
      <c r="O47" s="9">
        <f>SUMIFS('Register'!$F:$F,'Register'!$D:$D,'Expense Summary'!$B47,'Register'!$E:$E,'Expense Summary'!$C47,'Register'!$G:$G,'Expense Summary'!O$2)</f>
        <v>0</v>
      </c>
      <c r="P47" s="12">
        <f t="shared" si="0"/>
        <v>962</v>
      </c>
    </row>
    <row r="48" spans="2:16" x14ac:dyDescent="0.3">
      <c r="B48" s="13" t="str">
        <v>vicar</v>
      </c>
      <c r="C48" s="14" t="str">
        <v>vicar tranfer(out&amp;in)</v>
      </c>
      <c r="D48" s="9">
        <f>SUMIFS('Register'!$F:$F,'Register'!$D:$D,'Expense Summary'!$B48,'Register'!$E:$E,'Expense Summary'!$C48,'Register'!$G:$G,'Expense Summary'!D$2)</f>
        <v>0</v>
      </c>
      <c r="E48" s="9">
        <f>SUMIFS('Register'!$F:$F,'Register'!$D:$D,'Expense Summary'!$B48,'Register'!$E:$E,'Expense Summary'!$C48,'Register'!$G:$G,'Expense Summary'!E$2)</f>
        <v>0</v>
      </c>
      <c r="F48" s="9">
        <f>SUMIFS('Register'!$F:$F,'Register'!$D:$D,'Expense Summary'!$B48,'Register'!$E:$E,'Expense Summary'!$C48,'Register'!$G:$G,'Expense Summary'!F$2)</f>
        <v>0</v>
      </c>
      <c r="G48" s="9">
        <f>SUMIFS('Register'!$F:$F,'Register'!$D:$D,'Expense Summary'!$B48,'Register'!$E:$E,'Expense Summary'!$C48,'Register'!$G:$G,'Expense Summary'!G$2)</f>
        <v>0</v>
      </c>
      <c r="H48" s="9">
        <f>SUMIFS('Register'!$F:$F,'Register'!$D:$D,'Expense Summary'!$B48,'Register'!$E:$E,'Expense Summary'!$C48,'Register'!$G:$G,'Expense Summary'!H$2)</f>
        <v>1327</v>
      </c>
      <c r="I48" s="9">
        <f>SUMIFS('Register'!$F:$F,'Register'!$D:$D,'Expense Summary'!$B48,'Register'!$E:$E,'Expense Summary'!$C48,'Register'!$G:$G,'Expense Summary'!I$2)</f>
        <v>0</v>
      </c>
      <c r="J48" s="9">
        <f>SUMIFS('Register'!$F:$F,'Register'!$D:$D,'Expense Summary'!$B48,'Register'!$E:$E,'Expense Summary'!$C48,'Register'!$G:$G,'Expense Summary'!J$2)</f>
        <v>0</v>
      </c>
      <c r="K48" s="9">
        <f>SUMIFS('Register'!$F:$F,'Register'!$D:$D,'Expense Summary'!$B48,'Register'!$E:$E,'Expense Summary'!$C48,'Register'!$G:$G,'Expense Summary'!K$2)</f>
        <v>0</v>
      </c>
      <c r="L48" s="9">
        <f>SUMIFS('Register'!$F:$F,'Register'!$D:$D,'Expense Summary'!$B48,'Register'!$E:$E,'Expense Summary'!$C48,'Register'!$G:$G,'Expense Summary'!L$2)</f>
        <v>0</v>
      </c>
      <c r="M48" s="9">
        <f>SUMIFS('Register'!$F:$F,'Register'!$D:$D,'Expense Summary'!$B48,'Register'!$E:$E,'Expense Summary'!$C48,'Register'!$G:$G,'Expense Summary'!M$2)</f>
        <v>0</v>
      </c>
      <c r="N48" s="9">
        <f>SUMIFS('Register'!$F:$F,'Register'!$D:$D,'Expense Summary'!$B48,'Register'!$E:$E,'Expense Summary'!$C48,'Register'!$G:$G,'Expense Summary'!N$2)</f>
        <v>0</v>
      </c>
      <c r="O48" s="9">
        <f>SUMIFS('Register'!$F:$F,'Register'!$D:$D,'Expense Summary'!$B48,'Register'!$E:$E,'Expense Summary'!$C48,'Register'!$G:$G,'Expense Summary'!O$2)</f>
        <v>1302</v>
      </c>
      <c r="P48" s="12">
        <f t="shared" si="0"/>
        <v>2629</v>
      </c>
    </row>
    <row r="49" spans="2:16" x14ac:dyDescent="0.3">
      <c r="B49" s="13" t="str">
        <v>vicar</v>
      </c>
      <c r="C49" s="14" t="str">
        <v>hospitality allowance</v>
      </c>
      <c r="D49" s="9">
        <f>SUMIFS('Register'!$F:$F,'Register'!$D:$D,'Expense Summary'!$B49,'Register'!$E:$E,'Expense Summary'!$C49,'Register'!$G:$G,'Expense Summary'!D$2)</f>
        <v>0</v>
      </c>
      <c r="E49" s="9">
        <f>SUMIFS('Register'!$F:$F,'Register'!$D:$D,'Expense Summary'!$B49,'Register'!$E:$E,'Expense Summary'!$C49,'Register'!$G:$G,'Expense Summary'!E$2)</f>
        <v>0</v>
      </c>
      <c r="F49" s="9">
        <f>SUMIFS('Register'!$F:$F,'Register'!$D:$D,'Expense Summary'!$B49,'Register'!$E:$E,'Expense Summary'!$C49,'Register'!$G:$G,'Expense Summary'!F$2)</f>
        <v>0</v>
      </c>
      <c r="G49" s="9">
        <f>SUMIFS('Register'!$F:$F,'Register'!$D:$D,'Expense Summary'!$B49,'Register'!$E:$E,'Expense Summary'!$C49,'Register'!$G:$G,'Expense Summary'!G$2)</f>
        <v>0</v>
      </c>
      <c r="H49" s="9">
        <f>SUMIFS('Register'!$F:$F,'Register'!$D:$D,'Expense Summary'!$B49,'Register'!$E:$E,'Expense Summary'!$C49,'Register'!$G:$G,'Expense Summary'!H$2)</f>
        <v>1197</v>
      </c>
      <c r="I49" s="9">
        <f>SUMIFS('Register'!$F:$F,'Register'!$D:$D,'Expense Summary'!$B49,'Register'!$E:$E,'Expense Summary'!$C49,'Register'!$G:$G,'Expense Summary'!I$2)</f>
        <v>0</v>
      </c>
      <c r="J49" s="9">
        <f>SUMIFS('Register'!$F:$F,'Register'!$D:$D,'Expense Summary'!$B49,'Register'!$E:$E,'Expense Summary'!$C49,'Register'!$G:$G,'Expense Summary'!J$2)</f>
        <v>0</v>
      </c>
      <c r="K49" s="9">
        <f>SUMIFS('Register'!$F:$F,'Register'!$D:$D,'Expense Summary'!$B49,'Register'!$E:$E,'Expense Summary'!$C49,'Register'!$G:$G,'Expense Summary'!K$2)</f>
        <v>0</v>
      </c>
      <c r="L49" s="9">
        <f>SUMIFS('Register'!$F:$F,'Register'!$D:$D,'Expense Summary'!$B49,'Register'!$E:$E,'Expense Summary'!$C49,'Register'!$G:$G,'Expense Summary'!L$2)</f>
        <v>0</v>
      </c>
      <c r="M49" s="9">
        <f>SUMIFS('Register'!$F:$F,'Register'!$D:$D,'Expense Summary'!$B49,'Register'!$E:$E,'Expense Summary'!$C49,'Register'!$G:$G,'Expense Summary'!M$2)</f>
        <v>0</v>
      </c>
      <c r="N49" s="9">
        <f>SUMIFS('Register'!$F:$F,'Register'!$D:$D,'Expense Summary'!$B49,'Register'!$E:$E,'Expense Summary'!$C49,'Register'!$G:$G,'Expense Summary'!N$2)</f>
        <v>0</v>
      </c>
      <c r="O49" s="9">
        <f>SUMIFS('Register'!$F:$F,'Register'!$D:$D,'Expense Summary'!$B49,'Register'!$E:$E,'Expense Summary'!$C49,'Register'!$G:$G,'Expense Summary'!O$2)</f>
        <v>1328</v>
      </c>
      <c r="P49" s="12">
        <f t="shared" si="0"/>
        <v>2525</v>
      </c>
    </row>
    <row r="50" spans="2:16" x14ac:dyDescent="0.3">
      <c r="B50" s="13" t="str">
        <v>vicar</v>
      </c>
      <c r="C50" s="14" t="str">
        <v>ezpass</v>
      </c>
      <c r="D50" s="9">
        <f>SUMIFS('Register'!$F:$F,'Register'!$D:$D,'Expense Summary'!$B50,'Register'!$E:$E,'Expense Summary'!$C50,'Register'!$G:$G,'Expense Summary'!D$2)</f>
        <v>0</v>
      </c>
      <c r="E50" s="9">
        <f>SUMIFS('Register'!$F:$F,'Register'!$D:$D,'Expense Summary'!$B50,'Register'!$E:$E,'Expense Summary'!$C50,'Register'!$G:$G,'Expense Summary'!E$2)</f>
        <v>0</v>
      </c>
      <c r="F50" s="9">
        <f>SUMIFS('Register'!$F:$F,'Register'!$D:$D,'Expense Summary'!$B50,'Register'!$E:$E,'Expense Summary'!$C50,'Register'!$G:$G,'Expense Summary'!F$2)</f>
        <v>0</v>
      </c>
      <c r="G50" s="9">
        <f>SUMIFS('Register'!$F:$F,'Register'!$D:$D,'Expense Summary'!$B50,'Register'!$E:$E,'Expense Summary'!$C50,'Register'!$G:$G,'Expense Summary'!G$2)</f>
        <v>0</v>
      </c>
      <c r="H50" s="9">
        <f>SUMIFS('Register'!$F:$F,'Register'!$D:$D,'Expense Summary'!$B50,'Register'!$E:$E,'Expense Summary'!$C50,'Register'!$G:$G,'Expense Summary'!H$2)</f>
        <v>0</v>
      </c>
      <c r="I50" s="9">
        <f>SUMIFS('Register'!$F:$F,'Register'!$D:$D,'Expense Summary'!$B50,'Register'!$E:$E,'Expense Summary'!$C50,'Register'!$G:$G,'Expense Summary'!I$2)</f>
        <v>1369</v>
      </c>
      <c r="J50" s="9">
        <f>SUMIFS('Register'!$F:$F,'Register'!$D:$D,'Expense Summary'!$B50,'Register'!$E:$E,'Expense Summary'!$C50,'Register'!$G:$G,'Expense Summary'!J$2)</f>
        <v>0</v>
      </c>
      <c r="K50" s="9">
        <f>SUMIFS('Register'!$F:$F,'Register'!$D:$D,'Expense Summary'!$B50,'Register'!$E:$E,'Expense Summary'!$C50,'Register'!$G:$G,'Expense Summary'!K$2)</f>
        <v>0</v>
      </c>
      <c r="L50" s="9">
        <f>SUMIFS('Register'!$F:$F,'Register'!$D:$D,'Expense Summary'!$B50,'Register'!$E:$E,'Expense Summary'!$C50,'Register'!$G:$G,'Expense Summary'!L$2)</f>
        <v>0</v>
      </c>
      <c r="M50" s="9">
        <f>SUMIFS('Register'!$F:$F,'Register'!$D:$D,'Expense Summary'!$B50,'Register'!$E:$E,'Expense Summary'!$C50,'Register'!$G:$G,'Expense Summary'!M$2)</f>
        <v>0</v>
      </c>
      <c r="N50" s="9">
        <f>SUMIFS('Register'!$F:$F,'Register'!$D:$D,'Expense Summary'!$B50,'Register'!$E:$E,'Expense Summary'!$C50,'Register'!$G:$G,'Expense Summary'!N$2)</f>
        <v>0</v>
      </c>
      <c r="O50" s="9">
        <f>SUMIFS('Register'!$F:$F,'Register'!$D:$D,'Expense Summary'!$B50,'Register'!$E:$E,'Expense Summary'!$C50,'Register'!$G:$G,'Expense Summary'!O$2)</f>
        <v>0</v>
      </c>
      <c r="P50" s="12">
        <f t="shared" si="0"/>
        <v>1369</v>
      </c>
    </row>
    <row r="51" spans="2:16" x14ac:dyDescent="0.3">
      <c r="B51" s="13" t="str">
        <v>vicar</v>
      </c>
      <c r="C51" s="14" t="str">
        <v>vision</v>
      </c>
      <c r="D51" s="9">
        <f>SUMIFS('Register'!$F:$F,'Register'!$D:$D,'Expense Summary'!$B51,'Register'!$E:$E,'Expense Summary'!$C51,'Register'!$G:$G,'Expense Summary'!D$2)</f>
        <v>0</v>
      </c>
      <c r="E51" s="9">
        <f>SUMIFS('Register'!$F:$F,'Register'!$D:$D,'Expense Summary'!$B51,'Register'!$E:$E,'Expense Summary'!$C51,'Register'!$G:$G,'Expense Summary'!E$2)</f>
        <v>0</v>
      </c>
      <c r="F51" s="9">
        <f>SUMIFS('Register'!$F:$F,'Register'!$D:$D,'Expense Summary'!$B51,'Register'!$E:$E,'Expense Summary'!$C51,'Register'!$G:$G,'Expense Summary'!F$2)</f>
        <v>0</v>
      </c>
      <c r="G51" s="9">
        <f>SUMIFS('Register'!$F:$F,'Register'!$D:$D,'Expense Summary'!$B51,'Register'!$E:$E,'Expense Summary'!$C51,'Register'!$G:$G,'Expense Summary'!G$2)</f>
        <v>0</v>
      </c>
      <c r="H51" s="9">
        <f>SUMIFS('Register'!$F:$F,'Register'!$D:$D,'Expense Summary'!$B51,'Register'!$E:$E,'Expense Summary'!$C51,'Register'!$G:$G,'Expense Summary'!H$2)</f>
        <v>0</v>
      </c>
      <c r="I51" s="9">
        <f>SUMIFS('Register'!$F:$F,'Register'!$D:$D,'Expense Summary'!$B51,'Register'!$E:$E,'Expense Summary'!$C51,'Register'!$G:$G,'Expense Summary'!I$2)</f>
        <v>201</v>
      </c>
      <c r="J51" s="9">
        <f>SUMIFS('Register'!$F:$F,'Register'!$D:$D,'Expense Summary'!$B51,'Register'!$E:$E,'Expense Summary'!$C51,'Register'!$G:$G,'Expense Summary'!J$2)</f>
        <v>0</v>
      </c>
      <c r="K51" s="9">
        <f>SUMIFS('Register'!$F:$F,'Register'!$D:$D,'Expense Summary'!$B51,'Register'!$E:$E,'Expense Summary'!$C51,'Register'!$G:$G,'Expense Summary'!K$2)</f>
        <v>0</v>
      </c>
      <c r="L51" s="9">
        <f>SUMIFS('Register'!$F:$F,'Register'!$D:$D,'Expense Summary'!$B51,'Register'!$E:$E,'Expense Summary'!$C51,'Register'!$G:$G,'Expense Summary'!L$2)</f>
        <v>0</v>
      </c>
      <c r="M51" s="9">
        <f>SUMIFS('Register'!$F:$F,'Register'!$D:$D,'Expense Summary'!$B51,'Register'!$E:$E,'Expense Summary'!$C51,'Register'!$G:$G,'Expense Summary'!M$2)</f>
        <v>0</v>
      </c>
      <c r="N51" s="9">
        <f>SUMIFS('Register'!$F:$F,'Register'!$D:$D,'Expense Summary'!$B51,'Register'!$E:$E,'Expense Summary'!$C51,'Register'!$G:$G,'Expense Summary'!N$2)</f>
        <v>0</v>
      </c>
      <c r="O51" s="9">
        <f>SUMIFS('Register'!$F:$F,'Register'!$D:$D,'Expense Summary'!$B51,'Register'!$E:$E,'Expense Summary'!$C51,'Register'!$G:$G,'Expense Summary'!O$2)</f>
        <v>0</v>
      </c>
      <c r="P51" s="12">
        <f t="shared" si="0"/>
        <v>201</v>
      </c>
    </row>
    <row r="52" spans="2:16" x14ac:dyDescent="0.3">
      <c r="B52" s="13" t="str">
        <v>vicar</v>
      </c>
      <c r="C52" s="14" t="str">
        <v>dioc. Assembly</v>
      </c>
      <c r="D52" s="9">
        <f>SUMIFS('Register'!$F:$F,'Register'!$D:$D,'Expense Summary'!$B52,'Register'!$E:$E,'Expense Summary'!$C52,'Register'!$G:$G,'Expense Summary'!D$2)</f>
        <v>0</v>
      </c>
      <c r="E52" s="9">
        <f>SUMIFS('Register'!$F:$F,'Register'!$D:$D,'Expense Summary'!$B52,'Register'!$E:$E,'Expense Summary'!$C52,'Register'!$G:$G,'Expense Summary'!E$2)</f>
        <v>0</v>
      </c>
      <c r="F52" s="9">
        <f>SUMIFS('Register'!$F:$F,'Register'!$D:$D,'Expense Summary'!$B52,'Register'!$E:$E,'Expense Summary'!$C52,'Register'!$G:$G,'Expense Summary'!F$2)</f>
        <v>0</v>
      </c>
      <c r="G52" s="9">
        <f>SUMIFS('Register'!$F:$F,'Register'!$D:$D,'Expense Summary'!$B52,'Register'!$E:$E,'Expense Summary'!$C52,'Register'!$G:$G,'Expense Summary'!G$2)</f>
        <v>0</v>
      </c>
      <c r="H52" s="9">
        <f>SUMIFS('Register'!$F:$F,'Register'!$D:$D,'Expense Summary'!$B52,'Register'!$E:$E,'Expense Summary'!$C52,'Register'!$G:$G,'Expense Summary'!H$2)</f>
        <v>0</v>
      </c>
      <c r="I52" s="9">
        <f>SUMIFS('Register'!$F:$F,'Register'!$D:$D,'Expense Summary'!$B52,'Register'!$E:$E,'Expense Summary'!$C52,'Register'!$G:$G,'Expense Summary'!I$2)</f>
        <v>0</v>
      </c>
      <c r="J52" s="9">
        <f>SUMIFS('Register'!$F:$F,'Register'!$D:$D,'Expense Summary'!$B52,'Register'!$E:$E,'Expense Summary'!$C52,'Register'!$G:$G,'Expense Summary'!J$2)</f>
        <v>0</v>
      </c>
      <c r="K52" s="9">
        <f>SUMIFS('Register'!$F:$F,'Register'!$D:$D,'Expense Summary'!$B52,'Register'!$E:$E,'Expense Summary'!$C52,'Register'!$G:$G,'Expense Summary'!K$2)</f>
        <v>0</v>
      </c>
      <c r="L52" s="9">
        <f>SUMIFS('Register'!$F:$F,'Register'!$D:$D,'Expense Summary'!$B52,'Register'!$E:$E,'Expense Summary'!$C52,'Register'!$G:$G,'Expense Summary'!L$2)</f>
        <v>193</v>
      </c>
      <c r="M52" s="9">
        <f>SUMIFS('Register'!$F:$F,'Register'!$D:$D,'Expense Summary'!$B52,'Register'!$E:$E,'Expense Summary'!$C52,'Register'!$G:$G,'Expense Summary'!M$2)</f>
        <v>0</v>
      </c>
      <c r="N52" s="9">
        <f>SUMIFS('Register'!$F:$F,'Register'!$D:$D,'Expense Summary'!$B52,'Register'!$E:$E,'Expense Summary'!$C52,'Register'!$G:$G,'Expense Summary'!N$2)</f>
        <v>0</v>
      </c>
      <c r="O52" s="9">
        <f>SUMIFS('Register'!$F:$F,'Register'!$D:$D,'Expense Summary'!$B52,'Register'!$E:$E,'Expense Summary'!$C52,'Register'!$G:$G,'Expense Summary'!O$2)</f>
        <v>0</v>
      </c>
      <c r="P52" s="12">
        <f t="shared" si="0"/>
        <v>193</v>
      </c>
    </row>
    <row r="53" spans="2:16" x14ac:dyDescent="0.3">
      <c r="B53" s="13" t="str">
        <v>vicar</v>
      </c>
      <c r="C53" s="14" t="str">
        <v>copay &amp; deductible</v>
      </c>
      <c r="D53" s="9">
        <f>SUMIFS('Register'!$F:$F,'Register'!$D:$D,'Expense Summary'!$B53,'Register'!$E:$E,'Expense Summary'!$C53,'Register'!$G:$G,'Expense Summary'!D$2)</f>
        <v>0</v>
      </c>
      <c r="E53" s="9">
        <f>SUMIFS('Register'!$F:$F,'Register'!$D:$D,'Expense Summary'!$B53,'Register'!$E:$E,'Expense Summary'!$C53,'Register'!$G:$G,'Expense Summary'!E$2)</f>
        <v>0</v>
      </c>
      <c r="F53" s="9">
        <f>SUMIFS('Register'!$F:$F,'Register'!$D:$D,'Expense Summary'!$B53,'Register'!$E:$E,'Expense Summary'!$C53,'Register'!$G:$G,'Expense Summary'!F$2)</f>
        <v>0</v>
      </c>
      <c r="G53" s="9">
        <f>SUMIFS('Register'!$F:$F,'Register'!$D:$D,'Expense Summary'!$B53,'Register'!$E:$E,'Expense Summary'!$C53,'Register'!$G:$G,'Expense Summary'!G$2)</f>
        <v>0</v>
      </c>
      <c r="H53" s="9">
        <f>SUMIFS('Register'!$F:$F,'Register'!$D:$D,'Expense Summary'!$B53,'Register'!$E:$E,'Expense Summary'!$C53,'Register'!$G:$G,'Expense Summary'!H$2)</f>
        <v>0</v>
      </c>
      <c r="I53" s="9">
        <f>SUMIFS('Register'!$F:$F,'Register'!$D:$D,'Expense Summary'!$B53,'Register'!$E:$E,'Expense Summary'!$C53,'Register'!$G:$G,'Expense Summary'!I$2)</f>
        <v>0</v>
      </c>
      <c r="J53" s="9">
        <f>SUMIFS('Register'!$F:$F,'Register'!$D:$D,'Expense Summary'!$B53,'Register'!$E:$E,'Expense Summary'!$C53,'Register'!$G:$G,'Expense Summary'!J$2)</f>
        <v>0</v>
      </c>
      <c r="K53" s="9">
        <f>SUMIFS('Register'!$F:$F,'Register'!$D:$D,'Expense Summary'!$B53,'Register'!$E:$E,'Expense Summary'!$C53,'Register'!$G:$G,'Expense Summary'!K$2)</f>
        <v>0</v>
      </c>
      <c r="L53" s="9">
        <f>SUMIFS('Register'!$F:$F,'Register'!$D:$D,'Expense Summary'!$B53,'Register'!$E:$E,'Expense Summary'!$C53,'Register'!$G:$G,'Expense Summary'!L$2)</f>
        <v>0</v>
      </c>
      <c r="M53" s="9">
        <f>SUMIFS('Register'!$F:$F,'Register'!$D:$D,'Expense Summary'!$B53,'Register'!$E:$E,'Expense Summary'!$C53,'Register'!$G:$G,'Expense Summary'!M$2)</f>
        <v>588</v>
      </c>
      <c r="N53" s="9">
        <f>SUMIFS('Register'!$F:$F,'Register'!$D:$D,'Expense Summary'!$B53,'Register'!$E:$E,'Expense Summary'!$C53,'Register'!$G:$G,'Expense Summary'!N$2)</f>
        <v>0</v>
      </c>
      <c r="O53" s="9">
        <f>SUMIFS('Register'!$F:$F,'Register'!$D:$D,'Expense Summary'!$B53,'Register'!$E:$E,'Expense Summary'!$C53,'Register'!$G:$G,'Expense Summary'!O$2)</f>
        <v>0</v>
      </c>
      <c r="P53" s="12">
        <f t="shared" si="0"/>
        <v>588</v>
      </c>
    </row>
    <row r="54" spans="2:16" x14ac:dyDescent="0.3">
      <c r="B54" s="13" t="str">
        <v>vicar</v>
      </c>
      <c r="C54" s="14" t="str">
        <v>health insurance</v>
      </c>
      <c r="D54" s="9">
        <f>SUMIFS('Register'!$F:$F,'Register'!$D:$D,'Expense Summary'!$B54,'Register'!$E:$E,'Expense Summary'!$C54,'Register'!$G:$G,'Expense Summary'!D$2)</f>
        <v>0</v>
      </c>
      <c r="E54" s="9">
        <f>SUMIFS('Register'!$F:$F,'Register'!$D:$D,'Expense Summary'!$B54,'Register'!$E:$E,'Expense Summary'!$C54,'Register'!$G:$G,'Expense Summary'!E$2)</f>
        <v>0</v>
      </c>
      <c r="F54" s="9">
        <f>SUMIFS('Register'!$F:$F,'Register'!$D:$D,'Expense Summary'!$B54,'Register'!$E:$E,'Expense Summary'!$C54,'Register'!$G:$G,'Expense Summary'!F$2)</f>
        <v>0</v>
      </c>
      <c r="G54" s="9">
        <f>SUMIFS('Register'!$F:$F,'Register'!$D:$D,'Expense Summary'!$B54,'Register'!$E:$E,'Expense Summary'!$C54,'Register'!$G:$G,'Expense Summary'!G$2)</f>
        <v>0</v>
      </c>
      <c r="H54" s="9">
        <f>SUMIFS('Register'!$F:$F,'Register'!$D:$D,'Expense Summary'!$B54,'Register'!$E:$E,'Expense Summary'!$C54,'Register'!$G:$G,'Expense Summary'!H$2)</f>
        <v>0</v>
      </c>
      <c r="I54" s="9">
        <f>SUMIFS('Register'!$F:$F,'Register'!$D:$D,'Expense Summary'!$B54,'Register'!$E:$E,'Expense Summary'!$C54,'Register'!$G:$G,'Expense Summary'!I$2)</f>
        <v>0</v>
      </c>
      <c r="J54" s="9">
        <f>SUMIFS('Register'!$F:$F,'Register'!$D:$D,'Expense Summary'!$B54,'Register'!$E:$E,'Expense Summary'!$C54,'Register'!$G:$G,'Expense Summary'!J$2)</f>
        <v>0</v>
      </c>
      <c r="K54" s="9">
        <f>SUMIFS('Register'!$F:$F,'Register'!$D:$D,'Expense Summary'!$B54,'Register'!$E:$E,'Expense Summary'!$C54,'Register'!$G:$G,'Expense Summary'!K$2)</f>
        <v>0</v>
      </c>
      <c r="L54" s="9">
        <f>SUMIFS('Register'!$F:$F,'Register'!$D:$D,'Expense Summary'!$B54,'Register'!$E:$E,'Expense Summary'!$C54,'Register'!$G:$G,'Expense Summary'!L$2)</f>
        <v>0</v>
      </c>
      <c r="M54" s="9">
        <f>SUMIFS('Register'!$F:$F,'Register'!$D:$D,'Expense Summary'!$B54,'Register'!$E:$E,'Expense Summary'!$C54,'Register'!$G:$G,'Expense Summary'!M$2)</f>
        <v>0</v>
      </c>
      <c r="N54" s="9">
        <f>SUMIFS('Register'!$F:$F,'Register'!$D:$D,'Expense Summary'!$B54,'Register'!$E:$E,'Expense Summary'!$C54,'Register'!$G:$G,'Expense Summary'!N$2)</f>
        <v>1006</v>
      </c>
      <c r="O54" s="9">
        <f>SUMIFS('Register'!$F:$F,'Register'!$D:$D,'Expense Summary'!$B54,'Register'!$E:$E,'Expense Summary'!$C54,'Register'!$G:$G,'Expense Summary'!O$2)</f>
        <v>0</v>
      </c>
      <c r="P54" s="12">
        <f t="shared" si="0"/>
        <v>1006</v>
      </c>
    </row>
    <row r="55" spans="2:16" x14ac:dyDescent="0.3">
      <c r="B55" s="13"/>
      <c r="C55" s="14"/>
      <c r="D55" s="9">
        <f>SUMIFS('Register'!$F:$F,'Register'!$D:$D,'Expense Summary'!$B55,'Register'!$E:$E,'Expense Summary'!$C55,'Register'!$G:$G,'Expense Summary'!D$2)</f>
        <v>0</v>
      </c>
      <c r="E55" s="9">
        <f>SUMIFS('Register'!$F:$F,'Register'!$D:$D,'Expense Summary'!$B55,'Register'!$E:$E,'Expense Summary'!$C55,'Register'!$G:$G,'Expense Summary'!E$2)</f>
        <v>0</v>
      </c>
      <c r="F55" s="9">
        <f>SUMIFS('Register'!$F:$F,'Register'!$D:$D,'Expense Summary'!$B55,'Register'!$E:$E,'Expense Summary'!$C55,'Register'!$G:$G,'Expense Summary'!F$2)</f>
        <v>0</v>
      </c>
      <c r="G55" s="9">
        <f>SUMIFS('Register'!$F:$F,'Register'!$D:$D,'Expense Summary'!$B55,'Register'!$E:$E,'Expense Summary'!$C55,'Register'!$G:$G,'Expense Summary'!G$2)</f>
        <v>0</v>
      </c>
      <c r="H55" s="9">
        <f>SUMIFS('Register'!$F:$F,'Register'!$D:$D,'Expense Summary'!$B55,'Register'!$E:$E,'Expense Summary'!$C55,'Register'!$G:$G,'Expense Summary'!H$2)</f>
        <v>0</v>
      </c>
      <c r="I55" s="9">
        <f>SUMIFS('Register'!$F:$F,'Register'!$D:$D,'Expense Summary'!$B55,'Register'!$E:$E,'Expense Summary'!$C55,'Register'!$G:$G,'Expense Summary'!I$2)</f>
        <v>0</v>
      </c>
      <c r="J55" s="9">
        <f>SUMIFS('Register'!$F:$F,'Register'!$D:$D,'Expense Summary'!$B55,'Register'!$E:$E,'Expense Summary'!$C55,'Register'!$G:$G,'Expense Summary'!J$2)</f>
        <v>0</v>
      </c>
      <c r="K55" s="9">
        <f>SUMIFS('Register'!$F:$F,'Register'!$D:$D,'Expense Summary'!$B55,'Register'!$E:$E,'Expense Summary'!$C55,'Register'!$G:$G,'Expense Summary'!K$2)</f>
        <v>0</v>
      </c>
      <c r="L55" s="9">
        <f>SUMIFS('Register'!$F:$F,'Register'!$D:$D,'Expense Summary'!$B55,'Register'!$E:$E,'Expense Summary'!$C55,'Register'!$G:$G,'Expense Summary'!L$2)</f>
        <v>0</v>
      </c>
      <c r="M55" s="9">
        <f>SUMIFS('Register'!$F:$F,'Register'!$D:$D,'Expense Summary'!$B55,'Register'!$E:$E,'Expense Summary'!$C55,'Register'!$G:$G,'Expense Summary'!M$2)</f>
        <v>0</v>
      </c>
      <c r="N55" s="9">
        <f>SUMIFS('Register'!$F:$F,'Register'!$D:$D,'Expense Summary'!$B55,'Register'!$E:$E,'Expense Summary'!$C55,'Register'!$G:$G,'Expense Summary'!N$2)</f>
        <v>0</v>
      </c>
      <c r="O55" s="9">
        <f>SUMIFS('Register'!$F:$F,'Register'!$D:$D,'Expense Summary'!$B55,'Register'!$E:$E,'Expense Summary'!$C55,'Register'!$G:$G,'Expense Summary'!O$2)</f>
        <v>0</v>
      </c>
      <c r="P55" s="12">
        <f t="shared" si="0"/>
        <v>0</v>
      </c>
    </row>
    <row r="56" spans="2:16" x14ac:dyDescent="0.3">
      <c r="B56" s="13"/>
      <c r="C56" s="14"/>
      <c r="D56" s="9">
        <f>SUMIFS('Register'!$F:$F,'Register'!$D:$D,'Expense Summary'!$B56,'Register'!$E:$E,'Expense Summary'!$C56,'Register'!$G:$G,'Expense Summary'!D$2)</f>
        <v>0</v>
      </c>
      <c r="E56" s="9">
        <f>SUMIFS('Register'!$F:$F,'Register'!$D:$D,'Expense Summary'!$B56,'Register'!$E:$E,'Expense Summary'!$C56,'Register'!$G:$G,'Expense Summary'!E$2)</f>
        <v>0</v>
      </c>
      <c r="F56" s="9">
        <f>SUMIFS('Register'!$F:$F,'Register'!$D:$D,'Expense Summary'!$B56,'Register'!$E:$E,'Expense Summary'!$C56,'Register'!$G:$G,'Expense Summary'!F$2)</f>
        <v>0</v>
      </c>
      <c r="G56" s="9">
        <f>SUMIFS('Register'!$F:$F,'Register'!$D:$D,'Expense Summary'!$B56,'Register'!$E:$E,'Expense Summary'!$C56,'Register'!$G:$G,'Expense Summary'!G$2)</f>
        <v>0</v>
      </c>
      <c r="H56" s="9">
        <f>SUMIFS('Register'!$F:$F,'Register'!$D:$D,'Expense Summary'!$B56,'Register'!$E:$E,'Expense Summary'!$C56,'Register'!$G:$G,'Expense Summary'!H$2)</f>
        <v>0</v>
      </c>
      <c r="I56" s="9">
        <f>SUMIFS('Register'!$F:$F,'Register'!$D:$D,'Expense Summary'!$B56,'Register'!$E:$E,'Expense Summary'!$C56,'Register'!$G:$G,'Expense Summary'!I$2)</f>
        <v>0</v>
      </c>
      <c r="J56" s="9">
        <f>SUMIFS('Register'!$F:$F,'Register'!$D:$D,'Expense Summary'!$B56,'Register'!$E:$E,'Expense Summary'!$C56,'Register'!$G:$G,'Expense Summary'!J$2)</f>
        <v>0</v>
      </c>
      <c r="K56" s="9">
        <f>SUMIFS('Register'!$F:$F,'Register'!$D:$D,'Expense Summary'!$B56,'Register'!$E:$E,'Expense Summary'!$C56,'Register'!$G:$G,'Expense Summary'!K$2)</f>
        <v>0</v>
      </c>
      <c r="L56" s="9">
        <f>SUMIFS('Register'!$F:$F,'Register'!$D:$D,'Expense Summary'!$B56,'Register'!$E:$E,'Expense Summary'!$C56,'Register'!$G:$G,'Expense Summary'!L$2)</f>
        <v>0</v>
      </c>
      <c r="M56" s="9">
        <f>SUMIFS('Register'!$F:$F,'Register'!$D:$D,'Expense Summary'!$B56,'Register'!$E:$E,'Expense Summary'!$C56,'Register'!$G:$G,'Expense Summary'!M$2)</f>
        <v>0</v>
      </c>
      <c r="N56" s="9">
        <f>SUMIFS('Register'!$F:$F,'Register'!$D:$D,'Expense Summary'!$B56,'Register'!$E:$E,'Expense Summary'!$C56,'Register'!$G:$G,'Expense Summary'!N$2)</f>
        <v>0</v>
      </c>
      <c r="O56" s="9">
        <f>SUMIFS('Register'!$F:$F,'Register'!$D:$D,'Expense Summary'!$B56,'Register'!$E:$E,'Expense Summary'!$C56,'Register'!$G:$G,'Expense Summary'!O$2)</f>
        <v>0</v>
      </c>
      <c r="P56" s="12">
        <f t="shared" si="0"/>
        <v>0</v>
      </c>
    </row>
    <row r="57" spans="2:16" x14ac:dyDescent="0.3">
      <c r="B57" s="13"/>
      <c r="C57" s="14"/>
      <c r="D57" s="9">
        <f>SUMIFS('Register'!$F:$F,'Register'!$D:$D,'Expense Summary'!$B57,'Register'!$E:$E,'Expense Summary'!$C57,'Register'!$G:$G,'Expense Summary'!D$2)</f>
        <v>0</v>
      </c>
      <c r="E57" s="9">
        <f>SUMIFS('Register'!$F:$F,'Register'!$D:$D,'Expense Summary'!$B57,'Register'!$E:$E,'Expense Summary'!$C57,'Register'!$G:$G,'Expense Summary'!E$2)</f>
        <v>0</v>
      </c>
      <c r="F57" s="9">
        <f>SUMIFS('Register'!$F:$F,'Register'!$D:$D,'Expense Summary'!$B57,'Register'!$E:$E,'Expense Summary'!$C57,'Register'!$G:$G,'Expense Summary'!F$2)</f>
        <v>0</v>
      </c>
      <c r="G57" s="9">
        <f>SUMIFS('Register'!$F:$F,'Register'!$D:$D,'Expense Summary'!$B57,'Register'!$E:$E,'Expense Summary'!$C57,'Register'!$G:$G,'Expense Summary'!G$2)</f>
        <v>0</v>
      </c>
      <c r="H57" s="9">
        <f>SUMIFS('Register'!$F:$F,'Register'!$D:$D,'Expense Summary'!$B57,'Register'!$E:$E,'Expense Summary'!$C57,'Register'!$G:$G,'Expense Summary'!H$2)</f>
        <v>0</v>
      </c>
      <c r="I57" s="9">
        <f>SUMIFS('Register'!$F:$F,'Register'!$D:$D,'Expense Summary'!$B57,'Register'!$E:$E,'Expense Summary'!$C57,'Register'!$G:$G,'Expense Summary'!I$2)</f>
        <v>0</v>
      </c>
      <c r="J57" s="9">
        <f>SUMIFS('Register'!$F:$F,'Register'!$D:$D,'Expense Summary'!$B57,'Register'!$E:$E,'Expense Summary'!$C57,'Register'!$G:$G,'Expense Summary'!J$2)</f>
        <v>0</v>
      </c>
      <c r="K57" s="9">
        <f>SUMIFS('Register'!$F:$F,'Register'!$D:$D,'Expense Summary'!$B57,'Register'!$E:$E,'Expense Summary'!$C57,'Register'!$G:$G,'Expense Summary'!K$2)</f>
        <v>0</v>
      </c>
      <c r="L57" s="9">
        <f>SUMIFS('Register'!$F:$F,'Register'!$D:$D,'Expense Summary'!$B57,'Register'!$E:$E,'Expense Summary'!$C57,'Register'!$G:$G,'Expense Summary'!L$2)</f>
        <v>0</v>
      </c>
      <c r="M57" s="9">
        <f>SUMIFS('Register'!$F:$F,'Register'!$D:$D,'Expense Summary'!$B57,'Register'!$E:$E,'Expense Summary'!$C57,'Register'!$G:$G,'Expense Summary'!M$2)</f>
        <v>0</v>
      </c>
      <c r="N57" s="9">
        <f>SUMIFS('Register'!$F:$F,'Register'!$D:$D,'Expense Summary'!$B57,'Register'!$E:$E,'Expense Summary'!$C57,'Register'!$G:$G,'Expense Summary'!N$2)</f>
        <v>0</v>
      </c>
      <c r="O57" s="9">
        <f>SUMIFS('Register'!$F:$F,'Register'!$D:$D,'Expense Summary'!$B57,'Register'!$E:$E,'Expense Summary'!$C57,'Register'!$G:$G,'Expense Summary'!O$2)</f>
        <v>0</v>
      </c>
      <c r="P57" s="12">
        <f t="shared" si="0"/>
        <v>0</v>
      </c>
    </row>
    <row r="58" spans="2:16" x14ac:dyDescent="0.3">
      <c r="B58" s="13"/>
      <c r="C58" s="14"/>
      <c r="D58" s="9">
        <f>SUMIFS('Register'!$F:$F,'Register'!$D:$D,'Expense Summary'!$B58,'Register'!$E:$E,'Expense Summary'!$C58,'Register'!$G:$G,'Expense Summary'!D$2)</f>
        <v>0</v>
      </c>
      <c r="E58" s="9">
        <f>SUMIFS('Register'!$F:$F,'Register'!$D:$D,'Expense Summary'!$B58,'Register'!$E:$E,'Expense Summary'!$C58,'Register'!$G:$G,'Expense Summary'!E$2)</f>
        <v>0</v>
      </c>
      <c r="F58" s="9">
        <f>SUMIFS('Register'!$F:$F,'Register'!$D:$D,'Expense Summary'!$B58,'Register'!$E:$E,'Expense Summary'!$C58,'Register'!$G:$G,'Expense Summary'!F$2)</f>
        <v>0</v>
      </c>
      <c r="G58" s="9">
        <f>SUMIFS('Register'!$F:$F,'Register'!$D:$D,'Expense Summary'!$B58,'Register'!$E:$E,'Expense Summary'!$C58,'Register'!$G:$G,'Expense Summary'!G$2)</f>
        <v>0</v>
      </c>
      <c r="H58" s="9">
        <f>SUMIFS('Register'!$F:$F,'Register'!$D:$D,'Expense Summary'!$B58,'Register'!$E:$E,'Expense Summary'!$C58,'Register'!$G:$G,'Expense Summary'!H$2)</f>
        <v>0</v>
      </c>
      <c r="I58" s="9">
        <f>SUMIFS('Register'!$F:$F,'Register'!$D:$D,'Expense Summary'!$B58,'Register'!$E:$E,'Expense Summary'!$C58,'Register'!$G:$G,'Expense Summary'!I$2)</f>
        <v>0</v>
      </c>
      <c r="J58" s="9">
        <f>SUMIFS('Register'!$F:$F,'Register'!$D:$D,'Expense Summary'!$B58,'Register'!$E:$E,'Expense Summary'!$C58,'Register'!$G:$G,'Expense Summary'!J$2)</f>
        <v>0</v>
      </c>
      <c r="K58" s="9">
        <f>SUMIFS('Register'!$F:$F,'Register'!$D:$D,'Expense Summary'!$B58,'Register'!$E:$E,'Expense Summary'!$C58,'Register'!$G:$G,'Expense Summary'!K$2)</f>
        <v>0</v>
      </c>
      <c r="L58" s="9">
        <f>SUMIFS('Register'!$F:$F,'Register'!$D:$D,'Expense Summary'!$B58,'Register'!$E:$E,'Expense Summary'!$C58,'Register'!$G:$G,'Expense Summary'!L$2)</f>
        <v>0</v>
      </c>
      <c r="M58" s="9">
        <f>SUMIFS('Register'!$F:$F,'Register'!$D:$D,'Expense Summary'!$B58,'Register'!$E:$E,'Expense Summary'!$C58,'Register'!$G:$G,'Expense Summary'!M$2)</f>
        <v>0</v>
      </c>
      <c r="N58" s="9">
        <f>SUMIFS('Register'!$F:$F,'Register'!$D:$D,'Expense Summary'!$B58,'Register'!$E:$E,'Expense Summary'!$C58,'Register'!$G:$G,'Expense Summary'!N$2)</f>
        <v>0</v>
      </c>
      <c r="O58" s="9">
        <f>SUMIFS('Register'!$F:$F,'Register'!$D:$D,'Expense Summary'!$B58,'Register'!$E:$E,'Expense Summary'!$C58,'Register'!$G:$G,'Expense Summary'!O$2)</f>
        <v>0</v>
      </c>
      <c r="P58" s="12">
        <f t="shared" si="0"/>
        <v>0</v>
      </c>
    </row>
    <row r="59" spans="2:16" x14ac:dyDescent="0.3">
      <c r="B59" s="13"/>
      <c r="C59" s="14"/>
      <c r="D59" s="9">
        <f>SUMIFS('Register'!$F:$F,'Register'!$D:$D,'Expense Summary'!$B59,'Register'!$E:$E,'Expense Summary'!$C59,'Register'!$G:$G,'Expense Summary'!D$2)</f>
        <v>0</v>
      </c>
      <c r="E59" s="9">
        <f>SUMIFS('Register'!$F:$F,'Register'!$D:$D,'Expense Summary'!$B59,'Register'!$E:$E,'Expense Summary'!$C59,'Register'!$G:$G,'Expense Summary'!E$2)</f>
        <v>0</v>
      </c>
      <c r="F59" s="9">
        <f>SUMIFS('Register'!$F:$F,'Register'!$D:$D,'Expense Summary'!$B59,'Register'!$E:$E,'Expense Summary'!$C59,'Register'!$G:$G,'Expense Summary'!F$2)</f>
        <v>0</v>
      </c>
      <c r="G59" s="9">
        <f>SUMIFS('Register'!$F:$F,'Register'!$D:$D,'Expense Summary'!$B59,'Register'!$E:$E,'Expense Summary'!$C59,'Register'!$G:$G,'Expense Summary'!G$2)</f>
        <v>0</v>
      </c>
      <c r="H59" s="9">
        <f>SUMIFS('Register'!$F:$F,'Register'!$D:$D,'Expense Summary'!$B59,'Register'!$E:$E,'Expense Summary'!$C59,'Register'!$G:$G,'Expense Summary'!H$2)</f>
        <v>0</v>
      </c>
      <c r="I59" s="9">
        <f>SUMIFS('Register'!$F:$F,'Register'!$D:$D,'Expense Summary'!$B59,'Register'!$E:$E,'Expense Summary'!$C59,'Register'!$G:$G,'Expense Summary'!I$2)</f>
        <v>0</v>
      </c>
      <c r="J59" s="9">
        <f>SUMIFS('Register'!$F:$F,'Register'!$D:$D,'Expense Summary'!$B59,'Register'!$E:$E,'Expense Summary'!$C59,'Register'!$G:$G,'Expense Summary'!J$2)</f>
        <v>0</v>
      </c>
      <c r="K59" s="9">
        <f>SUMIFS('Register'!$F:$F,'Register'!$D:$D,'Expense Summary'!$B59,'Register'!$E:$E,'Expense Summary'!$C59,'Register'!$G:$G,'Expense Summary'!K$2)</f>
        <v>0</v>
      </c>
      <c r="L59" s="9">
        <f>SUMIFS('Register'!$F:$F,'Register'!$D:$D,'Expense Summary'!$B59,'Register'!$E:$E,'Expense Summary'!$C59,'Register'!$G:$G,'Expense Summary'!L$2)</f>
        <v>0</v>
      </c>
      <c r="M59" s="9">
        <f>SUMIFS('Register'!$F:$F,'Register'!$D:$D,'Expense Summary'!$B59,'Register'!$E:$E,'Expense Summary'!$C59,'Register'!$G:$G,'Expense Summary'!M$2)</f>
        <v>0</v>
      </c>
      <c r="N59" s="9">
        <f>SUMIFS('Register'!$F:$F,'Register'!$D:$D,'Expense Summary'!$B59,'Register'!$E:$E,'Expense Summary'!$C59,'Register'!$G:$G,'Expense Summary'!N$2)</f>
        <v>0</v>
      </c>
      <c r="O59" s="9">
        <f>SUMIFS('Register'!$F:$F,'Register'!$D:$D,'Expense Summary'!$B59,'Register'!$E:$E,'Expense Summary'!$C59,'Register'!$G:$G,'Expense Summary'!O$2)</f>
        <v>0</v>
      </c>
      <c r="P59" s="12">
        <f t="shared" si="0"/>
        <v>0</v>
      </c>
    </row>
    <row r="60" spans="2:16" x14ac:dyDescent="0.3">
      <c r="B60" s="13"/>
      <c r="C60" s="14"/>
      <c r="D60" s="9">
        <f>SUMIFS('Register'!$F:$F,'Register'!$D:$D,'Expense Summary'!$B60,'Register'!$E:$E,'Expense Summary'!$C60,'Register'!$G:$G,'Expense Summary'!D$2)</f>
        <v>0</v>
      </c>
      <c r="E60" s="9">
        <f>SUMIFS('Register'!$F:$F,'Register'!$D:$D,'Expense Summary'!$B60,'Register'!$E:$E,'Expense Summary'!$C60,'Register'!$G:$G,'Expense Summary'!E$2)</f>
        <v>0</v>
      </c>
      <c r="F60" s="9">
        <f>SUMIFS('Register'!$F:$F,'Register'!$D:$D,'Expense Summary'!$B60,'Register'!$E:$E,'Expense Summary'!$C60,'Register'!$G:$G,'Expense Summary'!F$2)</f>
        <v>0</v>
      </c>
      <c r="G60" s="9">
        <f>SUMIFS('Register'!$F:$F,'Register'!$D:$D,'Expense Summary'!$B60,'Register'!$E:$E,'Expense Summary'!$C60,'Register'!$G:$G,'Expense Summary'!G$2)</f>
        <v>0</v>
      </c>
      <c r="H60" s="9">
        <f>SUMIFS('Register'!$F:$F,'Register'!$D:$D,'Expense Summary'!$B60,'Register'!$E:$E,'Expense Summary'!$C60,'Register'!$G:$G,'Expense Summary'!H$2)</f>
        <v>0</v>
      </c>
      <c r="I60" s="9">
        <f>SUMIFS('Register'!$F:$F,'Register'!$D:$D,'Expense Summary'!$B60,'Register'!$E:$E,'Expense Summary'!$C60,'Register'!$G:$G,'Expense Summary'!I$2)</f>
        <v>0</v>
      </c>
      <c r="J60" s="9">
        <f>SUMIFS('Register'!$F:$F,'Register'!$D:$D,'Expense Summary'!$B60,'Register'!$E:$E,'Expense Summary'!$C60,'Register'!$G:$G,'Expense Summary'!J$2)</f>
        <v>0</v>
      </c>
      <c r="K60" s="9">
        <f>SUMIFS('Register'!$F:$F,'Register'!$D:$D,'Expense Summary'!$B60,'Register'!$E:$E,'Expense Summary'!$C60,'Register'!$G:$G,'Expense Summary'!K$2)</f>
        <v>0</v>
      </c>
      <c r="L60" s="9">
        <f>SUMIFS('Register'!$F:$F,'Register'!$D:$D,'Expense Summary'!$B60,'Register'!$E:$E,'Expense Summary'!$C60,'Register'!$G:$G,'Expense Summary'!L$2)</f>
        <v>0</v>
      </c>
      <c r="M60" s="9">
        <f>SUMIFS('Register'!$F:$F,'Register'!$D:$D,'Expense Summary'!$B60,'Register'!$E:$E,'Expense Summary'!$C60,'Register'!$G:$G,'Expense Summary'!M$2)</f>
        <v>0</v>
      </c>
      <c r="N60" s="9">
        <f>SUMIFS('Register'!$F:$F,'Register'!$D:$D,'Expense Summary'!$B60,'Register'!$E:$E,'Expense Summary'!$C60,'Register'!$G:$G,'Expense Summary'!N$2)</f>
        <v>0</v>
      </c>
      <c r="O60" s="9">
        <f>SUMIFS('Register'!$F:$F,'Register'!$D:$D,'Expense Summary'!$B60,'Register'!$E:$E,'Expense Summary'!$C60,'Register'!$G:$G,'Expense Summary'!O$2)</f>
        <v>0</v>
      </c>
      <c r="P60" s="12">
        <f t="shared" si="0"/>
        <v>0</v>
      </c>
    </row>
    <row r="61" spans="2:16" x14ac:dyDescent="0.3">
      <c r="B61" s="13"/>
      <c r="C61" s="14"/>
      <c r="D61" s="9">
        <f>SUMIFS('Register'!$F:$F,'Register'!$D:$D,'Expense Summary'!$B61,'Register'!$E:$E,'Expense Summary'!$C61,'Register'!$G:$G,'Expense Summary'!D$2)</f>
        <v>0</v>
      </c>
      <c r="E61" s="9">
        <f>SUMIFS('Register'!$F:$F,'Register'!$D:$D,'Expense Summary'!$B61,'Register'!$E:$E,'Expense Summary'!$C61,'Register'!$G:$G,'Expense Summary'!E$2)</f>
        <v>0</v>
      </c>
      <c r="F61" s="9">
        <f>SUMIFS('Register'!$F:$F,'Register'!$D:$D,'Expense Summary'!$B61,'Register'!$E:$E,'Expense Summary'!$C61,'Register'!$G:$G,'Expense Summary'!F$2)</f>
        <v>0</v>
      </c>
      <c r="G61" s="9">
        <f>SUMIFS('Register'!$F:$F,'Register'!$D:$D,'Expense Summary'!$B61,'Register'!$E:$E,'Expense Summary'!$C61,'Register'!$G:$G,'Expense Summary'!G$2)</f>
        <v>0</v>
      </c>
      <c r="H61" s="9">
        <f>SUMIFS('Register'!$F:$F,'Register'!$D:$D,'Expense Summary'!$B61,'Register'!$E:$E,'Expense Summary'!$C61,'Register'!$G:$G,'Expense Summary'!H$2)</f>
        <v>0</v>
      </c>
      <c r="I61" s="9">
        <f>SUMIFS('Register'!$F:$F,'Register'!$D:$D,'Expense Summary'!$B61,'Register'!$E:$E,'Expense Summary'!$C61,'Register'!$G:$G,'Expense Summary'!I$2)</f>
        <v>0</v>
      </c>
      <c r="J61" s="9">
        <f>SUMIFS('Register'!$F:$F,'Register'!$D:$D,'Expense Summary'!$B61,'Register'!$E:$E,'Expense Summary'!$C61,'Register'!$G:$G,'Expense Summary'!J$2)</f>
        <v>0</v>
      </c>
      <c r="K61" s="9">
        <f>SUMIFS('Register'!$F:$F,'Register'!$D:$D,'Expense Summary'!$B61,'Register'!$E:$E,'Expense Summary'!$C61,'Register'!$G:$G,'Expense Summary'!K$2)</f>
        <v>0</v>
      </c>
      <c r="L61" s="9">
        <f>SUMIFS('Register'!$F:$F,'Register'!$D:$D,'Expense Summary'!$B61,'Register'!$E:$E,'Expense Summary'!$C61,'Register'!$G:$G,'Expense Summary'!L$2)</f>
        <v>0</v>
      </c>
      <c r="M61" s="9">
        <f>SUMIFS('Register'!$F:$F,'Register'!$D:$D,'Expense Summary'!$B61,'Register'!$E:$E,'Expense Summary'!$C61,'Register'!$G:$G,'Expense Summary'!M$2)</f>
        <v>0</v>
      </c>
      <c r="N61" s="9">
        <f>SUMIFS('Register'!$F:$F,'Register'!$D:$D,'Expense Summary'!$B61,'Register'!$E:$E,'Expense Summary'!$C61,'Register'!$G:$G,'Expense Summary'!N$2)</f>
        <v>0</v>
      </c>
      <c r="O61" s="9">
        <f>SUMIFS('Register'!$F:$F,'Register'!$D:$D,'Expense Summary'!$B61,'Register'!$E:$E,'Expense Summary'!$C61,'Register'!$G:$G,'Expense Summary'!O$2)</f>
        <v>0</v>
      </c>
      <c r="P61" s="12">
        <f t="shared" si="0"/>
        <v>0</v>
      </c>
    </row>
    <row r="62" spans="2:16" x14ac:dyDescent="0.3">
      <c r="B62" s="13"/>
      <c r="C62" s="14"/>
      <c r="D62" s="9">
        <f>SUMIFS('Register'!$F:$F,'Register'!$D:$D,'Expense Summary'!$B62,'Register'!$E:$E,'Expense Summary'!$C62,'Register'!$G:$G,'Expense Summary'!D$2)</f>
        <v>0</v>
      </c>
      <c r="E62" s="9">
        <f>SUMIFS('Register'!$F:$F,'Register'!$D:$D,'Expense Summary'!$B62,'Register'!$E:$E,'Expense Summary'!$C62,'Register'!$G:$G,'Expense Summary'!E$2)</f>
        <v>0</v>
      </c>
      <c r="F62" s="9">
        <f>SUMIFS('Register'!$F:$F,'Register'!$D:$D,'Expense Summary'!$B62,'Register'!$E:$E,'Expense Summary'!$C62,'Register'!$G:$G,'Expense Summary'!F$2)</f>
        <v>0</v>
      </c>
      <c r="G62" s="9">
        <f>SUMIFS('Register'!$F:$F,'Register'!$D:$D,'Expense Summary'!$B62,'Register'!$E:$E,'Expense Summary'!$C62,'Register'!$G:$G,'Expense Summary'!G$2)</f>
        <v>0</v>
      </c>
      <c r="H62" s="9">
        <f>SUMIFS('Register'!$F:$F,'Register'!$D:$D,'Expense Summary'!$B62,'Register'!$E:$E,'Expense Summary'!$C62,'Register'!$G:$G,'Expense Summary'!H$2)</f>
        <v>0</v>
      </c>
      <c r="I62" s="9">
        <f>SUMIFS('Register'!$F:$F,'Register'!$D:$D,'Expense Summary'!$B62,'Register'!$E:$E,'Expense Summary'!$C62,'Register'!$G:$G,'Expense Summary'!I$2)</f>
        <v>0</v>
      </c>
      <c r="J62" s="9">
        <f>SUMIFS('Register'!$F:$F,'Register'!$D:$D,'Expense Summary'!$B62,'Register'!$E:$E,'Expense Summary'!$C62,'Register'!$G:$G,'Expense Summary'!J$2)</f>
        <v>0</v>
      </c>
      <c r="K62" s="9">
        <f>SUMIFS('Register'!$F:$F,'Register'!$D:$D,'Expense Summary'!$B62,'Register'!$E:$E,'Expense Summary'!$C62,'Register'!$G:$G,'Expense Summary'!K$2)</f>
        <v>0</v>
      </c>
      <c r="L62" s="9">
        <f>SUMIFS('Register'!$F:$F,'Register'!$D:$D,'Expense Summary'!$B62,'Register'!$E:$E,'Expense Summary'!$C62,'Register'!$G:$G,'Expense Summary'!L$2)</f>
        <v>0</v>
      </c>
      <c r="M62" s="9">
        <f>SUMIFS('Register'!$F:$F,'Register'!$D:$D,'Expense Summary'!$B62,'Register'!$E:$E,'Expense Summary'!$C62,'Register'!$G:$G,'Expense Summary'!M$2)</f>
        <v>0</v>
      </c>
      <c r="N62" s="9">
        <f>SUMIFS('Register'!$F:$F,'Register'!$D:$D,'Expense Summary'!$B62,'Register'!$E:$E,'Expense Summary'!$C62,'Register'!$G:$G,'Expense Summary'!N$2)</f>
        <v>0</v>
      </c>
      <c r="O62" s="9">
        <f>SUMIFS('Register'!$F:$F,'Register'!$D:$D,'Expense Summary'!$B62,'Register'!$E:$E,'Expense Summary'!$C62,'Register'!$G:$G,'Expense Summary'!O$2)</f>
        <v>0</v>
      </c>
      <c r="P62" s="12">
        <f t="shared" si="0"/>
        <v>0</v>
      </c>
    </row>
    <row r="63" spans="2:16" x14ac:dyDescent="0.3">
      <c r="B63" s="13"/>
      <c r="C63" s="14"/>
      <c r="D63" s="9">
        <f>SUMIFS('Register'!$F:$F,'Register'!$D:$D,'Expense Summary'!$B63,'Register'!$E:$E,'Expense Summary'!$C63,'Register'!$G:$G,'Expense Summary'!D$2)</f>
        <v>0</v>
      </c>
      <c r="E63" s="9">
        <f>SUMIFS('Register'!$F:$F,'Register'!$D:$D,'Expense Summary'!$B63,'Register'!$E:$E,'Expense Summary'!$C63,'Register'!$G:$G,'Expense Summary'!E$2)</f>
        <v>0</v>
      </c>
      <c r="F63" s="9">
        <f>SUMIFS('Register'!$F:$F,'Register'!$D:$D,'Expense Summary'!$B63,'Register'!$E:$E,'Expense Summary'!$C63,'Register'!$G:$G,'Expense Summary'!F$2)</f>
        <v>0</v>
      </c>
      <c r="G63" s="9">
        <f>SUMIFS('Register'!$F:$F,'Register'!$D:$D,'Expense Summary'!$B63,'Register'!$E:$E,'Expense Summary'!$C63,'Register'!$G:$G,'Expense Summary'!G$2)</f>
        <v>0</v>
      </c>
      <c r="H63" s="9">
        <f>SUMIFS('Register'!$F:$F,'Register'!$D:$D,'Expense Summary'!$B63,'Register'!$E:$E,'Expense Summary'!$C63,'Register'!$G:$G,'Expense Summary'!H$2)</f>
        <v>0</v>
      </c>
      <c r="I63" s="9">
        <f>SUMIFS('Register'!$F:$F,'Register'!$D:$D,'Expense Summary'!$B63,'Register'!$E:$E,'Expense Summary'!$C63,'Register'!$G:$G,'Expense Summary'!I$2)</f>
        <v>0</v>
      </c>
      <c r="J63" s="9">
        <f>SUMIFS('Register'!$F:$F,'Register'!$D:$D,'Expense Summary'!$B63,'Register'!$E:$E,'Expense Summary'!$C63,'Register'!$G:$G,'Expense Summary'!J$2)</f>
        <v>0</v>
      </c>
      <c r="K63" s="9">
        <f>SUMIFS('Register'!$F:$F,'Register'!$D:$D,'Expense Summary'!$B63,'Register'!$E:$E,'Expense Summary'!$C63,'Register'!$G:$G,'Expense Summary'!K$2)</f>
        <v>0</v>
      </c>
      <c r="L63" s="9">
        <f>SUMIFS('Register'!$F:$F,'Register'!$D:$D,'Expense Summary'!$B63,'Register'!$E:$E,'Expense Summary'!$C63,'Register'!$G:$G,'Expense Summary'!L$2)</f>
        <v>0</v>
      </c>
      <c r="M63" s="9">
        <f>SUMIFS('Register'!$F:$F,'Register'!$D:$D,'Expense Summary'!$B63,'Register'!$E:$E,'Expense Summary'!$C63,'Register'!$G:$G,'Expense Summary'!M$2)</f>
        <v>0</v>
      </c>
      <c r="N63" s="9">
        <f>SUMIFS('Register'!$F:$F,'Register'!$D:$D,'Expense Summary'!$B63,'Register'!$E:$E,'Expense Summary'!$C63,'Register'!$G:$G,'Expense Summary'!N$2)</f>
        <v>0</v>
      </c>
      <c r="O63" s="9">
        <f>SUMIFS('Register'!$F:$F,'Register'!$D:$D,'Expense Summary'!$B63,'Register'!$E:$E,'Expense Summary'!$C63,'Register'!$G:$G,'Expense Summary'!O$2)</f>
        <v>0</v>
      </c>
      <c r="P63" s="12">
        <f t="shared" si="0"/>
        <v>0</v>
      </c>
    </row>
    <row r="64" spans="2:16" x14ac:dyDescent="0.3">
      <c r="B64" s="13"/>
      <c r="C64" s="14"/>
      <c r="D64" s="9">
        <f>SUMIFS('Register'!$F:$F,'Register'!$D:$D,'Expense Summary'!$B64,'Register'!$E:$E,'Expense Summary'!$C64,'Register'!$G:$G,'Expense Summary'!D$2)</f>
        <v>0</v>
      </c>
      <c r="E64" s="9">
        <f>SUMIFS('Register'!$F:$F,'Register'!$D:$D,'Expense Summary'!$B64,'Register'!$E:$E,'Expense Summary'!$C64,'Register'!$G:$G,'Expense Summary'!E$2)</f>
        <v>0</v>
      </c>
      <c r="F64" s="9">
        <f>SUMIFS('Register'!$F:$F,'Register'!$D:$D,'Expense Summary'!$B64,'Register'!$E:$E,'Expense Summary'!$C64,'Register'!$G:$G,'Expense Summary'!F$2)</f>
        <v>0</v>
      </c>
      <c r="G64" s="9">
        <f>SUMIFS('Register'!$F:$F,'Register'!$D:$D,'Expense Summary'!$B64,'Register'!$E:$E,'Expense Summary'!$C64,'Register'!$G:$G,'Expense Summary'!G$2)</f>
        <v>0</v>
      </c>
      <c r="H64" s="9">
        <f>SUMIFS('Register'!$F:$F,'Register'!$D:$D,'Expense Summary'!$B64,'Register'!$E:$E,'Expense Summary'!$C64,'Register'!$G:$G,'Expense Summary'!H$2)</f>
        <v>0</v>
      </c>
      <c r="I64" s="9">
        <f>SUMIFS('Register'!$F:$F,'Register'!$D:$D,'Expense Summary'!$B64,'Register'!$E:$E,'Expense Summary'!$C64,'Register'!$G:$G,'Expense Summary'!I$2)</f>
        <v>0</v>
      </c>
      <c r="J64" s="9">
        <f>SUMIFS('Register'!$F:$F,'Register'!$D:$D,'Expense Summary'!$B64,'Register'!$E:$E,'Expense Summary'!$C64,'Register'!$G:$G,'Expense Summary'!J$2)</f>
        <v>0</v>
      </c>
      <c r="K64" s="9">
        <f>SUMIFS('Register'!$F:$F,'Register'!$D:$D,'Expense Summary'!$B64,'Register'!$E:$E,'Expense Summary'!$C64,'Register'!$G:$G,'Expense Summary'!K$2)</f>
        <v>0</v>
      </c>
      <c r="L64" s="9">
        <f>SUMIFS('Register'!$F:$F,'Register'!$D:$D,'Expense Summary'!$B64,'Register'!$E:$E,'Expense Summary'!$C64,'Register'!$G:$G,'Expense Summary'!L$2)</f>
        <v>0</v>
      </c>
      <c r="M64" s="9">
        <f>SUMIFS('Register'!$F:$F,'Register'!$D:$D,'Expense Summary'!$B64,'Register'!$E:$E,'Expense Summary'!$C64,'Register'!$G:$G,'Expense Summary'!M$2)</f>
        <v>0</v>
      </c>
      <c r="N64" s="9">
        <f>SUMIFS('Register'!$F:$F,'Register'!$D:$D,'Expense Summary'!$B64,'Register'!$E:$E,'Expense Summary'!$C64,'Register'!$G:$G,'Expense Summary'!N$2)</f>
        <v>0</v>
      </c>
      <c r="O64" s="9">
        <f>SUMIFS('Register'!$F:$F,'Register'!$D:$D,'Expense Summary'!$B64,'Register'!$E:$E,'Expense Summary'!$C64,'Register'!$G:$G,'Expense Summary'!O$2)</f>
        <v>0</v>
      </c>
      <c r="P64" s="12">
        <f t="shared" si="0"/>
        <v>0</v>
      </c>
    </row>
    <row r="65" spans="2:16" x14ac:dyDescent="0.3">
      <c r="B65" s="13"/>
      <c r="C65" s="14"/>
      <c r="D65" s="9">
        <f>SUMIFS('Register'!$F:$F,'Register'!$D:$D,'Expense Summary'!$B65,'Register'!$E:$E,'Expense Summary'!$C65,'Register'!$G:$G,'Expense Summary'!D$2)</f>
        <v>0</v>
      </c>
      <c r="E65" s="9">
        <f>SUMIFS('Register'!$F:$F,'Register'!$D:$D,'Expense Summary'!$B65,'Register'!$E:$E,'Expense Summary'!$C65,'Register'!$G:$G,'Expense Summary'!E$2)</f>
        <v>0</v>
      </c>
      <c r="F65" s="9">
        <f>SUMIFS('Register'!$F:$F,'Register'!$D:$D,'Expense Summary'!$B65,'Register'!$E:$E,'Expense Summary'!$C65,'Register'!$G:$G,'Expense Summary'!F$2)</f>
        <v>0</v>
      </c>
      <c r="G65" s="9">
        <f>SUMIFS('Register'!$F:$F,'Register'!$D:$D,'Expense Summary'!$B65,'Register'!$E:$E,'Expense Summary'!$C65,'Register'!$G:$G,'Expense Summary'!G$2)</f>
        <v>0</v>
      </c>
      <c r="H65" s="9">
        <f>SUMIFS('Register'!$F:$F,'Register'!$D:$D,'Expense Summary'!$B65,'Register'!$E:$E,'Expense Summary'!$C65,'Register'!$G:$G,'Expense Summary'!H$2)</f>
        <v>0</v>
      </c>
      <c r="I65" s="9">
        <f>SUMIFS('Register'!$F:$F,'Register'!$D:$D,'Expense Summary'!$B65,'Register'!$E:$E,'Expense Summary'!$C65,'Register'!$G:$G,'Expense Summary'!I$2)</f>
        <v>0</v>
      </c>
      <c r="J65" s="9">
        <f>SUMIFS('Register'!$F:$F,'Register'!$D:$D,'Expense Summary'!$B65,'Register'!$E:$E,'Expense Summary'!$C65,'Register'!$G:$G,'Expense Summary'!J$2)</f>
        <v>0</v>
      </c>
      <c r="K65" s="9">
        <f>SUMIFS('Register'!$F:$F,'Register'!$D:$D,'Expense Summary'!$B65,'Register'!$E:$E,'Expense Summary'!$C65,'Register'!$G:$G,'Expense Summary'!K$2)</f>
        <v>0</v>
      </c>
      <c r="L65" s="9">
        <f>SUMIFS('Register'!$F:$F,'Register'!$D:$D,'Expense Summary'!$B65,'Register'!$E:$E,'Expense Summary'!$C65,'Register'!$G:$G,'Expense Summary'!L$2)</f>
        <v>0</v>
      </c>
      <c r="M65" s="9">
        <f>SUMIFS('Register'!$F:$F,'Register'!$D:$D,'Expense Summary'!$B65,'Register'!$E:$E,'Expense Summary'!$C65,'Register'!$G:$G,'Expense Summary'!M$2)</f>
        <v>0</v>
      </c>
      <c r="N65" s="9">
        <f>SUMIFS('Register'!$F:$F,'Register'!$D:$D,'Expense Summary'!$B65,'Register'!$E:$E,'Expense Summary'!$C65,'Register'!$G:$G,'Expense Summary'!N$2)</f>
        <v>0</v>
      </c>
      <c r="O65" s="9">
        <f>SUMIFS('Register'!$F:$F,'Register'!$D:$D,'Expense Summary'!$B65,'Register'!$E:$E,'Expense Summary'!$C65,'Register'!$G:$G,'Expense Summary'!O$2)</f>
        <v>0</v>
      </c>
      <c r="P65" s="12">
        <f t="shared" si="0"/>
        <v>0</v>
      </c>
    </row>
    <row r="66" spans="2:16" x14ac:dyDescent="0.3">
      <c r="B66" s="13"/>
      <c r="C66" s="14"/>
      <c r="D66" s="9">
        <f>SUMIFS('Register'!$F:$F,'Register'!$D:$D,'Expense Summary'!$B66,'Register'!$E:$E,'Expense Summary'!$C66,'Register'!$G:$G,'Expense Summary'!D$2)</f>
        <v>0</v>
      </c>
      <c r="E66" s="9">
        <f>SUMIFS('Register'!$F:$F,'Register'!$D:$D,'Expense Summary'!$B66,'Register'!$E:$E,'Expense Summary'!$C66,'Register'!$G:$G,'Expense Summary'!E$2)</f>
        <v>0</v>
      </c>
      <c r="F66" s="9">
        <f>SUMIFS('Register'!$F:$F,'Register'!$D:$D,'Expense Summary'!$B66,'Register'!$E:$E,'Expense Summary'!$C66,'Register'!$G:$G,'Expense Summary'!F$2)</f>
        <v>0</v>
      </c>
      <c r="G66" s="9">
        <f>SUMIFS('Register'!$F:$F,'Register'!$D:$D,'Expense Summary'!$B66,'Register'!$E:$E,'Expense Summary'!$C66,'Register'!$G:$G,'Expense Summary'!G$2)</f>
        <v>0</v>
      </c>
      <c r="H66" s="9">
        <f>SUMIFS('Register'!$F:$F,'Register'!$D:$D,'Expense Summary'!$B66,'Register'!$E:$E,'Expense Summary'!$C66,'Register'!$G:$G,'Expense Summary'!H$2)</f>
        <v>0</v>
      </c>
      <c r="I66" s="9">
        <f>SUMIFS('Register'!$F:$F,'Register'!$D:$D,'Expense Summary'!$B66,'Register'!$E:$E,'Expense Summary'!$C66,'Register'!$G:$G,'Expense Summary'!I$2)</f>
        <v>0</v>
      </c>
      <c r="J66" s="9">
        <f>SUMIFS('Register'!$F:$F,'Register'!$D:$D,'Expense Summary'!$B66,'Register'!$E:$E,'Expense Summary'!$C66,'Register'!$G:$G,'Expense Summary'!J$2)</f>
        <v>0</v>
      </c>
      <c r="K66" s="9">
        <f>SUMIFS('Register'!$F:$F,'Register'!$D:$D,'Expense Summary'!$B66,'Register'!$E:$E,'Expense Summary'!$C66,'Register'!$G:$G,'Expense Summary'!K$2)</f>
        <v>0</v>
      </c>
      <c r="L66" s="9">
        <f>SUMIFS('Register'!$F:$F,'Register'!$D:$D,'Expense Summary'!$B66,'Register'!$E:$E,'Expense Summary'!$C66,'Register'!$G:$G,'Expense Summary'!L$2)</f>
        <v>0</v>
      </c>
      <c r="M66" s="9">
        <f>SUMIFS('Register'!$F:$F,'Register'!$D:$D,'Expense Summary'!$B66,'Register'!$E:$E,'Expense Summary'!$C66,'Register'!$G:$G,'Expense Summary'!M$2)</f>
        <v>0</v>
      </c>
      <c r="N66" s="9">
        <f>SUMIFS('Register'!$F:$F,'Register'!$D:$D,'Expense Summary'!$B66,'Register'!$E:$E,'Expense Summary'!$C66,'Register'!$G:$G,'Expense Summary'!N$2)</f>
        <v>0</v>
      </c>
      <c r="O66" s="9">
        <f>SUMIFS('Register'!$F:$F,'Register'!$D:$D,'Expense Summary'!$B66,'Register'!$E:$E,'Expense Summary'!$C66,'Register'!$G:$G,'Expense Summary'!O$2)</f>
        <v>0</v>
      </c>
      <c r="P66" s="12">
        <f t="shared" si="0"/>
        <v>0</v>
      </c>
    </row>
    <row r="67" spans="2:16" x14ac:dyDescent="0.3">
      <c r="B67" s="13"/>
      <c r="C67" s="14"/>
      <c r="D67" s="9">
        <f>SUMIFS('Register'!$F:$F,'Register'!$D:$D,'Expense Summary'!$B67,'Register'!$E:$E,'Expense Summary'!$C67,'Register'!$G:$G,'Expense Summary'!D$2)</f>
        <v>0</v>
      </c>
      <c r="E67" s="9">
        <f>SUMIFS('Register'!$F:$F,'Register'!$D:$D,'Expense Summary'!$B67,'Register'!$E:$E,'Expense Summary'!$C67,'Register'!$G:$G,'Expense Summary'!E$2)</f>
        <v>0</v>
      </c>
      <c r="F67" s="9">
        <f>SUMIFS('Register'!$F:$F,'Register'!$D:$D,'Expense Summary'!$B67,'Register'!$E:$E,'Expense Summary'!$C67,'Register'!$G:$G,'Expense Summary'!F$2)</f>
        <v>0</v>
      </c>
      <c r="G67" s="9">
        <f>SUMIFS('Register'!$F:$F,'Register'!$D:$D,'Expense Summary'!$B67,'Register'!$E:$E,'Expense Summary'!$C67,'Register'!$G:$G,'Expense Summary'!G$2)</f>
        <v>0</v>
      </c>
      <c r="H67" s="9">
        <f>SUMIFS('Register'!$F:$F,'Register'!$D:$D,'Expense Summary'!$B67,'Register'!$E:$E,'Expense Summary'!$C67,'Register'!$G:$G,'Expense Summary'!H$2)</f>
        <v>0</v>
      </c>
      <c r="I67" s="9">
        <f>SUMIFS('Register'!$F:$F,'Register'!$D:$D,'Expense Summary'!$B67,'Register'!$E:$E,'Expense Summary'!$C67,'Register'!$G:$G,'Expense Summary'!I$2)</f>
        <v>0</v>
      </c>
      <c r="J67" s="9">
        <f>SUMIFS('Register'!$F:$F,'Register'!$D:$D,'Expense Summary'!$B67,'Register'!$E:$E,'Expense Summary'!$C67,'Register'!$G:$G,'Expense Summary'!J$2)</f>
        <v>0</v>
      </c>
      <c r="K67" s="9">
        <f>SUMIFS('Register'!$F:$F,'Register'!$D:$D,'Expense Summary'!$B67,'Register'!$E:$E,'Expense Summary'!$C67,'Register'!$G:$G,'Expense Summary'!K$2)</f>
        <v>0</v>
      </c>
      <c r="L67" s="9">
        <f>SUMIFS('Register'!$F:$F,'Register'!$D:$D,'Expense Summary'!$B67,'Register'!$E:$E,'Expense Summary'!$C67,'Register'!$G:$G,'Expense Summary'!L$2)</f>
        <v>0</v>
      </c>
      <c r="M67" s="9">
        <f>SUMIFS('Register'!$F:$F,'Register'!$D:$D,'Expense Summary'!$B67,'Register'!$E:$E,'Expense Summary'!$C67,'Register'!$G:$G,'Expense Summary'!M$2)</f>
        <v>0</v>
      </c>
      <c r="N67" s="9">
        <f>SUMIFS('Register'!$F:$F,'Register'!$D:$D,'Expense Summary'!$B67,'Register'!$E:$E,'Expense Summary'!$C67,'Register'!$G:$G,'Expense Summary'!N$2)</f>
        <v>0</v>
      </c>
      <c r="O67" s="9">
        <f>SUMIFS('Register'!$F:$F,'Register'!$D:$D,'Expense Summary'!$B67,'Register'!$E:$E,'Expense Summary'!$C67,'Register'!$G:$G,'Expense Summary'!O$2)</f>
        <v>0</v>
      </c>
      <c r="P67" s="12">
        <f t="shared" si="0"/>
        <v>0</v>
      </c>
    </row>
    <row r="68" spans="2:16" x14ac:dyDescent="0.3">
      <c r="B68" s="13"/>
      <c r="C68" s="14"/>
      <c r="D68" s="9">
        <f>SUMIFS('Register'!$F:$F,'Register'!$D:$D,'Expense Summary'!$B68,'Register'!$E:$E,'Expense Summary'!$C68,'Register'!$G:$G,'Expense Summary'!D$2)</f>
        <v>0</v>
      </c>
      <c r="E68" s="9">
        <f>SUMIFS('Register'!$F:$F,'Register'!$D:$D,'Expense Summary'!$B68,'Register'!$E:$E,'Expense Summary'!$C68,'Register'!$G:$G,'Expense Summary'!E$2)</f>
        <v>0</v>
      </c>
      <c r="F68" s="9">
        <f>SUMIFS('Register'!$F:$F,'Register'!$D:$D,'Expense Summary'!$B68,'Register'!$E:$E,'Expense Summary'!$C68,'Register'!$G:$G,'Expense Summary'!F$2)</f>
        <v>0</v>
      </c>
      <c r="G68" s="9">
        <f>SUMIFS('Register'!$F:$F,'Register'!$D:$D,'Expense Summary'!$B68,'Register'!$E:$E,'Expense Summary'!$C68,'Register'!$G:$G,'Expense Summary'!G$2)</f>
        <v>0</v>
      </c>
      <c r="H68" s="9">
        <f>SUMIFS('Register'!$F:$F,'Register'!$D:$D,'Expense Summary'!$B68,'Register'!$E:$E,'Expense Summary'!$C68,'Register'!$G:$G,'Expense Summary'!H$2)</f>
        <v>0</v>
      </c>
      <c r="I68" s="9">
        <f>SUMIFS('Register'!$F:$F,'Register'!$D:$D,'Expense Summary'!$B68,'Register'!$E:$E,'Expense Summary'!$C68,'Register'!$G:$G,'Expense Summary'!I$2)</f>
        <v>0</v>
      </c>
      <c r="J68" s="9">
        <f>SUMIFS('Register'!$F:$F,'Register'!$D:$D,'Expense Summary'!$B68,'Register'!$E:$E,'Expense Summary'!$C68,'Register'!$G:$G,'Expense Summary'!J$2)</f>
        <v>0</v>
      </c>
      <c r="K68" s="9">
        <f>SUMIFS('Register'!$F:$F,'Register'!$D:$D,'Expense Summary'!$B68,'Register'!$E:$E,'Expense Summary'!$C68,'Register'!$G:$G,'Expense Summary'!K$2)</f>
        <v>0</v>
      </c>
      <c r="L68" s="9">
        <f>SUMIFS('Register'!$F:$F,'Register'!$D:$D,'Expense Summary'!$B68,'Register'!$E:$E,'Expense Summary'!$C68,'Register'!$G:$G,'Expense Summary'!L$2)</f>
        <v>0</v>
      </c>
      <c r="M68" s="9">
        <f>SUMIFS('Register'!$F:$F,'Register'!$D:$D,'Expense Summary'!$B68,'Register'!$E:$E,'Expense Summary'!$C68,'Register'!$G:$G,'Expense Summary'!M$2)</f>
        <v>0</v>
      </c>
      <c r="N68" s="9">
        <f>SUMIFS('Register'!$F:$F,'Register'!$D:$D,'Expense Summary'!$B68,'Register'!$E:$E,'Expense Summary'!$C68,'Register'!$G:$G,'Expense Summary'!N$2)</f>
        <v>0</v>
      </c>
      <c r="O68" s="9">
        <f>SUMIFS('Register'!$F:$F,'Register'!$D:$D,'Expense Summary'!$B68,'Register'!$E:$E,'Expense Summary'!$C68,'Register'!$G:$G,'Expense Summary'!O$2)</f>
        <v>0</v>
      </c>
      <c r="P68" s="12">
        <f t="shared" si="0"/>
        <v>0</v>
      </c>
    </row>
    <row r="69" spans="2:16" x14ac:dyDescent="0.3">
      <c r="B69" s="13"/>
      <c r="C69" s="14"/>
      <c r="D69" s="9">
        <f>SUMIFS('Register'!$F:$F,'Register'!$D:$D,'Expense Summary'!$B69,'Register'!$E:$E,'Expense Summary'!$C69,'Register'!$G:$G,'Expense Summary'!D$2)</f>
        <v>0</v>
      </c>
      <c r="E69" s="9">
        <f>SUMIFS('Register'!$F:$F,'Register'!$D:$D,'Expense Summary'!$B69,'Register'!$E:$E,'Expense Summary'!$C69,'Register'!$G:$G,'Expense Summary'!E$2)</f>
        <v>0</v>
      </c>
      <c r="F69" s="9">
        <f>SUMIFS('Register'!$F:$F,'Register'!$D:$D,'Expense Summary'!$B69,'Register'!$E:$E,'Expense Summary'!$C69,'Register'!$G:$G,'Expense Summary'!F$2)</f>
        <v>0</v>
      </c>
      <c r="G69" s="9">
        <f>SUMIFS('Register'!$F:$F,'Register'!$D:$D,'Expense Summary'!$B69,'Register'!$E:$E,'Expense Summary'!$C69,'Register'!$G:$G,'Expense Summary'!G$2)</f>
        <v>0</v>
      </c>
      <c r="H69" s="9">
        <f>SUMIFS('Register'!$F:$F,'Register'!$D:$D,'Expense Summary'!$B69,'Register'!$E:$E,'Expense Summary'!$C69,'Register'!$G:$G,'Expense Summary'!H$2)</f>
        <v>0</v>
      </c>
      <c r="I69" s="9">
        <f>SUMIFS('Register'!$F:$F,'Register'!$D:$D,'Expense Summary'!$B69,'Register'!$E:$E,'Expense Summary'!$C69,'Register'!$G:$G,'Expense Summary'!I$2)</f>
        <v>0</v>
      </c>
      <c r="J69" s="9">
        <f>SUMIFS('Register'!$F:$F,'Register'!$D:$D,'Expense Summary'!$B69,'Register'!$E:$E,'Expense Summary'!$C69,'Register'!$G:$G,'Expense Summary'!J$2)</f>
        <v>0</v>
      </c>
      <c r="K69" s="9">
        <f>SUMIFS('Register'!$F:$F,'Register'!$D:$D,'Expense Summary'!$B69,'Register'!$E:$E,'Expense Summary'!$C69,'Register'!$G:$G,'Expense Summary'!K$2)</f>
        <v>0</v>
      </c>
      <c r="L69" s="9">
        <f>SUMIFS('Register'!$F:$F,'Register'!$D:$D,'Expense Summary'!$B69,'Register'!$E:$E,'Expense Summary'!$C69,'Register'!$G:$G,'Expense Summary'!L$2)</f>
        <v>0</v>
      </c>
      <c r="M69" s="9">
        <f>SUMIFS('Register'!$F:$F,'Register'!$D:$D,'Expense Summary'!$B69,'Register'!$E:$E,'Expense Summary'!$C69,'Register'!$G:$G,'Expense Summary'!M$2)</f>
        <v>0</v>
      </c>
      <c r="N69" s="9">
        <f>SUMIFS('Register'!$F:$F,'Register'!$D:$D,'Expense Summary'!$B69,'Register'!$E:$E,'Expense Summary'!$C69,'Register'!$G:$G,'Expense Summary'!N$2)</f>
        <v>0</v>
      </c>
      <c r="O69" s="9">
        <f>SUMIFS('Register'!$F:$F,'Register'!$D:$D,'Expense Summary'!$B69,'Register'!$E:$E,'Expense Summary'!$C69,'Register'!$G:$G,'Expense Summary'!O$2)</f>
        <v>0</v>
      </c>
      <c r="P69" s="12">
        <f t="shared" si="0"/>
        <v>0</v>
      </c>
    </row>
    <row r="70" spans="2:16" x14ac:dyDescent="0.3">
      <c r="B70" s="13"/>
      <c r="C70" s="14"/>
      <c r="D70" s="9">
        <f>SUMIFS('Register'!$F:$F,'Register'!$D:$D,'Expense Summary'!$B70,'Register'!$E:$E,'Expense Summary'!$C70,'Register'!$G:$G,'Expense Summary'!D$2)</f>
        <v>0</v>
      </c>
      <c r="E70" s="9">
        <f>SUMIFS('Register'!$F:$F,'Register'!$D:$D,'Expense Summary'!$B70,'Register'!$E:$E,'Expense Summary'!$C70,'Register'!$G:$G,'Expense Summary'!E$2)</f>
        <v>0</v>
      </c>
      <c r="F70" s="9">
        <f>SUMIFS('Register'!$F:$F,'Register'!$D:$D,'Expense Summary'!$B70,'Register'!$E:$E,'Expense Summary'!$C70,'Register'!$G:$G,'Expense Summary'!F$2)</f>
        <v>0</v>
      </c>
      <c r="G70" s="9">
        <f>SUMIFS('Register'!$F:$F,'Register'!$D:$D,'Expense Summary'!$B70,'Register'!$E:$E,'Expense Summary'!$C70,'Register'!$G:$G,'Expense Summary'!G$2)</f>
        <v>0</v>
      </c>
      <c r="H70" s="9">
        <f>SUMIFS('Register'!$F:$F,'Register'!$D:$D,'Expense Summary'!$B70,'Register'!$E:$E,'Expense Summary'!$C70,'Register'!$G:$G,'Expense Summary'!H$2)</f>
        <v>0</v>
      </c>
      <c r="I70" s="9">
        <f>SUMIFS('Register'!$F:$F,'Register'!$D:$D,'Expense Summary'!$B70,'Register'!$E:$E,'Expense Summary'!$C70,'Register'!$G:$G,'Expense Summary'!I$2)</f>
        <v>0</v>
      </c>
      <c r="J70" s="9">
        <f>SUMIFS('Register'!$F:$F,'Register'!$D:$D,'Expense Summary'!$B70,'Register'!$E:$E,'Expense Summary'!$C70,'Register'!$G:$G,'Expense Summary'!J$2)</f>
        <v>0</v>
      </c>
      <c r="K70" s="9">
        <f>SUMIFS('Register'!$F:$F,'Register'!$D:$D,'Expense Summary'!$B70,'Register'!$E:$E,'Expense Summary'!$C70,'Register'!$G:$G,'Expense Summary'!K$2)</f>
        <v>0</v>
      </c>
      <c r="L70" s="9">
        <f>SUMIFS('Register'!$F:$F,'Register'!$D:$D,'Expense Summary'!$B70,'Register'!$E:$E,'Expense Summary'!$C70,'Register'!$G:$G,'Expense Summary'!L$2)</f>
        <v>0</v>
      </c>
      <c r="M70" s="9">
        <f>SUMIFS('Register'!$F:$F,'Register'!$D:$D,'Expense Summary'!$B70,'Register'!$E:$E,'Expense Summary'!$C70,'Register'!$G:$G,'Expense Summary'!M$2)</f>
        <v>0</v>
      </c>
      <c r="N70" s="9">
        <f>SUMIFS('Register'!$F:$F,'Register'!$D:$D,'Expense Summary'!$B70,'Register'!$E:$E,'Expense Summary'!$C70,'Register'!$G:$G,'Expense Summary'!N$2)</f>
        <v>0</v>
      </c>
      <c r="O70" s="9">
        <f>SUMIFS('Register'!$F:$F,'Register'!$D:$D,'Expense Summary'!$B70,'Register'!$E:$E,'Expense Summary'!$C70,'Register'!$G:$G,'Expense Summary'!O$2)</f>
        <v>0</v>
      </c>
      <c r="P70" s="12">
        <f t="shared" ref="P70:P133" si="1">SUM(D70:O70)</f>
        <v>0</v>
      </c>
    </row>
    <row r="71" spans="2:16" x14ac:dyDescent="0.3">
      <c r="B71" s="13"/>
      <c r="C71" s="14"/>
      <c r="D71" s="9">
        <f>SUMIFS('Register'!$F:$F,'Register'!$D:$D,'Expense Summary'!$B71,'Register'!$E:$E,'Expense Summary'!$C71,'Register'!$G:$G,'Expense Summary'!D$2)</f>
        <v>0</v>
      </c>
      <c r="E71" s="9">
        <f>SUMIFS('Register'!$F:$F,'Register'!$D:$D,'Expense Summary'!$B71,'Register'!$E:$E,'Expense Summary'!$C71,'Register'!$G:$G,'Expense Summary'!E$2)</f>
        <v>0</v>
      </c>
      <c r="F71" s="9">
        <f>SUMIFS('Register'!$F:$F,'Register'!$D:$D,'Expense Summary'!$B71,'Register'!$E:$E,'Expense Summary'!$C71,'Register'!$G:$G,'Expense Summary'!F$2)</f>
        <v>0</v>
      </c>
      <c r="G71" s="9">
        <f>SUMIFS('Register'!$F:$F,'Register'!$D:$D,'Expense Summary'!$B71,'Register'!$E:$E,'Expense Summary'!$C71,'Register'!$G:$G,'Expense Summary'!G$2)</f>
        <v>0</v>
      </c>
      <c r="H71" s="9">
        <f>SUMIFS('Register'!$F:$F,'Register'!$D:$D,'Expense Summary'!$B71,'Register'!$E:$E,'Expense Summary'!$C71,'Register'!$G:$G,'Expense Summary'!H$2)</f>
        <v>0</v>
      </c>
      <c r="I71" s="9">
        <f>SUMIFS('Register'!$F:$F,'Register'!$D:$D,'Expense Summary'!$B71,'Register'!$E:$E,'Expense Summary'!$C71,'Register'!$G:$G,'Expense Summary'!I$2)</f>
        <v>0</v>
      </c>
      <c r="J71" s="9">
        <f>SUMIFS('Register'!$F:$F,'Register'!$D:$D,'Expense Summary'!$B71,'Register'!$E:$E,'Expense Summary'!$C71,'Register'!$G:$G,'Expense Summary'!J$2)</f>
        <v>0</v>
      </c>
      <c r="K71" s="9">
        <f>SUMIFS('Register'!$F:$F,'Register'!$D:$D,'Expense Summary'!$B71,'Register'!$E:$E,'Expense Summary'!$C71,'Register'!$G:$G,'Expense Summary'!K$2)</f>
        <v>0</v>
      </c>
      <c r="L71" s="9">
        <f>SUMIFS('Register'!$F:$F,'Register'!$D:$D,'Expense Summary'!$B71,'Register'!$E:$E,'Expense Summary'!$C71,'Register'!$G:$G,'Expense Summary'!L$2)</f>
        <v>0</v>
      </c>
      <c r="M71" s="9">
        <f>SUMIFS('Register'!$F:$F,'Register'!$D:$D,'Expense Summary'!$B71,'Register'!$E:$E,'Expense Summary'!$C71,'Register'!$G:$G,'Expense Summary'!M$2)</f>
        <v>0</v>
      </c>
      <c r="N71" s="9">
        <f>SUMIFS('Register'!$F:$F,'Register'!$D:$D,'Expense Summary'!$B71,'Register'!$E:$E,'Expense Summary'!$C71,'Register'!$G:$G,'Expense Summary'!N$2)</f>
        <v>0</v>
      </c>
      <c r="O71" s="9">
        <f>SUMIFS('Register'!$F:$F,'Register'!$D:$D,'Expense Summary'!$B71,'Register'!$E:$E,'Expense Summary'!$C71,'Register'!$G:$G,'Expense Summary'!O$2)</f>
        <v>0</v>
      </c>
      <c r="P71" s="12">
        <f t="shared" si="1"/>
        <v>0</v>
      </c>
    </row>
    <row r="72" spans="2:16" x14ac:dyDescent="0.3">
      <c r="B72" s="13"/>
      <c r="C72" s="14"/>
      <c r="D72" s="9">
        <f>SUMIFS('Register'!$F:$F,'Register'!$D:$D,'Expense Summary'!$B72,'Register'!$E:$E,'Expense Summary'!$C72,'Register'!$G:$G,'Expense Summary'!D$2)</f>
        <v>0</v>
      </c>
      <c r="E72" s="9">
        <f>SUMIFS('Register'!$F:$F,'Register'!$D:$D,'Expense Summary'!$B72,'Register'!$E:$E,'Expense Summary'!$C72,'Register'!$G:$G,'Expense Summary'!E$2)</f>
        <v>0</v>
      </c>
      <c r="F72" s="9">
        <f>SUMIFS('Register'!$F:$F,'Register'!$D:$D,'Expense Summary'!$B72,'Register'!$E:$E,'Expense Summary'!$C72,'Register'!$G:$G,'Expense Summary'!F$2)</f>
        <v>0</v>
      </c>
      <c r="G72" s="9">
        <f>SUMIFS('Register'!$F:$F,'Register'!$D:$D,'Expense Summary'!$B72,'Register'!$E:$E,'Expense Summary'!$C72,'Register'!$G:$G,'Expense Summary'!G$2)</f>
        <v>0</v>
      </c>
      <c r="H72" s="9">
        <f>SUMIFS('Register'!$F:$F,'Register'!$D:$D,'Expense Summary'!$B72,'Register'!$E:$E,'Expense Summary'!$C72,'Register'!$G:$G,'Expense Summary'!H$2)</f>
        <v>0</v>
      </c>
      <c r="I72" s="9">
        <f>SUMIFS('Register'!$F:$F,'Register'!$D:$D,'Expense Summary'!$B72,'Register'!$E:$E,'Expense Summary'!$C72,'Register'!$G:$G,'Expense Summary'!I$2)</f>
        <v>0</v>
      </c>
      <c r="J72" s="9">
        <f>SUMIFS('Register'!$F:$F,'Register'!$D:$D,'Expense Summary'!$B72,'Register'!$E:$E,'Expense Summary'!$C72,'Register'!$G:$G,'Expense Summary'!J$2)</f>
        <v>0</v>
      </c>
      <c r="K72" s="9">
        <f>SUMIFS('Register'!$F:$F,'Register'!$D:$D,'Expense Summary'!$B72,'Register'!$E:$E,'Expense Summary'!$C72,'Register'!$G:$G,'Expense Summary'!K$2)</f>
        <v>0</v>
      </c>
      <c r="L72" s="9">
        <f>SUMIFS('Register'!$F:$F,'Register'!$D:$D,'Expense Summary'!$B72,'Register'!$E:$E,'Expense Summary'!$C72,'Register'!$G:$G,'Expense Summary'!L$2)</f>
        <v>0</v>
      </c>
      <c r="M72" s="9">
        <f>SUMIFS('Register'!$F:$F,'Register'!$D:$D,'Expense Summary'!$B72,'Register'!$E:$E,'Expense Summary'!$C72,'Register'!$G:$G,'Expense Summary'!M$2)</f>
        <v>0</v>
      </c>
      <c r="N72" s="9">
        <f>SUMIFS('Register'!$F:$F,'Register'!$D:$D,'Expense Summary'!$B72,'Register'!$E:$E,'Expense Summary'!$C72,'Register'!$G:$G,'Expense Summary'!N$2)</f>
        <v>0</v>
      </c>
      <c r="O72" s="9">
        <f>SUMIFS('Register'!$F:$F,'Register'!$D:$D,'Expense Summary'!$B72,'Register'!$E:$E,'Expense Summary'!$C72,'Register'!$G:$G,'Expense Summary'!O$2)</f>
        <v>0</v>
      </c>
      <c r="P72" s="12">
        <f t="shared" si="1"/>
        <v>0</v>
      </c>
    </row>
    <row r="73" spans="2:16" x14ac:dyDescent="0.3">
      <c r="B73" s="13"/>
      <c r="C73" s="14"/>
      <c r="D73" s="9">
        <f>SUMIFS('Register'!$F:$F,'Register'!$D:$D,'Expense Summary'!$B73,'Register'!$E:$E,'Expense Summary'!$C73,'Register'!$G:$G,'Expense Summary'!D$2)</f>
        <v>0</v>
      </c>
      <c r="E73" s="9">
        <f>SUMIFS('Register'!$F:$F,'Register'!$D:$D,'Expense Summary'!$B73,'Register'!$E:$E,'Expense Summary'!$C73,'Register'!$G:$G,'Expense Summary'!E$2)</f>
        <v>0</v>
      </c>
      <c r="F73" s="9">
        <f>SUMIFS('Register'!$F:$F,'Register'!$D:$D,'Expense Summary'!$B73,'Register'!$E:$E,'Expense Summary'!$C73,'Register'!$G:$G,'Expense Summary'!F$2)</f>
        <v>0</v>
      </c>
      <c r="G73" s="9">
        <f>SUMIFS('Register'!$F:$F,'Register'!$D:$D,'Expense Summary'!$B73,'Register'!$E:$E,'Expense Summary'!$C73,'Register'!$G:$G,'Expense Summary'!G$2)</f>
        <v>0</v>
      </c>
      <c r="H73" s="9">
        <f>SUMIFS('Register'!$F:$F,'Register'!$D:$D,'Expense Summary'!$B73,'Register'!$E:$E,'Expense Summary'!$C73,'Register'!$G:$G,'Expense Summary'!H$2)</f>
        <v>0</v>
      </c>
      <c r="I73" s="9">
        <f>SUMIFS('Register'!$F:$F,'Register'!$D:$D,'Expense Summary'!$B73,'Register'!$E:$E,'Expense Summary'!$C73,'Register'!$G:$G,'Expense Summary'!I$2)</f>
        <v>0</v>
      </c>
      <c r="J73" s="9">
        <f>SUMIFS('Register'!$F:$F,'Register'!$D:$D,'Expense Summary'!$B73,'Register'!$E:$E,'Expense Summary'!$C73,'Register'!$G:$G,'Expense Summary'!J$2)</f>
        <v>0</v>
      </c>
      <c r="K73" s="9">
        <f>SUMIFS('Register'!$F:$F,'Register'!$D:$D,'Expense Summary'!$B73,'Register'!$E:$E,'Expense Summary'!$C73,'Register'!$G:$G,'Expense Summary'!K$2)</f>
        <v>0</v>
      </c>
      <c r="L73" s="9">
        <f>SUMIFS('Register'!$F:$F,'Register'!$D:$D,'Expense Summary'!$B73,'Register'!$E:$E,'Expense Summary'!$C73,'Register'!$G:$G,'Expense Summary'!L$2)</f>
        <v>0</v>
      </c>
      <c r="M73" s="9">
        <f>SUMIFS('Register'!$F:$F,'Register'!$D:$D,'Expense Summary'!$B73,'Register'!$E:$E,'Expense Summary'!$C73,'Register'!$G:$G,'Expense Summary'!M$2)</f>
        <v>0</v>
      </c>
      <c r="N73" s="9">
        <f>SUMIFS('Register'!$F:$F,'Register'!$D:$D,'Expense Summary'!$B73,'Register'!$E:$E,'Expense Summary'!$C73,'Register'!$G:$G,'Expense Summary'!N$2)</f>
        <v>0</v>
      </c>
      <c r="O73" s="9">
        <f>SUMIFS('Register'!$F:$F,'Register'!$D:$D,'Expense Summary'!$B73,'Register'!$E:$E,'Expense Summary'!$C73,'Register'!$G:$G,'Expense Summary'!O$2)</f>
        <v>0</v>
      </c>
      <c r="P73" s="12">
        <f t="shared" si="1"/>
        <v>0</v>
      </c>
    </row>
    <row r="74" spans="2:16" x14ac:dyDescent="0.3">
      <c r="B74" s="13"/>
      <c r="C74" s="14"/>
      <c r="D74" s="9">
        <f>SUMIFS('Register'!$F:$F,'Register'!$D:$D,'Expense Summary'!$B74,'Register'!$E:$E,'Expense Summary'!$C74,'Register'!$G:$G,'Expense Summary'!D$2)</f>
        <v>0</v>
      </c>
      <c r="E74" s="9">
        <f>SUMIFS('Register'!$F:$F,'Register'!$D:$D,'Expense Summary'!$B74,'Register'!$E:$E,'Expense Summary'!$C74,'Register'!$G:$G,'Expense Summary'!E$2)</f>
        <v>0</v>
      </c>
      <c r="F74" s="9">
        <f>SUMIFS('Register'!$F:$F,'Register'!$D:$D,'Expense Summary'!$B74,'Register'!$E:$E,'Expense Summary'!$C74,'Register'!$G:$G,'Expense Summary'!F$2)</f>
        <v>0</v>
      </c>
      <c r="G74" s="9">
        <f>SUMIFS('Register'!$F:$F,'Register'!$D:$D,'Expense Summary'!$B74,'Register'!$E:$E,'Expense Summary'!$C74,'Register'!$G:$G,'Expense Summary'!G$2)</f>
        <v>0</v>
      </c>
      <c r="H74" s="9">
        <f>SUMIFS('Register'!$F:$F,'Register'!$D:$D,'Expense Summary'!$B74,'Register'!$E:$E,'Expense Summary'!$C74,'Register'!$G:$G,'Expense Summary'!H$2)</f>
        <v>0</v>
      </c>
      <c r="I74" s="9">
        <f>SUMIFS('Register'!$F:$F,'Register'!$D:$D,'Expense Summary'!$B74,'Register'!$E:$E,'Expense Summary'!$C74,'Register'!$G:$G,'Expense Summary'!I$2)</f>
        <v>0</v>
      </c>
      <c r="J74" s="9">
        <f>SUMIFS('Register'!$F:$F,'Register'!$D:$D,'Expense Summary'!$B74,'Register'!$E:$E,'Expense Summary'!$C74,'Register'!$G:$G,'Expense Summary'!J$2)</f>
        <v>0</v>
      </c>
      <c r="K74" s="9">
        <f>SUMIFS('Register'!$F:$F,'Register'!$D:$D,'Expense Summary'!$B74,'Register'!$E:$E,'Expense Summary'!$C74,'Register'!$G:$G,'Expense Summary'!K$2)</f>
        <v>0</v>
      </c>
      <c r="L74" s="9">
        <f>SUMIFS('Register'!$F:$F,'Register'!$D:$D,'Expense Summary'!$B74,'Register'!$E:$E,'Expense Summary'!$C74,'Register'!$G:$G,'Expense Summary'!L$2)</f>
        <v>0</v>
      </c>
      <c r="M74" s="9">
        <f>SUMIFS('Register'!$F:$F,'Register'!$D:$D,'Expense Summary'!$B74,'Register'!$E:$E,'Expense Summary'!$C74,'Register'!$G:$G,'Expense Summary'!M$2)</f>
        <v>0</v>
      </c>
      <c r="N74" s="9">
        <f>SUMIFS('Register'!$F:$F,'Register'!$D:$D,'Expense Summary'!$B74,'Register'!$E:$E,'Expense Summary'!$C74,'Register'!$G:$G,'Expense Summary'!N$2)</f>
        <v>0</v>
      </c>
      <c r="O74" s="9">
        <f>SUMIFS('Register'!$F:$F,'Register'!$D:$D,'Expense Summary'!$B74,'Register'!$E:$E,'Expense Summary'!$C74,'Register'!$G:$G,'Expense Summary'!O$2)</f>
        <v>0</v>
      </c>
      <c r="P74" s="12">
        <f t="shared" si="1"/>
        <v>0</v>
      </c>
    </row>
    <row r="75" spans="2:16" x14ac:dyDescent="0.3">
      <c r="B75" s="13"/>
      <c r="C75" s="14"/>
      <c r="D75" s="9">
        <f>SUMIFS('Register'!$F:$F,'Register'!$D:$D,'Expense Summary'!$B75,'Register'!$E:$E,'Expense Summary'!$C75,'Register'!$G:$G,'Expense Summary'!D$2)</f>
        <v>0</v>
      </c>
      <c r="E75" s="9">
        <f>SUMIFS('Register'!$F:$F,'Register'!$D:$D,'Expense Summary'!$B75,'Register'!$E:$E,'Expense Summary'!$C75,'Register'!$G:$G,'Expense Summary'!E$2)</f>
        <v>0</v>
      </c>
      <c r="F75" s="9">
        <f>SUMIFS('Register'!$F:$F,'Register'!$D:$D,'Expense Summary'!$B75,'Register'!$E:$E,'Expense Summary'!$C75,'Register'!$G:$G,'Expense Summary'!F$2)</f>
        <v>0</v>
      </c>
      <c r="G75" s="9">
        <f>SUMIFS('Register'!$F:$F,'Register'!$D:$D,'Expense Summary'!$B75,'Register'!$E:$E,'Expense Summary'!$C75,'Register'!$G:$G,'Expense Summary'!G$2)</f>
        <v>0</v>
      </c>
      <c r="H75" s="9">
        <f>SUMIFS('Register'!$F:$F,'Register'!$D:$D,'Expense Summary'!$B75,'Register'!$E:$E,'Expense Summary'!$C75,'Register'!$G:$G,'Expense Summary'!H$2)</f>
        <v>0</v>
      </c>
      <c r="I75" s="9">
        <f>SUMIFS('Register'!$F:$F,'Register'!$D:$D,'Expense Summary'!$B75,'Register'!$E:$E,'Expense Summary'!$C75,'Register'!$G:$G,'Expense Summary'!I$2)</f>
        <v>0</v>
      </c>
      <c r="J75" s="9">
        <f>SUMIFS('Register'!$F:$F,'Register'!$D:$D,'Expense Summary'!$B75,'Register'!$E:$E,'Expense Summary'!$C75,'Register'!$G:$G,'Expense Summary'!J$2)</f>
        <v>0</v>
      </c>
      <c r="K75" s="9">
        <f>SUMIFS('Register'!$F:$F,'Register'!$D:$D,'Expense Summary'!$B75,'Register'!$E:$E,'Expense Summary'!$C75,'Register'!$G:$G,'Expense Summary'!K$2)</f>
        <v>0</v>
      </c>
      <c r="L75" s="9">
        <f>SUMIFS('Register'!$F:$F,'Register'!$D:$D,'Expense Summary'!$B75,'Register'!$E:$E,'Expense Summary'!$C75,'Register'!$G:$G,'Expense Summary'!L$2)</f>
        <v>0</v>
      </c>
      <c r="M75" s="9">
        <f>SUMIFS('Register'!$F:$F,'Register'!$D:$D,'Expense Summary'!$B75,'Register'!$E:$E,'Expense Summary'!$C75,'Register'!$G:$G,'Expense Summary'!M$2)</f>
        <v>0</v>
      </c>
      <c r="N75" s="9">
        <f>SUMIFS('Register'!$F:$F,'Register'!$D:$D,'Expense Summary'!$B75,'Register'!$E:$E,'Expense Summary'!$C75,'Register'!$G:$G,'Expense Summary'!N$2)</f>
        <v>0</v>
      </c>
      <c r="O75" s="9">
        <f>SUMIFS('Register'!$F:$F,'Register'!$D:$D,'Expense Summary'!$B75,'Register'!$E:$E,'Expense Summary'!$C75,'Register'!$G:$G,'Expense Summary'!O$2)</f>
        <v>0</v>
      </c>
      <c r="P75" s="12">
        <f t="shared" si="1"/>
        <v>0</v>
      </c>
    </row>
    <row r="76" spans="2:16" x14ac:dyDescent="0.3">
      <c r="B76" s="13"/>
      <c r="C76" s="14"/>
      <c r="D76" s="9">
        <f>SUMIFS('Register'!$F:$F,'Register'!$D:$D,'Expense Summary'!$B76,'Register'!$E:$E,'Expense Summary'!$C76,'Register'!$G:$G,'Expense Summary'!D$2)</f>
        <v>0</v>
      </c>
      <c r="E76" s="9">
        <f>SUMIFS('Register'!$F:$F,'Register'!$D:$D,'Expense Summary'!$B76,'Register'!$E:$E,'Expense Summary'!$C76,'Register'!$G:$G,'Expense Summary'!E$2)</f>
        <v>0</v>
      </c>
      <c r="F76" s="9">
        <f>SUMIFS('Register'!$F:$F,'Register'!$D:$D,'Expense Summary'!$B76,'Register'!$E:$E,'Expense Summary'!$C76,'Register'!$G:$G,'Expense Summary'!F$2)</f>
        <v>0</v>
      </c>
      <c r="G76" s="9">
        <f>SUMIFS('Register'!$F:$F,'Register'!$D:$D,'Expense Summary'!$B76,'Register'!$E:$E,'Expense Summary'!$C76,'Register'!$G:$G,'Expense Summary'!G$2)</f>
        <v>0</v>
      </c>
      <c r="H76" s="9">
        <f>SUMIFS('Register'!$F:$F,'Register'!$D:$D,'Expense Summary'!$B76,'Register'!$E:$E,'Expense Summary'!$C76,'Register'!$G:$G,'Expense Summary'!H$2)</f>
        <v>0</v>
      </c>
      <c r="I76" s="9">
        <f>SUMIFS('Register'!$F:$F,'Register'!$D:$D,'Expense Summary'!$B76,'Register'!$E:$E,'Expense Summary'!$C76,'Register'!$G:$G,'Expense Summary'!I$2)</f>
        <v>0</v>
      </c>
      <c r="J76" s="9">
        <f>SUMIFS('Register'!$F:$F,'Register'!$D:$D,'Expense Summary'!$B76,'Register'!$E:$E,'Expense Summary'!$C76,'Register'!$G:$G,'Expense Summary'!J$2)</f>
        <v>0</v>
      </c>
      <c r="K76" s="9">
        <f>SUMIFS('Register'!$F:$F,'Register'!$D:$D,'Expense Summary'!$B76,'Register'!$E:$E,'Expense Summary'!$C76,'Register'!$G:$G,'Expense Summary'!K$2)</f>
        <v>0</v>
      </c>
      <c r="L76" s="9">
        <f>SUMIFS('Register'!$F:$F,'Register'!$D:$D,'Expense Summary'!$B76,'Register'!$E:$E,'Expense Summary'!$C76,'Register'!$G:$G,'Expense Summary'!L$2)</f>
        <v>0</v>
      </c>
      <c r="M76" s="9">
        <f>SUMIFS('Register'!$F:$F,'Register'!$D:$D,'Expense Summary'!$B76,'Register'!$E:$E,'Expense Summary'!$C76,'Register'!$G:$G,'Expense Summary'!M$2)</f>
        <v>0</v>
      </c>
      <c r="N76" s="9">
        <f>SUMIFS('Register'!$F:$F,'Register'!$D:$D,'Expense Summary'!$B76,'Register'!$E:$E,'Expense Summary'!$C76,'Register'!$G:$G,'Expense Summary'!N$2)</f>
        <v>0</v>
      </c>
      <c r="O76" s="9">
        <f>SUMIFS('Register'!$F:$F,'Register'!$D:$D,'Expense Summary'!$B76,'Register'!$E:$E,'Expense Summary'!$C76,'Register'!$G:$G,'Expense Summary'!O$2)</f>
        <v>0</v>
      </c>
      <c r="P76" s="12">
        <f t="shared" si="1"/>
        <v>0</v>
      </c>
    </row>
    <row r="77" spans="2:16" x14ac:dyDescent="0.3">
      <c r="B77" s="13"/>
      <c r="C77" s="14"/>
      <c r="D77" s="9">
        <f>SUMIFS('Register'!$F:$F,'Register'!$D:$D,'Expense Summary'!$B77,'Register'!$E:$E,'Expense Summary'!$C77,'Register'!$G:$G,'Expense Summary'!D$2)</f>
        <v>0</v>
      </c>
      <c r="E77" s="9">
        <f>SUMIFS('Register'!$F:$F,'Register'!$D:$D,'Expense Summary'!$B77,'Register'!$E:$E,'Expense Summary'!$C77,'Register'!$G:$G,'Expense Summary'!E$2)</f>
        <v>0</v>
      </c>
      <c r="F77" s="9">
        <f>SUMIFS('Register'!$F:$F,'Register'!$D:$D,'Expense Summary'!$B77,'Register'!$E:$E,'Expense Summary'!$C77,'Register'!$G:$G,'Expense Summary'!F$2)</f>
        <v>0</v>
      </c>
      <c r="G77" s="9">
        <f>SUMIFS('Register'!$F:$F,'Register'!$D:$D,'Expense Summary'!$B77,'Register'!$E:$E,'Expense Summary'!$C77,'Register'!$G:$G,'Expense Summary'!G$2)</f>
        <v>0</v>
      </c>
      <c r="H77" s="9">
        <f>SUMIFS('Register'!$F:$F,'Register'!$D:$D,'Expense Summary'!$B77,'Register'!$E:$E,'Expense Summary'!$C77,'Register'!$G:$G,'Expense Summary'!H$2)</f>
        <v>0</v>
      </c>
      <c r="I77" s="9">
        <f>SUMIFS('Register'!$F:$F,'Register'!$D:$D,'Expense Summary'!$B77,'Register'!$E:$E,'Expense Summary'!$C77,'Register'!$G:$G,'Expense Summary'!I$2)</f>
        <v>0</v>
      </c>
      <c r="J77" s="9">
        <f>SUMIFS('Register'!$F:$F,'Register'!$D:$D,'Expense Summary'!$B77,'Register'!$E:$E,'Expense Summary'!$C77,'Register'!$G:$G,'Expense Summary'!J$2)</f>
        <v>0</v>
      </c>
      <c r="K77" s="9">
        <f>SUMIFS('Register'!$F:$F,'Register'!$D:$D,'Expense Summary'!$B77,'Register'!$E:$E,'Expense Summary'!$C77,'Register'!$G:$G,'Expense Summary'!K$2)</f>
        <v>0</v>
      </c>
      <c r="L77" s="9">
        <f>SUMIFS('Register'!$F:$F,'Register'!$D:$D,'Expense Summary'!$B77,'Register'!$E:$E,'Expense Summary'!$C77,'Register'!$G:$G,'Expense Summary'!L$2)</f>
        <v>0</v>
      </c>
      <c r="M77" s="9">
        <f>SUMIFS('Register'!$F:$F,'Register'!$D:$D,'Expense Summary'!$B77,'Register'!$E:$E,'Expense Summary'!$C77,'Register'!$G:$G,'Expense Summary'!M$2)</f>
        <v>0</v>
      </c>
      <c r="N77" s="9">
        <f>SUMIFS('Register'!$F:$F,'Register'!$D:$D,'Expense Summary'!$B77,'Register'!$E:$E,'Expense Summary'!$C77,'Register'!$G:$G,'Expense Summary'!N$2)</f>
        <v>0</v>
      </c>
      <c r="O77" s="9">
        <f>SUMIFS('Register'!$F:$F,'Register'!$D:$D,'Expense Summary'!$B77,'Register'!$E:$E,'Expense Summary'!$C77,'Register'!$G:$G,'Expense Summary'!O$2)</f>
        <v>0</v>
      </c>
      <c r="P77" s="12">
        <f t="shared" si="1"/>
        <v>0</v>
      </c>
    </row>
    <row r="78" spans="2:16" x14ac:dyDescent="0.3">
      <c r="B78" s="13"/>
      <c r="C78" s="14"/>
      <c r="D78" s="9">
        <f>SUMIFS('Register'!$F:$F,'Register'!$D:$D,'Expense Summary'!$B78,'Register'!$E:$E,'Expense Summary'!$C78,'Register'!$G:$G,'Expense Summary'!D$2)</f>
        <v>0</v>
      </c>
      <c r="E78" s="9">
        <f>SUMIFS('Register'!$F:$F,'Register'!$D:$D,'Expense Summary'!$B78,'Register'!$E:$E,'Expense Summary'!$C78,'Register'!$G:$G,'Expense Summary'!E$2)</f>
        <v>0</v>
      </c>
      <c r="F78" s="9">
        <f>SUMIFS('Register'!$F:$F,'Register'!$D:$D,'Expense Summary'!$B78,'Register'!$E:$E,'Expense Summary'!$C78,'Register'!$G:$G,'Expense Summary'!F$2)</f>
        <v>0</v>
      </c>
      <c r="G78" s="9">
        <f>SUMIFS('Register'!$F:$F,'Register'!$D:$D,'Expense Summary'!$B78,'Register'!$E:$E,'Expense Summary'!$C78,'Register'!$G:$G,'Expense Summary'!G$2)</f>
        <v>0</v>
      </c>
      <c r="H78" s="9">
        <f>SUMIFS('Register'!$F:$F,'Register'!$D:$D,'Expense Summary'!$B78,'Register'!$E:$E,'Expense Summary'!$C78,'Register'!$G:$G,'Expense Summary'!H$2)</f>
        <v>0</v>
      </c>
      <c r="I78" s="9">
        <f>SUMIFS('Register'!$F:$F,'Register'!$D:$D,'Expense Summary'!$B78,'Register'!$E:$E,'Expense Summary'!$C78,'Register'!$G:$G,'Expense Summary'!I$2)</f>
        <v>0</v>
      </c>
      <c r="J78" s="9">
        <f>SUMIFS('Register'!$F:$F,'Register'!$D:$D,'Expense Summary'!$B78,'Register'!$E:$E,'Expense Summary'!$C78,'Register'!$G:$G,'Expense Summary'!J$2)</f>
        <v>0</v>
      </c>
      <c r="K78" s="9">
        <f>SUMIFS('Register'!$F:$F,'Register'!$D:$D,'Expense Summary'!$B78,'Register'!$E:$E,'Expense Summary'!$C78,'Register'!$G:$G,'Expense Summary'!K$2)</f>
        <v>0</v>
      </c>
      <c r="L78" s="9">
        <f>SUMIFS('Register'!$F:$F,'Register'!$D:$D,'Expense Summary'!$B78,'Register'!$E:$E,'Expense Summary'!$C78,'Register'!$G:$G,'Expense Summary'!L$2)</f>
        <v>0</v>
      </c>
      <c r="M78" s="9">
        <f>SUMIFS('Register'!$F:$F,'Register'!$D:$D,'Expense Summary'!$B78,'Register'!$E:$E,'Expense Summary'!$C78,'Register'!$G:$G,'Expense Summary'!M$2)</f>
        <v>0</v>
      </c>
      <c r="N78" s="9">
        <f>SUMIFS('Register'!$F:$F,'Register'!$D:$D,'Expense Summary'!$B78,'Register'!$E:$E,'Expense Summary'!$C78,'Register'!$G:$G,'Expense Summary'!N$2)</f>
        <v>0</v>
      </c>
      <c r="O78" s="9">
        <f>SUMIFS('Register'!$F:$F,'Register'!$D:$D,'Expense Summary'!$B78,'Register'!$E:$E,'Expense Summary'!$C78,'Register'!$G:$G,'Expense Summary'!O$2)</f>
        <v>0</v>
      </c>
      <c r="P78" s="12">
        <f t="shared" si="1"/>
        <v>0</v>
      </c>
    </row>
    <row r="79" spans="2:16" x14ac:dyDescent="0.3">
      <c r="B79" s="13"/>
      <c r="C79" s="14"/>
      <c r="D79" s="9">
        <f>SUMIFS('Register'!$F:$F,'Register'!$D:$D,'Expense Summary'!$B79,'Register'!$E:$E,'Expense Summary'!$C79,'Register'!$G:$G,'Expense Summary'!D$2)</f>
        <v>0</v>
      </c>
      <c r="E79" s="9">
        <f>SUMIFS('Register'!$F:$F,'Register'!$D:$D,'Expense Summary'!$B79,'Register'!$E:$E,'Expense Summary'!$C79,'Register'!$G:$G,'Expense Summary'!E$2)</f>
        <v>0</v>
      </c>
      <c r="F79" s="9">
        <f>SUMIFS('Register'!$F:$F,'Register'!$D:$D,'Expense Summary'!$B79,'Register'!$E:$E,'Expense Summary'!$C79,'Register'!$G:$G,'Expense Summary'!F$2)</f>
        <v>0</v>
      </c>
      <c r="G79" s="9">
        <f>SUMIFS('Register'!$F:$F,'Register'!$D:$D,'Expense Summary'!$B79,'Register'!$E:$E,'Expense Summary'!$C79,'Register'!$G:$G,'Expense Summary'!G$2)</f>
        <v>0</v>
      </c>
      <c r="H79" s="9">
        <f>SUMIFS('Register'!$F:$F,'Register'!$D:$D,'Expense Summary'!$B79,'Register'!$E:$E,'Expense Summary'!$C79,'Register'!$G:$G,'Expense Summary'!H$2)</f>
        <v>0</v>
      </c>
      <c r="I79" s="9">
        <f>SUMIFS('Register'!$F:$F,'Register'!$D:$D,'Expense Summary'!$B79,'Register'!$E:$E,'Expense Summary'!$C79,'Register'!$G:$G,'Expense Summary'!I$2)</f>
        <v>0</v>
      </c>
      <c r="J79" s="9">
        <f>SUMIFS('Register'!$F:$F,'Register'!$D:$D,'Expense Summary'!$B79,'Register'!$E:$E,'Expense Summary'!$C79,'Register'!$G:$G,'Expense Summary'!J$2)</f>
        <v>0</v>
      </c>
      <c r="K79" s="9">
        <f>SUMIFS('Register'!$F:$F,'Register'!$D:$D,'Expense Summary'!$B79,'Register'!$E:$E,'Expense Summary'!$C79,'Register'!$G:$G,'Expense Summary'!K$2)</f>
        <v>0</v>
      </c>
      <c r="L79" s="9">
        <f>SUMIFS('Register'!$F:$F,'Register'!$D:$D,'Expense Summary'!$B79,'Register'!$E:$E,'Expense Summary'!$C79,'Register'!$G:$G,'Expense Summary'!L$2)</f>
        <v>0</v>
      </c>
      <c r="M79" s="9">
        <f>SUMIFS('Register'!$F:$F,'Register'!$D:$D,'Expense Summary'!$B79,'Register'!$E:$E,'Expense Summary'!$C79,'Register'!$G:$G,'Expense Summary'!M$2)</f>
        <v>0</v>
      </c>
      <c r="N79" s="9">
        <f>SUMIFS('Register'!$F:$F,'Register'!$D:$D,'Expense Summary'!$B79,'Register'!$E:$E,'Expense Summary'!$C79,'Register'!$G:$G,'Expense Summary'!N$2)</f>
        <v>0</v>
      </c>
      <c r="O79" s="9">
        <f>SUMIFS('Register'!$F:$F,'Register'!$D:$D,'Expense Summary'!$B79,'Register'!$E:$E,'Expense Summary'!$C79,'Register'!$G:$G,'Expense Summary'!O$2)</f>
        <v>0</v>
      </c>
      <c r="P79" s="12">
        <f t="shared" si="1"/>
        <v>0</v>
      </c>
    </row>
    <row r="80" spans="2:16" x14ac:dyDescent="0.3">
      <c r="B80" s="13"/>
      <c r="C80" s="14"/>
      <c r="D80" s="9">
        <f>SUMIFS('Register'!$F:$F,'Register'!$D:$D,'Expense Summary'!$B80,'Register'!$E:$E,'Expense Summary'!$C80,'Register'!$G:$G,'Expense Summary'!D$2)</f>
        <v>0</v>
      </c>
      <c r="E80" s="9">
        <f>SUMIFS('Register'!$F:$F,'Register'!$D:$D,'Expense Summary'!$B80,'Register'!$E:$E,'Expense Summary'!$C80,'Register'!$G:$G,'Expense Summary'!E$2)</f>
        <v>0</v>
      </c>
      <c r="F80" s="9">
        <f>SUMIFS('Register'!$F:$F,'Register'!$D:$D,'Expense Summary'!$B80,'Register'!$E:$E,'Expense Summary'!$C80,'Register'!$G:$G,'Expense Summary'!F$2)</f>
        <v>0</v>
      </c>
      <c r="G80" s="9">
        <f>SUMIFS('Register'!$F:$F,'Register'!$D:$D,'Expense Summary'!$B80,'Register'!$E:$E,'Expense Summary'!$C80,'Register'!$G:$G,'Expense Summary'!G$2)</f>
        <v>0</v>
      </c>
      <c r="H80" s="9">
        <f>SUMIFS('Register'!$F:$F,'Register'!$D:$D,'Expense Summary'!$B80,'Register'!$E:$E,'Expense Summary'!$C80,'Register'!$G:$G,'Expense Summary'!H$2)</f>
        <v>0</v>
      </c>
      <c r="I80" s="9">
        <f>SUMIFS('Register'!$F:$F,'Register'!$D:$D,'Expense Summary'!$B80,'Register'!$E:$E,'Expense Summary'!$C80,'Register'!$G:$G,'Expense Summary'!I$2)</f>
        <v>0</v>
      </c>
      <c r="J80" s="9">
        <f>SUMIFS('Register'!$F:$F,'Register'!$D:$D,'Expense Summary'!$B80,'Register'!$E:$E,'Expense Summary'!$C80,'Register'!$G:$G,'Expense Summary'!J$2)</f>
        <v>0</v>
      </c>
      <c r="K80" s="9">
        <f>SUMIFS('Register'!$F:$F,'Register'!$D:$D,'Expense Summary'!$B80,'Register'!$E:$E,'Expense Summary'!$C80,'Register'!$G:$G,'Expense Summary'!K$2)</f>
        <v>0</v>
      </c>
      <c r="L80" s="9">
        <f>SUMIFS('Register'!$F:$F,'Register'!$D:$D,'Expense Summary'!$B80,'Register'!$E:$E,'Expense Summary'!$C80,'Register'!$G:$G,'Expense Summary'!L$2)</f>
        <v>0</v>
      </c>
      <c r="M80" s="9">
        <f>SUMIFS('Register'!$F:$F,'Register'!$D:$D,'Expense Summary'!$B80,'Register'!$E:$E,'Expense Summary'!$C80,'Register'!$G:$G,'Expense Summary'!M$2)</f>
        <v>0</v>
      </c>
      <c r="N80" s="9">
        <f>SUMIFS('Register'!$F:$F,'Register'!$D:$D,'Expense Summary'!$B80,'Register'!$E:$E,'Expense Summary'!$C80,'Register'!$G:$G,'Expense Summary'!N$2)</f>
        <v>0</v>
      </c>
      <c r="O80" s="9">
        <f>SUMIFS('Register'!$F:$F,'Register'!$D:$D,'Expense Summary'!$B80,'Register'!$E:$E,'Expense Summary'!$C80,'Register'!$G:$G,'Expense Summary'!O$2)</f>
        <v>0</v>
      </c>
      <c r="P80" s="12">
        <f t="shared" si="1"/>
        <v>0</v>
      </c>
    </row>
    <row r="81" spans="2:16" x14ac:dyDescent="0.3">
      <c r="B81" s="13"/>
      <c r="C81" s="14"/>
      <c r="D81" s="9">
        <f>SUMIFS('Register'!$F:$F,'Register'!$D:$D,'Expense Summary'!$B81,'Register'!$E:$E,'Expense Summary'!$C81,'Register'!$G:$G,'Expense Summary'!D$2)</f>
        <v>0</v>
      </c>
      <c r="E81" s="9">
        <f>SUMIFS('Register'!$F:$F,'Register'!$D:$D,'Expense Summary'!$B81,'Register'!$E:$E,'Expense Summary'!$C81,'Register'!$G:$G,'Expense Summary'!E$2)</f>
        <v>0</v>
      </c>
      <c r="F81" s="9">
        <f>SUMIFS('Register'!$F:$F,'Register'!$D:$D,'Expense Summary'!$B81,'Register'!$E:$E,'Expense Summary'!$C81,'Register'!$G:$G,'Expense Summary'!F$2)</f>
        <v>0</v>
      </c>
      <c r="G81" s="9">
        <f>SUMIFS('Register'!$F:$F,'Register'!$D:$D,'Expense Summary'!$B81,'Register'!$E:$E,'Expense Summary'!$C81,'Register'!$G:$G,'Expense Summary'!G$2)</f>
        <v>0</v>
      </c>
      <c r="H81" s="9">
        <f>SUMIFS('Register'!$F:$F,'Register'!$D:$D,'Expense Summary'!$B81,'Register'!$E:$E,'Expense Summary'!$C81,'Register'!$G:$G,'Expense Summary'!H$2)</f>
        <v>0</v>
      </c>
      <c r="I81" s="9">
        <f>SUMIFS('Register'!$F:$F,'Register'!$D:$D,'Expense Summary'!$B81,'Register'!$E:$E,'Expense Summary'!$C81,'Register'!$G:$G,'Expense Summary'!I$2)</f>
        <v>0</v>
      </c>
      <c r="J81" s="9">
        <f>SUMIFS('Register'!$F:$F,'Register'!$D:$D,'Expense Summary'!$B81,'Register'!$E:$E,'Expense Summary'!$C81,'Register'!$G:$G,'Expense Summary'!J$2)</f>
        <v>0</v>
      </c>
      <c r="K81" s="9">
        <f>SUMIFS('Register'!$F:$F,'Register'!$D:$D,'Expense Summary'!$B81,'Register'!$E:$E,'Expense Summary'!$C81,'Register'!$G:$G,'Expense Summary'!K$2)</f>
        <v>0</v>
      </c>
      <c r="L81" s="9">
        <f>SUMIFS('Register'!$F:$F,'Register'!$D:$D,'Expense Summary'!$B81,'Register'!$E:$E,'Expense Summary'!$C81,'Register'!$G:$G,'Expense Summary'!L$2)</f>
        <v>0</v>
      </c>
      <c r="M81" s="9">
        <f>SUMIFS('Register'!$F:$F,'Register'!$D:$D,'Expense Summary'!$B81,'Register'!$E:$E,'Expense Summary'!$C81,'Register'!$G:$G,'Expense Summary'!M$2)</f>
        <v>0</v>
      </c>
      <c r="N81" s="9">
        <f>SUMIFS('Register'!$F:$F,'Register'!$D:$D,'Expense Summary'!$B81,'Register'!$E:$E,'Expense Summary'!$C81,'Register'!$G:$G,'Expense Summary'!N$2)</f>
        <v>0</v>
      </c>
      <c r="O81" s="9">
        <f>SUMIFS('Register'!$F:$F,'Register'!$D:$D,'Expense Summary'!$B81,'Register'!$E:$E,'Expense Summary'!$C81,'Register'!$G:$G,'Expense Summary'!O$2)</f>
        <v>0</v>
      </c>
      <c r="P81" s="12">
        <f t="shared" si="1"/>
        <v>0</v>
      </c>
    </row>
    <row r="82" spans="2:16" x14ac:dyDescent="0.3">
      <c r="B82" s="13"/>
      <c r="C82" s="14"/>
      <c r="D82" s="9">
        <f>SUMIFS('Register'!$F:$F,'Register'!$D:$D,'Expense Summary'!$B82,'Register'!$E:$E,'Expense Summary'!$C82,'Register'!$G:$G,'Expense Summary'!D$2)</f>
        <v>0</v>
      </c>
      <c r="E82" s="9">
        <f>SUMIFS('Register'!$F:$F,'Register'!$D:$D,'Expense Summary'!$B82,'Register'!$E:$E,'Expense Summary'!$C82,'Register'!$G:$G,'Expense Summary'!E$2)</f>
        <v>0</v>
      </c>
      <c r="F82" s="9">
        <f>SUMIFS('Register'!$F:$F,'Register'!$D:$D,'Expense Summary'!$B82,'Register'!$E:$E,'Expense Summary'!$C82,'Register'!$G:$G,'Expense Summary'!F$2)</f>
        <v>0</v>
      </c>
      <c r="G82" s="9">
        <f>SUMIFS('Register'!$F:$F,'Register'!$D:$D,'Expense Summary'!$B82,'Register'!$E:$E,'Expense Summary'!$C82,'Register'!$G:$G,'Expense Summary'!G$2)</f>
        <v>0</v>
      </c>
      <c r="H82" s="9">
        <f>SUMIFS('Register'!$F:$F,'Register'!$D:$D,'Expense Summary'!$B82,'Register'!$E:$E,'Expense Summary'!$C82,'Register'!$G:$G,'Expense Summary'!H$2)</f>
        <v>0</v>
      </c>
      <c r="I82" s="9">
        <f>SUMIFS('Register'!$F:$F,'Register'!$D:$D,'Expense Summary'!$B82,'Register'!$E:$E,'Expense Summary'!$C82,'Register'!$G:$G,'Expense Summary'!I$2)</f>
        <v>0</v>
      </c>
      <c r="J82" s="9">
        <f>SUMIFS('Register'!$F:$F,'Register'!$D:$D,'Expense Summary'!$B82,'Register'!$E:$E,'Expense Summary'!$C82,'Register'!$G:$G,'Expense Summary'!J$2)</f>
        <v>0</v>
      </c>
      <c r="K82" s="9">
        <f>SUMIFS('Register'!$F:$F,'Register'!$D:$D,'Expense Summary'!$B82,'Register'!$E:$E,'Expense Summary'!$C82,'Register'!$G:$G,'Expense Summary'!K$2)</f>
        <v>0</v>
      </c>
      <c r="L82" s="9">
        <f>SUMIFS('Register'!$F:$F,'Register'!$D:$D,'Expense Summary'!$B82,'Register'!$E:$E,'Expense Summary'!$C82,'Register'!$G:$G,'Expense Summary'!L$2)</f>
        <v>0</v>
      </c>
      <c r="M82" s="9">
        <f>SUMIFS('Register'!$F:$F,'Register'!$D:$D,'Expense Summary'!$B82,'Register'!$E:$E,'Expense Summary'!$C82,'Register'!$G:$G,'Expense Summary'!M$2)</f>
        <v>0</v>
      </c>
      <c r="N82" s="9">
        <f>SUMIFS('Register'!$F:$F,'Register'!$D:$D,'Expense Summary'!$B82,'Register'!$E:$E,'Expense Summary'!$C82,'Register'!$G:$G,'Expense Summary'!N$2)</f>
        <v>0</v>
      </c>
      <c r="O82" s="9">
        <f>SUMIFS('Register'!$F:$F,'Register'!$D:$D,'Expense Summary'!$B82,'Register'!$E:$E,'Expense Summary'!$C82,'Register'!$G:$G,'Expense Summary'!O$2)</f>
        <v>0</v>
      </c>
      <c r="P82" s="12">
        <f t="shared" si="1"/>
        <v>0</v>
      </c>
    </row>
    <row r="83" spans="2:16" x14ac:dyDescent="0.3">
      <c r="B83" s="13"/>
      <c r="C83" s="14"/>
      <c r="D83" s="9">
        <f>SUMIFS('Register'!$F:$F,'Register'!$D:$D,'Expense Summary'!$B83,'Register'!$E:$E,'Expense Summary'!$C83,'Register'!$G:$G,'Expense Summary'!D$2)</f>
        <v>0</v>
      </c>
      <c r="E83" s="9">
        <f>SUMIFS('Register'!$F:$F,'Register'!$D:$D,'Expense Summary'!$B83,'Register'!$E:$E,'Expense Summary'!$C83,'Register'!$G:$G,'Expense Summary'!E$2)</f>
        <v>0</v>
      </c>
      <c r="F83" s="9">
        <f>SUMIFS('Register'!$F:$F,'Register'!$D:$D,'Expense Summary'!$B83,'Register'!$E:$E,'Expense Summary'!$C83,'Register'!$G:$G,'Expense Summary'!F$2)</f>
        <v>0</v>
      </c>
      <c r="G83" s="9">
        <f>SUMIFS('Register'!$F:$F,'Register'!$D:$D,'Expense Summary'!$B83,'Register'!$E:$E,'Expense Summary'!$C83,'Register'!$G:$G,'Expense Summary'!G$2)</f>
        <v>0</v>
      </c>
      <c r="H83" s="9">
        <f>SUMIFS('Register'!$F:$F,'Register'!$D:$D,'Expense Summary'!$B83,'Register'!$E:$E,'Expense Summary'!$C83,'Register'!$G:$G,'Expense Summary'!H$2)</f>
        <v>0</v>
      </c>
      <c r="I83" s="9">
        <f>SUMIFS('Register'!$F:$F,'Register'!$D:$D,'Expense Summary'!$B83,'Register'!$E:$E,'Expense Summary'!$C83,'Register'!$G:$G,'Expense Summary'!I$2)</f>
        <v>0</v>
      </c>
      <c r="J83" s="9">
        <f>SUMIFS('Register'!$F:$F,'Register'!$D:$D,'Expense Summary'!$B83,'Register'!$E:$E,'Expense Summary'!$C83,'Register'!$G:$G,'Expense Summary'!J$2)</f>
        <v>0</v>
      </c>
      <c r="K83" s="9">
        <f>SUMIFS('Register'!$F:$F,'Register'!$D:$D,'Expense Summary'!$B83,'Register'!$E:$E,'Expense Summary'!$C83,'Register'!$G:$G,'Expense Summary'!K$2)</f>
        <v>0</v>
      </c>
      <c r="L83" s="9">
        <f>SUMIFS('Register'!$F:$F,'Register'!$D:$D,'Expense Summary'!$B83,'Register'!$E:$E,'Expense Summary'!$C83,'Register'!$G:$G,'Expense Summary'!L$2)</f>
        <v>0</v>
      </c>
      <c r="M83" s="9">
        <f>SUMIFS('Register'!$F:$F,'Register'!$D:$D,'Expense Summary'!$B83,'Register'!$E:$E,'Expense Summary'!$C83,'Register'!$G:$G,'Expense Summary'!M$2)</f>
        <v>0</v>
      </c>
      <c r="N83" s="9">
        <f>SUMIFS('Register'!$F:$F,'Register'!$D:$D,'Expense Summary'!$B83,'Register'!$E:$E,'Expense Summary'!$C83,'Register'!$G:$G,'Expense Summary'!N$2)</f>
        <v>0</v>
      </c>
      <c r="O83" s="9">
        <f>SUMIFS('Register'!$F:$F,'Register'!$D:$D,'Expense Summary'!$B83,'Register'!$E:$E,'Expense Summary'!$C83,'Register'!$G:$G,'Expense Summary'!O$2)</f>
        <v>0</v>
      </c>
      <c r="P83" s="12">
        <f t="shared" si="1"/>
        <v>0</v>
      </c>
    </row>
    <row r="84" spans="2:16" x14ac:dyDescent="0.3">
      <c r="B84" s="13"/>
      <c r="C84" s="14"/>
      <c r="D84" s="9">
        <f>SUMIFS('Register'!$F:$F,'Register'!$D:$D,'Expense Summary'!$B84,'Register'!$E:$E,'Expense Summary'!$C84,'Register'!$G:$G,'Expense Summary'!D$2)</f>
        <v>0</v>
      </c>
      <c r="E84" s="9">
        <f>SUMIFS('Register'!$F:$F,'Register'!$D:$D,'Expense Summary'!$B84,'Register'!$E:$E,'Expense Summary'!$C84,'Register'!$G:$G,'Expense Summary'!E$2)</f>
        <v>0</v>
      </c>
      <c r="F84" s="9">
        <f>SUMIFS('Register'!$F:$F,'Register'!$D:$D,'Expense Summary'!$B84,'Register'!$E:$E,'Expense Summary'!$C84,'Register'!$G:$G,'Expense Summary'!F$2)</f>
        <v>0</v>
      </c>
      <c r="G84" s="9">
        <f>SUMIFS('Register'!$F:$F,'Register'!$D:$D,'Expense Summary'!$B84,'Register'!$E:$E,'Expense Summary'!$C84,'Register'!$G:$G,'Expense Summary'!G$2)</f>
        <v>0</v>
      </c>
      <c r="H84" s="9">
        <f>SUMIFS('Register'!$F:$F,'Register'!$D:$D,'Expense Summary'!$B84,'Register'!$E:$E,'Expense Summary'!$C84,'Register'!$G:$G,'Expense Summary'!H$2)</f>
        <v>0</v>
      </c>
      <c r="I84" s="9">
        <f>SUMIFS('Register'!$F:$F,'Register'!$D:$D,'Expense Summary'!$B84,'Register'!$E:$E,'Expense Summary'!$C84,'Register'!$G:$G,'Expense Summary'!I$2)</f>
        <v>0</v>
      </c>
      <c r="J84" s="9">
        <f>SUMIFS('Register'!$F:$F,'Register'!$D:$D,'Expense Summary'!$B84,'Register'!$E:$E,'Expense Summary'!$C84,'Register'!$G:$G,'Expense Summary'!J$2)</f>
        <v>0</v>
      </c>
      <c r="K84" s="9">
        <f>SUMIFS('Register'!$F:$F,'Register'!$D:$D,'Expense Summary'!$B84,'Register'!$E:$E,'Expense Summary'!$C84,'Register'!$G:$G,'Expense Summary'!K$2)</f>
        <v>0</v>
      </c>
      <c r="L84" s="9">
        <f>SUMIFS('Register'!$F:$F,'Register'!$D:$D,'Expense Summary'!$B84,'Register'!$E:$E,'Expense Summary'!$C84,'Register'!$G:$G,'Expense Summary'!L$2)</f>
        <v>0</v>
      </c>
      <c r="M84" s="9">
        <f>SUMIFS('Register'!$F:$F,'Register'!$D:$D,'Expense Summary'!$B84,'Register'!$E:$E,'Expense Summary'!$C84,'Register'!$G:$G,'Expense Summary'!M$2)</f>
        <v>0</v>
      </c>
      <c r="N84" s="9">
        <f>SUMIFS('Register'!$F:$F,'Register'!$D:$D,'Expense Summary'!$B84,'Register'!$E:$E,'Expense Summary'!$C84,'Register'!$G:$G,'Expense Summary'!N$2)</f>
        <v>0</v>
      </c>
      <c r="O84" s="9">
        <f>SUMIFS('Register'!$F:$F,'Register'!$D:$D,'Expense Summary'!$B84,'Register'!$E:$E,'Expense Summary'!$C84,'Register'!$G:$G,'Expense Summary'!O$2)</f>
        <v>0</v>
      </c>
      <c r="P84" s="12">
        <f t="shared" si="1"/>
        <v>0</v>
      </c>
    </row>
    <row r="85" spans="2:16" x14ac:dyDescent="0.3">
      <c r="B85" s="13"/>
      <c r="C85" s="14"/>
      <c r="D85" s="9">
        <f>SUMIFS('Register'!$F:$F,'Register'!$D:$D,'Expense Summary'!$B85,'Register'!$E:$E,'Expense Summary'!$C85,'Register'!$G:$G,'Expense Summary'!D$2)</f>
        <v>0</v>
      </c>
      <c r="E85" s="9">
        <f>SUMIFS('Register'!$F:$F,'Register'!$D:$D,'Expense Summary'!$B85,'Register'!$E:$E,'Expense Summary'!$C85,'Register'!$G:$G,'Expense Summary'!E$2)</f>
        <v>0</v>
      </c>
      <c r="F85" s="9">
        <f>SUMIFS('Register'!$F:$F,'Register'!$D:$D,'Expense Summary'!$B85,'Register'!$E:$E,'Expense Summary'!$C85,'Register'!$G:$G,'Expense Summary'!F$2)</f>
        <v>0</v>
      </c>
      <c r="G85" s="9">
        <f>SUMIFS('Register'!$F:$F,'Register'!$D:$D,'Expense Summary'!$B85,'Register'!$E:$E,'Expense Summary'!$C85,'Register'!$G:$G,'Expense Summary'!G$2)</f>
        <v>0</v>
      </c>
      <c r="H85" s="9">
        <f>SUMIFS('Register'!$F:$F,'Register'!$D:$D,'Expense Summary'!$B85,'Register'!$E:$E,'Expense Summary'!$C85,'Register'!$G:$G,'Expense Summary'!H$2)</f>
        <v>0</v>
      </c>
      <c r="I85" s="9">
        <f>SUMIFS('Register'!$F:$F,'Register'!$D:$D,'Expense Summary'!$B85,'Register'!$E:$E,'Expense Summary'!$C85,'Register'!$G:$G,'Expense Summary'!I$2)</f>
        <v>0</v>
      </c>
      <c r="J85" s="9">
        <f>SUMIFS('Register'!$F:$F,'Register'!$D:$D,'Expense Summary'!$B85,'Register'!$E:$E,'Expense Summary'!$C85,'Register'!$G:$G,'Expense Summary'!J$2)</f>
        <v>0</v>
      </c>
      <c r="K85" s="9">
        <f>SUMIFS('Register'!$F:$F,'Register'!$D:$D,'Expense Summary'!$B85,'Register'!$E:$E,'Expense Summary'!$C85,'Register'!$G:$G,'Expense Summary'!K$2)</f>
        <v>0</v>
      </c>
      <c r="L85" s="9">
        <f>SUMIFS('Register'!$F:$F,'Register'!$D:$D,'Expense Summary'!$B85,'Register'!$E:$E,'Expense Summary'!$C85,'Register'!$G:$G,'Expense Summary'!L$2)</f>
        <v>0</v>
      </c>
      <c r="M85" s="9">
        <f>SUMIFS('Register'!$F:$F,'Register'!$D:$D,'Expense Summary'!$B85,'Register'!$E:$E,'Expense Summary'!$C85,'Register'!$G:$G,'Expense Summary'!M$2)</f>
        <v>0</v>
      </c>
      <c r="N85" s="9">
        <f>SUMIFS('Register'!$F:$F,'Register'!$D:$D,'Expense Summary'!$B85,'Register'!$E:$E,'Expense Summary'!$C85,'Register'!$G:$G,'Expense Summary'!N$2)</f>
        <v>0</v>
      </c>
      <c r="O85" s="9">
        <f>SUMIFS('Register'!$F:$F,'Register'!$D:$D,'Expense Summary'!$B85,'Register'!$E:$E,'Expense Summary'!$C85,'Register'!$G:$G,'Expense Summary'!O$2)</f>
        <v>0</v>
      </c>
      <c r="P85" s="12">
        <f t="shared" si="1"/>
        <v>0</v>
      </c>
    </row>
    <row r="86" spans="2:16" x14ac:dyDescent="0.3">
      <c r="B86" s="13"/>
      <c r="C86" s="14"/>
      <c r="D86" s="9">
        <f>SUMIFS('Register'!$F:$F,'Register'!$D:$D,'Expense Summary'!$B86,'Register'!$E:$E,'Expense Summary'!$C86,'Register'!$G:$G,'Expense Summary'!D$2)</f>
        <v>0</v>
      </c>
      <c r="E86" s="9">
        <f>SUMIFS('Register'!$F:$F,'Register'!$D:$D,'Expense Summary'!$B86,'Register'!$E:$E,'Expense Summary'!$C86,'Register'!$G:$G,'Expense Summary'!E$2)</f>
        <v>0</v>
      </c>
      <c r="F86" s="9">
        <f>SUMIFS('Register'!$F:$F,'Register'!$D:$D,'Expense Summary'!$B86,'Register'!$E:$E,'Expense Summary'!$C86,'Register'!$G:$G,'Expense Summary'!F$2)</f>
        <v>0</v>
      </c>
      <c r="G86" s="9">
        <f>SUMIFS('Register'!$F:$F,'Register'!$D:$D,'Expense Summary'!$B86,'Register'!$E:$E,'Expense Summary'!$C86,'Register'!$G:$G,'Expense Summary'!G$2)</f>
        <v>0</v>
      </c>
      <c r="H86" s="9">
        <f>SUMIFS('Register'!$F:$F,'Register'!$D:$D,'Expense Summary'!$B86,'Register'!$E:$E,'Expense Summary'!$C86,'Register'!$G:$G,'Expense Summary'!H$2)</f>
        <v>0</v>
      </c>
      <c r="I86" s="9">
        <f>SUMIFS('Register'!$F:$F,'Register'!$D:$D,'Expense Summary'!$B86,'Register'!$E:$E,'Expense Summary'!$C86,'Register'!$G:$G,'Expense Summary'!I$2)</f>
        <v>0</v>
      </c>
      <c r="J86" s="9">
        <f>SUMIFS('Register'!$F:$F,'Register'!$D:$D,'Expense Summary'!$B86,'Register'!$E:$E,'Expense Summary'!$C86,'Register'!$G:$G,'Expense Summary'!J$2)</f>
        <v>0</v>
      </c>
      <c r="K86" s="9">
        <f>SUMIFS('Register'!$F:$F,'Register'!$D:$D,'Expense Summary'!$B86,'Register'!$E:$E,'Expense Summary'!$C86,'Register'!$G:$G,'Expense Summary'!K$2)</f>
        <v>0</v>
      </c>
      <c r="L86" s="9">
        <f>SUMIFS('Register'!$F:$F,'Register'!$D:$D,'Expense Summary'!$B86,'Register'!$E:$E,'Expense Summary'!$C86,'Register'!$G:$G,'Expense Summary'!L$2)</f>
        <v>0</v>
      </c>
      <c r="M86" s="9">
        <f>SUMIFS('Register'!$F:$F,'Register'!$D:$D,'Expense Summary'!$B86,'Register'!$E:$E,'Expense Summary'!$C86,'Register'!$G:$G,'Expense Summary'!M$2)</f>
        <v>0</v>
      </c>
      <c r="N86" s="9">
        <f>SUMIFS('Register'!$F:$F,'Register'!$D:$D,'Expense Summary'!$B86,'Register'!$E:$E,'Expense Summary'!$C86,'Register'!$G:$G,'Expense Summary'!N$2)</f>
        <v>0</v>
      </c>
      <c r="O86" s="9">
        <f>SUMIFS('Register'!$F:$F,'Register'!$D:$D,'Expense Summary'!$B86,'Register'!$E:$E,'Expense Summary'!$C86,'Register'!$G:$G,'Expense Summary'!O$2)</f>
        <v>0</v>
      </c>
      <c r="P86" s="12">
        <f t="shared" si="1"/>
        <v>0</v>
      </c>
    </row>
    <row r="87" spans="2:16" x14ac:dyDescent="0.3">
      <c r="B87" s="13"/>
      <c r="C87" s="14"/>
      <c r="D87" s="9">
        <f>SUMIFS('Register'!$F:$F,'Register'!$D:$D,'Expense Summary'!$B87,'Register'!$E:$E,'Expense Summary'!$C87,'Register'!$G:$G,'Expense Summary'!D$2)</f>
        <v>0</v>
      </c>
      <c r="E87" s="9">
        <f>SUMIFS('Register'!$F:$F,'Register'!$D:$D,'Expense Summary'!$B87,'Register'!$E:$E,'Expense Summary'!$C87,'Register'!$G:$G,'Expense Summary'!E$2)</f>
        <v>0</v>
      </c>
      <c r="F87" s="9">
        <f>SUMIFS('Register'!$F:$F,'Register'!$D:$D,'Expense Summary'!$B87,'Register'!$E:$E,'Expense Summary'!$C87,'Register'!$G:$G,'Expense Summary'!F$2)</f>
        <v>0</v>
      </c>
      <c r="G87" s="9">
        <f>SUMIFS('Register'!$F:$F,'Register'!$D:$D,'Expense Summary'!$B87,'Register'!$E:$E,'Expense Summary'!$C87,'Register'!$G:$G,'Expense Summary'!G$2)</f>
        <v>0</v>
      </c>
      <c r="H87" s="9">
        <f>SUMIFS('Register'!$F:$F,'Register'!$D:$D,'Expense Summary'!$B87,'Register'!$E:$E,'Expense Summary'!$C87,'Register'!$G:$G,'Expense Summary'!H$2)</f>
        <v>0</v>
      </c>
      <c r="I87" s="9">
        <f>SUMIFS('Register'!$F:$F,'Register'!$D:$D,'Expense Summary'!$B87,'Register'!$E:$E,'Expense Summary'!$C87,'Register'!$G:$G,'Expense Summary'!I$2)</f>
        <v>0</v>
      </c>
      <c r="J87" s="9">
        <f>SUMIFS('Register'!$F:$F,'Register'!$D:$D,'Expense Summary'!$B87,'Register'!$E:$E,'Expense Summary'!$C87,'Register'!$G:$G,'Expense Summary'!J$2)</f>
        <v>0</v>
      </c>
      <c r="K87" s="9">
        <f>SUMIFS('Register'!$F:$F,'Register'!$D:$D,'Expense Summary'!$B87,'Register'!$E:$E,'Expense Summary'!$C87,'Register'!$G:$G,'Expense Summary'!K$2)</f>
        <v>0</v>
      </c>
      <c r="L87" s="9">
        <f>SUMIFS('Register'!$F:$F,'Register'!$D:$D,'Expense Summary'!$B87,'Register'!$E:$E,'Expense Summary'!$C87,'Register'!$G:$G,'Expense Summary'!L$2)</f>
        <v>0</v>
      </c>
      <c r="M87" s="9">
        <f>SUMIFS('Register'!$F:$F,'Register'!$D:$D,'Expense Summary'!$B87,'Register'!$E:$E,'Expense Summary'!$C87,'Register'!$G:$G,'Expense Summary'!M$2)</f>
        <v>0</v>
      </c>
      <c r="N87" s="9">
        <f>SUMIFS('Register'!$F:$F,'Register'!$D:$D,'Expense Summary'!$B87,'Register'!$E:$E,'Expense Summary'!$C87,'Register'!$G:$G,'Expense Summary'!N$2)</f>
        <v>0</v>
      </c>
      <c r="O87" s="9">
        <f>SUMIFS('Register'!$F:$F,'Register'!$D:$D,'Expense Summary'!$B87,'Register'!$E:$E,'Expense Summary'!$C87,'Register'!$G:$G,'Expense Summary'!O$2)</f>
        <v>0</v>
      </c>
      <c r="P87" s="12">
        <f t="shared" si="1"/>
        <v>0</v>
      </c>
    </row>
    <row r="88" spans="2:16" x14ac:dyDescent="0.3">
      <c r="B88" s="13"/>
      <c r="C88" s="14"/>
      <c r="D88" s="9">
        <f>SUMIFS('Register'!$F:$F,'Register'!$D:$D,'Expense Summary'!$B88,'Register'!$E:$E,'Expense Summary'!$C88,'Register'!$G:$G,'Expense Summary'!D$2)</f>
        <v>0</v>
      </c>
      <c r="E88" s="9">
        <f>SUMIFS('Register'!$F:$F,'Register'!$D:$D,'Expense Summary'!$B88,'Register'!$E:$E,'Expense Summary'!$C88,'Register'!$G:$G,'Expense Summary'!E$2)</f>
        <v>0</v>
      </c>
      <c r="F88" s="9">
        <f>SUMIFS('Register'!$F:$F,'Register'!$D:$D,'Expense Summary'!$B88,'Register'!$E:$E,'Expense Summary'!$C88,'Register'!$G:$G,'Expense Summary'!F$2)</f>
        <v>0</v>
      </c>
      <c r="G88" s="9">
        <f>SUMIFS('Register'!$F:$F,'Register'!$D:$D,'Expense Summary'!$B88,'Register'!$E:$E,'Expense Summary'!$C88,'Register'!$G:$G,'Expense Summary'!G$2)</f>
        <v>0</v>
      </c>
      <c r="H88" s="9">
        <f>SUMIFS('Register'!$F:$F,'Register'!$D:$D,'Expense Summary'!$B88,'Register'!$E:$E,'Expense Summary'!$C88,'Register'!$G:$G,'Expense Summary'!H$2)</f>
        <v>0</v>
      </c>
      <c r="I88" s="9">
        <f>SUMIFS('Register'!$F:$F,'Register'!$D:$D,'Expense Summary'!$B88,'Register'!$E:$E,'Expense Summary'!$C88,'Register'!$G:$G,'Expense Summary'!I$2)</f>
        <v>0</v>
      </c>
      <c r="J88" s="9">
        <f>SUMIFS('Register'!$F:$F,'Register'!$D:$D,'Expense Summary'!$B88,'Register'!$E:$E,'Expense Summary'!$C88,'Register'!$G:$G,'Expense Summary'!J$2)</f>
        <v>0</v>
      </c>
      <c r="K88" s="9">
        <f>SUMIFS('Register'!$F:$F,'Register'!$D:$D,'Expense Summary'!$B88,'Register'!$E:$E,'Expense Summary'!$C88,'Register'!$G:$G,'Expense Summary'!K$2)</f>
        <v>0</v>
      </c>
      <c r="L88" s="9">
        <f>SUMIFS('Register'!$F:$F,'Register'!$D:$D,'Expense Summary'!$B88,'Register'!$E:$E,'Expense Summary'!$C88,'Register'!$G:$G,'Expense Summary'!L$2)</f>
        <v>0</v>
      </c>
      <c r="M88" s="9">
        <f>SUMIFS('Register'!$F:$F,'Register'!$D:$D,'Expense Summary'!$B88,'Register'!$E:$E,'Expense Summary'!$C88,'Register'!$G:$G,'Expense Summary'!M$2)</f>
        <v>0</v>
      </c>
      <c r="N88" s="9">
        <f>SUMIFS('Register'!$F:$F,'Register'!$D:$D,'Expense Summary'!$B88,'Register'!$E:$E,'Expense Summary'!$C88,'Register'!$G:$G,'Expense Summary'!N$2)</f>
        <v>0</v>
      </c>
      <c r="O88" s="9">
        <f>SUMIFS('Register'!$F:$F,'Register'!$D:$D,'Expense Summary'!$B88,'Register'!$E:$E,'Expense Summary'!$C88,'Register'!$G:$G,'Expense Summary'!O$2)</f>
        <v>0</v>
      </c>
      <c r="P88" s="12">
        <f t="shared" si="1"/>
        <v>0</v>
      </c>
    </row>
    <row r="89" spans="2:16" x14ac:dyDescent="0.3">
      <c r="B89" s="13"/>
      <c r="C89" s="14"/>
      <c r="D89" s="9">
        <f>SUMIFS('Register'!$F:$F,'Register'!$D:$D,'Expense Summary'!$B89,'Register'!$E:$E,'Expense Summary'!$C89,'Register'!$G:$G,'Expense Summary'!D$2)</f>
        <v>0</v>
      </c>
      <c r="E89" s="9">
        <f>SUMIFS('Register'!$F:$F,'Register'!$D:$D,'Expense Summary'!$B89,'Register'!$E:$E,'Expense Summary'!$C89,'Register'!$G:$G,'Expense Summary'!E$2)</f>
        <v>0</v>
      </c>
      <c r="F89" s="9">
        <f>SUMIFS('Register'!$F:$F,'Register'!$D:$D,'Expense Summary'!$B89,'Register'!$E:$E,'Expense Summary'!$C89,'Register'!$G:$G,'Expense Summary'!F$2)</f>
        <v>0</v>
      </c>
      <c r="G89" s="9">
        <f>SUMIFS('Register'!$F:$F,'Register'!$D:$D,'Expense Summary'!$B89,'Register'!$E:$E,'Expense Summary'!$C89,'Register'!$G:$G,'Expense Summary'!G$2)</f>
        <v>0</v>
      </c>
      <c r="H89" s="9">
        <f>SUMIFS('Register'!$F:$F,'Register'!$D:$D,'Expense Summary'!$B89,'Register'!$E:$E,'Expense Summary'!$C89,'Register'!$G:$G,'Expense Summary'!H$2)</f>
        <v>0</v>
      </c>
      <c r="I89" s="9">
        <f>SUMIFS('Register'!$F:$F,'Register'!$D:$D,'Expense Summary'!$B89,'Register'!$E:$E,'Expense Summary'!$C89,'Register'!$G:$G,'Expense Summary'!I$2)</f>
        <v>0</v>
      </c>
      <c r="J89" s="9">
        <f>SUMIFS('Register'!$F:$F,'Register'!$D:$D,'Expense Summary'!$B89,'Register'!$E:$E,'Expense Summary'!$C89,'Register'!$G:$G,'Expense Summary'!J$2)</f>
        <v>0</v>
      </c>
      <c r="K89" s="9">
        <f>SUMIFS('Register'!$F:$F,'Register'!$D:$D,'Expense Summary'!$B89,'Register'!$E:$E,'Expense Summary'!$C89,'Register'!$G:$G,'Expense Summary'!K$2)</f>
        <v>0</v>
      </c>
      <c r="L89" s="9">
        <f>SUMIFS('Register'!$F:$F,'Register'!$D:$D,'Expense Summary'!$B89,'Register'!$E:$E,'Expense Summary'!$C89,'Register'!$G:$G,'Expense Summary'!L$2)</f>
        <v>0</v>
      </c>
      <c r="M89" s="9">
        <f>SUMIFS('Register'!$F:$F,'Register'!$D:$D,'Expense Summary'!$B89,'Register'!$E:$E,'Expense Summary'!$C89,'Register'!$G:$G,'Expense Summary'!M$2)</f>
        <v>0</v>
      </c>
      <c r="N89" s="9">
        <f>SUMIFS('Register'!$F:$F,'Register'!$D:$D,'Expense Summary'!$B89,'Register'!$E:$E,'Expense Summary'!$C89,'Register'!$G:$G,'Expense Summary'!N$2)</f>
        <v>0</v>
      </c>
      <c r="O89" s="9">
        <f>SUMIFS('Register'!$F:$F,'Register'!$D:$D,'Expense Summary'!$B89,'Register'!$E:$E,'Expense Summary'!$C89,'Register'!$G:$G,'Expense Summary'!O$2)</f>
        <v>0</v>
      </c>
      <c r="P89" s="12">
        <f t="shared" si="1"/>
        <v>0</v>
      </c>
    </row>
    <row r="90" spans="2:16" x14ac:dyDescent="0.3">
      <c r="B90" s="13"/>
      <c r="C90" s="14"/>
      <c r="D90" s="9">
        <f>SUMIFS('Register'!$F:$F,'Register'!$D:$D,'Expense Summary'!$B90,'Register'!$E:$E,'Expense Summary'!$C90,'Register'!$G:$G,'Expense Summary'!D$2)</f>
        <v>0</v>
      </c>
      <c r="E90" s="9">
        <f>SUMIFS('Register'!$F:$F,'Register'!$D:$D,'Expense Summary'!$B90,'Register'!$E:$E,'Expense Summary'!$C90,'Register'!$G:$G,'Expense Summary'!E$2)</f>
        <v>0</v>
      </c>
      <c r="F90" s="9">
        <f>SUMIFS('Register'!$F:$F,'Register'!$D:$D,'Expense Summary'!$B90,'Register'!$E:$E,'Expense Summary'!$C90,'Register'!$G:$G,'Expense Summary'!F$2)</f>
        <v>0</v>
      </c>
      <c r="G90" s="9">
        <f>SUMIFS('Register'!$F:$F,'Register'!$D:$D,'Expense Summary'!$B90,'Register'!$E:$E,'Expense Summary'!$C90,'Register'!$G:$G,'Expense Summary'!G$2)</f>
        <v>0</v>
      </c>
      <c r="H90" s="9">
        <f>SUMIFS('Register'!$F:$F,'Register'!$D:$D,'Expense Summary'!$B90,'Register'!$E:$E,'Expense Summary'!$C90,'Register'!$G:$G,'Expense Summary'!H$2)</f>
        <v>0</v>
      </c>
      <c r="I90" s="9">
        <f>SUMIFS('Register'!$F:$F,'Register'!$D:$D,'Expense Summary'!$B90,'Register'!$E:$E,'Expense Summary'!$C90,'Register'!$G:$G,'Expense Summary'!I$2)</f>
        <v>0</v>
      </c>
      <c r="J90" s="9">
        <f>SUMIFS('Register'!$F:$F,'Register'!$D:$D,'Expense Summary'!$B90,'Register'!$E:$E,'Expense Summary'!$C90,'Register'!$G:$G,'Expense Summary'!J$2)</f>
        <v>0</v>
      </c>
      <c r="K90" s="9">
        <f>SUMIFS('Register'!$F:$F,'Register'!$D:$D,'Expense Summary'!$B90,'Register'!$E:$E,'Expense Summary'!$C90,'Register'!$G:$G,'Expense Summary'!K$2)</f>
        <v>0</v>
      </c>
      <c r="L90" s="9">
        <f>SUMIFS('Register'!$F:$F,'Register'!$D:$D,'Expense Summary'!$B90,'Register'!$E:$E,'Expense Summary'!$C90,'Register'!$G:$G,'Expense Summary'!L$2)</f>
        <v>0</v>
      </c>
      <c r="M90" s="9">
        <f>SUMIFS('Register'!$F:$F,'Register'!$D:$D,'Expense Summary'!$B90,'Register'!$E:$E,'Expense Summary'!$C90,'Register'!$G:$G,'Expense Summary'!M$2)</f>
        <v>0</v>
      </c>
      <c r="N90" s="9">
        <f>SUMIFS('Register'!$F:$F,'Register'!$D:$D,'Expense Summary'!$B90,'Register'!$E:$E,'Expense Summary'!$C90,'Register'!$G:$G,'Expense Summary'!N$2)</f>
        <v>0</v>
      </c>
      <c r="O90" s="9">
        <f>SUMIFS('Register'!$F:$F,'Register'!$D:$D,'Expense Summary'!$B90,'Register'!$E:$E,'Expense Summary'!$C90,'Register'!$G:$G,'Expense Summary'!O$2)</f>
        <v>0</v>
      </c>
      <c r="P90" s="12">
        <f t="shared" si="1"/>
        <v>0</v>
      </c>
    </row>
    <row r="91" spans="2:16" x14ac:dyDescent="0.3">
      <c r="B91" s="13"/>
      <c r="C91" s="14"/>
      <c r="D91" s="9">
        <f>SUMIFS('Register'!$F:$F,'Register'!$D:$D,'Expense Summary'!$B91,'Register'!$E:$E,'Expense Summary'!$C91,'Register'!$G:$G,'Expense Summary'!D$2)</f>
        <v>0</v>
      </c>
      <c r="E91" s="9">
        <f>SUMIFS('Register'!$F:$F,'Register'!$D:$D,'Expense Summary'!$B91,'Register'!$E:$E,'Expense Summary'!$C91,'Register'!$G:$G,'Expense Summary'!E$2)</f>
        <v>0</v>
      </c>
      <c r="F91" s="9">
        <f>SUMIFS('Register'!$F:$F,'Register'!$D:$D,'Expense Summary'!$B91,'Register'!$E:$E,'Expense Summary'!$C91,'Register'!$G:$G,'Expense Summary'!F$2)</f>
        <v>0</v>
      </c>
      <c r="G91" s="9">
        <f>SUMIFS('Register'!$F:$F,'Register'!$D:$D,'Expense Summary'!$B91,'Register'!$E:$E,'Expense Summary'!$C91,'Register'!$G:$G,'Expense Summary'!G$2)</f>
        <v>0</v>
      </c>
      <c r="H91" s="9">
        <f>SUMIFS('Register'!$F:$F,'Register'!$D:$D,'Expense Summary'!$B91,'Register'!$E:$E,'Expense Summary'!$C91,'Register'!$G:$G,'Expense Summary'!H$2)</f>
        <v>0</v>
      </c>
      <c r="I91" s="9">
        <f>SUMIFS('Register'!$F:$F,'Register'!$D:$D,'Expense Summary'!$B91,'Register'!$E:$E,'Expense Summary'!$C91,'Register'!$G:$G,'Expense Summary'!I$2)</f>
        <v>0</v>
      </c>
      <c r="J91" s="9">
        <f>SUMIFS('Register'!$F:$F,'Register'!$D:$D,'Expense Summary'!$B91,'Register'!$E:$E,'Expense Summary'!$C91,'Register'!$G:$G,'Expense Summary'!J$2)</f>
        <v>0</v>
      </c>
      <c r="K91" s="9">
        <f>SUMIFS('Register'!$F:$F,'Register'!$D:$D,'Expense Summary'!$B91,'Register'!$E:$E,'Expense Summary'!$C91,'Register'!$G:$G,'Expense Summary'!K$2)</f>
        <v>0</v>
      </c>
      <c r="L91" s="9">
        <f>SUMIFS('Register'!$F:$F,'Register'!$D:$D,'Expense Summary'!$B91,'Register'!$E:$E,'Expense Summary'!$C91,'Register'!$G:$G,'Expense Summary'!L$2)</f>
        <v>0</v>
      </c>
      <c r="M91" s="9">
        <f>SUMIFS('Register'!$F:$F,'Register'!$D:$D,'Expense Summary'!$B91,'Register'!$E:$E,'Expense Summary'!$C91,'Register'!$G:$G,'Expense Summary'!M$2)</f>
        <v>0</v>
      </c>
      <c r="N91" s="9">
        <f>SUMIFS('Register'!$F:$F,'Register'!$D:$D,'Expense Summary'!$B91,'Register'!$E:$E,'Expense Summary'!$C91,'Register'!$G:$G,'Expense Summary'!N$2)</f>
        <v>0</v>
      </c>
      <c r="O91" s="9">
        <f>SUMIFS('Register'!$F:$F,'Register'!$D:$D,'Expense Summary'!$B91,'Register'!$E:$E,'Expense Summary'!$C91,'Register'!$G:$G,'Expense Summary'!O$2)</f>
        <v>0</v>
      </c>
      <c r="P91" s="12">
        <f t="shared" si="1"/>
        <v>0</v>
      </c>
    </row>
    <row r="92" spans="2:16" x14ac:dyDescent="0.3">
      <c r="B92" s="13"/>
      <c r="C92" s="14"/>
      <c r="D92" s="9">
        <f>SUMIFS('Register'!$F:$F,'Register'!$D:$D,'Expense Summary'!$B92,'Register'!$E:$E,'Expense Summary'!$C92,'Register'!$G:$G,'Expense Summary'!D$2)</f>
        <v>0</v>
      </c>
      <c r="E92" s="9">
        <f>SUMIFS('Register'!$F:$F,'Register'!$D:$D,'Expense Summary'!$B92,'Register'!$E:$E,'Expense Summary'!$C92,'Register'!$G:$G,'Expense Summary'!E$2)</f>
        <v>0</v>
      </c>
      <c r="F92" s="9">
        <f>SUMIFS('Register'!$F:$F,'Register'!$D:$D,'Expense Summary'!$B92,'Register'!$E:$E,'Expense Summary'!$C92,'Register'!$G:$G,'Expense Summary'!F$2)</f>
        <v>0</v>
      </c>
      <c r="G92" s="9">
        <f>SUMIFS('Register'!$F:$F,'Register'!$D:$D,'Expense Summary'!$B92,'Register'!$E:$E,'Expense Summary'!$C92,'Register'!$G:$G,'Expense Summary'!G$2)</f>
        <v>0</v>
      </c>
      <c r="H92" s="9">
        <f>SUMIFS('Register'!$F:$F,'Register'!$D:$D,'Expense Summary'!$B92,'Register'!$E:$E,'Expense Summary'!$C92,'Register'!$G:$G,'Expense Summary'!H$2)</f>
        <v>0</v>
      </c>
      <c r="I92" s="9">
        <f>SUMIFS('Register'!$F:$F,'Register'!$D:$D,'Expense Summary'!$B92,'Register'!$E:$E,'Expense Summary'!$C92,'Register'!$G:$G,'Expense Summary'!I$2)</f>
        <v>0</v>
      </c>
      <c r="J92" s="9">
        <f>SUMIFS('Register'!$F:$F,'Register'!$D:$D,'Expense Summary'!$B92,'Register'!$E:$E,'Expense Summary'!$C92,'Register'!$G:$G,'Expense Summary'!J$2)</f>
        <v>0</v>
      </c>
      <c r="K92" s="9">
        <f>SUMIFS('Register'!$F:$F,'Register'!$D:$D,'Expense Summary'!$B92,'Register'!$E:$E,'Expense Summary'!$C92,'Register'!$G:$G,'Expense Summary'!K$2)</f>
        <v>0</v>
      </c>
      <c r="L92" s="9">
        <f>SUMIFS('Register'!$F:$F,'Register'!$D:$D,'Expense Summary'!$B92,'Register'!$E:$E,'Expense Summary'!$C92,'Register'!$G:$G,'Expense Summary'!L$2)</f>
        <v>0</v>
      </c>
      <c r="M92" s="9">
        <f>SUMIFS('Register'!$F:$F,'Register'!$D:$D,'Expense Summary'!$B92,'Register'!$E:$E,'Expense Summary'!$C92,'Register'!$G:$G,'Expense Summary'!M$2)</f>
        <v>0</v>
      </c>
      <c r="N92" s="9">
        <f>SUMIFS('Register'!$F:$F,'Register'!$D:$D,'Expense Summary'!$B92,'Register'!$E:$E,'Expense Summary'!$C92,'Register'!$G:$G,'Expense Summary'!N$2)</f>
        <v>0</v>
      </c>
      <c r="O92" s="9">
        <f>SUMIFS('Register'!$F:$F,'Register'!$D:$D,'Expense Summary'!$B92,'Register'!$E:$E,'Expense Summary'!$C92,'Register'!$G:$G,'Expense Summary'!O$2)</f>
        <v>0</v>
      </c>
      <c r="P92" s="12">
        <f t="shared" si="1"/>
        <v>0</v>
      </c>
    </row>
    <row r="93" spans="2:16" x14ac:dyDescent="0.3">
      <c r="B93" s="13"/>
      <c r="C93" s="14"/>
      <c r="D93" s="9">
        <f>SUMIFS('Register'!$F:$F,'Register'!$D:$D,'Expense Summary'!$B93,'Register'!$E:$E,'Expense Summary'!$C93,'Register'!$G:$G,'Expense Summary'!D$2)</f>
        <v>0</v>
      </c>
      <c r="E93" s="9">
        <f>SUMIFS('Register'!$F:$F,'Register'!$D:$D,'Expense Summary'!$B93,'Register'!$E:$E,'Expense Summary'!$C93,'Register'!$G:$G,'Expense Summary'!E$2)</f>
        <v>0</v>
      </c>
      <c r="F93" s="9">
        <f>SUMIFS('Register'!$F:$F,'Register'!$D:$D,'Expense Summary'!$B93,'Register'!$E:$E,'Expense Summary'!$C93,'Register'!$G:$G,'Expense Summary'!F$2)</f>
        <v>0</v>
      </c>
      <c r="G93" s="9">
        <f>SUMIFS('Register'!$F:$F,'Register'!$D:$D,'Expense Summary'!$B93,'Register'!$E:$E,'Expense Summary'!$C93,'Register'!$G:$G,'Expense Summary'!G$2)</f>
        <v>0</v>
      </c>
      <c r="H93" s="9">
        <f>SUMIFS('Register'!$F:$F,'Register'!$D:$D,'Expense Summary'!$B93,'Register'!$E:$E,'Expense Summary'!$C93,'Register'!$G:$G,'Expense Summary'!H$2)</f>
        <v>0</v>
      </c>
      <c r="I93" s="9">
        <f>SUMIFS('Register'!$F:$F,'Register'!$D:$D,'Expense Summary'!$B93,'Register'!$E:$E,'Expense Summary'!$C93,'Register'!$G:$G,'Expense Summary'!I$2)</f>
        <v>0</v>
      </c>
      <c r="J93" s="9">
        <f>SUMIFS('Register'!$F:$F,'Register'!$D:$D,'Expense Summary'!$B93,'Register'!$E:$E,'Expense Summary'!$C93,'Register'!$G:$G,'Expense Summary'!J$2)</f>
        <v>0</v>
      </c>
      <c r="K93" s="9">
        <f>SUMIFS('Register'!$F:$F,'Register'!$D:$D,'Expense Summary'!$B93,'Register'!$E:$E,'Expense Summary'!$C93,'Register'!$G:$G,'Expense Summary'!K$2)</f>
        <v>0</v>
      </c>
      <c r="L93" s="9">
        <f>SUMIFS('Register'!$F:$F,'Register'!$D:$D,'Expense Summary'!$B93,'Register'!$E:$E,'Expense Summary'!$C93,'Register'!$G:$G,'Expense Summary'!L$2)</f>
        <v>0</v>
      </c>
      <c r="M93" s="9">
        <f>SUMIFS('Register'!$F:$F,'Register'!$D:$D,'Expense Summary'!$B93,'Register'!$E:$E,'Expense Summary'!$C93,'Register'!$G:$G,'Expense Summary'!M$2)</f>
        <v>0</v>
      </c>
      <c r="N93" s="9">
        <f>SUMIFS('Register'!$F:$F,'Register'!$D:$D,'Expense Summary'!$B93,'Register'!$E:$E,'Expense Summary'!$C93,'Register'!$G:$G,'Expense Summary'!N$2)</f>
        <v>0</v>
      </c>
      <c r="O93" s="9">
        <f>SUMIFS('Register'!$F:$F,'Register'!$D:$D,'Expense Summary'!$B93,'Register'!$E:$E,'Expense Summary'!$C93,'Register'!$G:$G,'Expense Summary'!O$2)</f>
        <v>0</v>
      </c>
      <c r="P93" s="12">
        <f t="shared" si="1"/>
        <v>0</v>
      </c>
    </row>
    <row r="94" spans="2:16" x14ac:dyDescent="0.3">
      <c r="B94" s="13"/>
      <c r="C94" s="14"/>
      <c r="D94" s="9">
        <f>SUMIFS('Register'!$F:$F,'Register'!$D:$D,'Expense Summary'!$B94,'Register'!$E:$E,'Expense Summary'!$C94,'Register'!$G:$G,'Expense Summary'!D$2)</f>
        <v>0</v>
      </c>
      <c r="E94" s="9">
        <f>SUMIFS('Register'!$F:$F,'Register'!$D:$D,'Expense Summary'!$B94,'Register'!$E:$E,'Expense Summary'!$C94,'Register'!$G:$G,'Expense Summary'!E$2)</f>
        <v>0</v>
      </c>
      <c r="F94" s="9">
        <f>SUMIFS('Register'!$F:$F,'Register'!$D:$D,'Expense Summary'!$B94,'Register'!$E:$E,'Expense Summary'!$C94,'Register'!$G:$G,'Expense Summary'!F$2)</f>
        <v>0</v>
      </c>
      <c r="G94" s="9">
        <f>SUMIFS('Register'!$F:$F,'Register'!$D:$D,'Expense Summary'!$B94,'Register'!$E:$E,'Expense Summary'!$C94,'Register'!$G:$G,'Expense Summary'!G$2)</f>
        <v>0</v>
      </c>
      <c r="H94" s="9">
        <f>SUMIFS('Register'!$F:$F,'Register'!$D:$D,'Expense Summary'!$B94,'Register'!$E:$E,'Expense Summary'!$C94,'Register'!$G:$G,'Expense Summary'!H$2)</f>
        <v>0</v>
      </c>
      <c r="I94" s="9">
        <f>SUMIFS('Register'!$F:$F,'Register'!$D:$D,'Expense Summary'!$B94,'Register'!$E:$E,'Expense Summary'!$C94,'Register'!$G:$G,'Expense Summary'!I$2)</f>
        <v>0</v>
      </c>
      <c r="J94" s="9">
        <f>SUMIFS('Register'!$F:$F,'Register'!$D:$D,'Expense Summary'!$B94,'Register'!$E:$E,'Expense Summary'!$C94,'Register'!$G:$G,'Expense Summary'!J$2)</f>
        <v>0</v>
      </c>
      <c r="K94" s="9">
        <f>SUMIFS('Register'!$F:$F,'Register'!$D:$D,'Expense Summary'!$B94,'Register'!$E:$E,'Expense Summary'!$C94,'Register'!$G:$G,'Expense Summary'!K$2)</f>
        <v>0</v>
      </c>
      <c r="L94" s="9">
        <f>SUMIFS('Register'!$F:$F,'Register'!$D:$D,'Expense Summary'!$B94,'Register'!$E:$E,'Expense Summary'!$C94,'Register'!$G:$G,'Expense Summary'!L$2)</f>
        <v>0</v>
      </c>
      <c r="M94" s="9">
        <f>SUMIFS('Register'!$F:$F,'Register'!$D:$D,'Expense Summary'!$B94,'Register'!$E:$E,'Expense Summary'!$C94,'Register'!$G:$G,'Expense Summary'!M$2)</f>
        <v>0</v>
      </c>
      <c r="N94" s="9">
        <f>SUMIFS('Register'!$F:$F,'Register'!$D:$D,'Expense Summary'!$B94,'Register'!$E:$E,'Expense Summary'!$C94,'Register'!$G:$G,'Expense Summary'!N$2)</f>
        <v>0</v>
      </c>
      <c r="O94" s="9">
        <f>SUMIFS('Register'!$F:$F,'Register'!$D:$D,'Expense Summary'!$B94,'Register'!$E:$E,'Expense Summary'!$C94,'Register'!$G:$G,'Expense Summary'!O$2)</f>
        <v>0</v>
      </c>
      <c r="P94" s="12">
        <f t="shared" si="1"/>
        <v>0</v>
      </c>
    </row>
    <row r="95" spans="2:16" x14ac:dyDescent="0.3">
      <c r="B95" s="13"/>
      <c r="C95" s="14"/>
      <c r="D95" s="9">
        <f>SUMIFS('Register'!$F:$F,'Register'!$D:$D,'Expense Summary'!$B95,'Register'!$E:$E,'Expense Summary'!$C95,'Register'!$G:$G,'Expense Summary'!D$2)</f>
        <v>0</v>
      </c>
      <c r="E95" s="9">
        <f>SUMIFS('Register'!$F:$F,'Register'!$D:$D,'Expense Summary'!$B95,'Register'!$E:$E,'Expense Summary'!$C95,'Register'!$G:$G,'Expense Summary'!E$2)</f>
        <v>0</v>
      </c>
      <c r="F95" s="9">
        <f>SUMIFS('Register'!$F:$F,'Register'!$D:$D,'Expense Summary'!$B95,'Register'!$E:$E,'Expense Summary'!$C95,'Register'!$G:$G,'Expense Summary'!F$2)</f>
        <v>0</v>
      </c>
      <c r="G95" s="9">
        <f>SUMIFS('Register'!$F:$F,'Register'!$D:$D,'Expense Summary'!$B95,'Register'!$E:$E,'Expense Summary'!$C95,'Register'!$G:$G,'Expense Summary'!G$2)</f>
        <v>0</v>
      </c>
      <c r="H95" s="9">
        <f>SUMIFS('Register'!$F:$F,'Register'!$D:$D,'Expense Summary'!$B95,'Register'!$E:$E,'Expense Summary'!$C95,'Register'!$G:$G,'Expense Summary'!H$2)</f>
        <v>0</v>
      </c>
      <c r="I95" s="9">
        <f>SUMIFS('Register'!$F:$F,'Register'!$D:$D,'Expense Summary'!$B95,'Register'!$E:$E,'Expense Summary'!$C95,'Register'!$G:$G,'Expense Summary'!I$2)</f>
        <v>0</v>
      </c>
      <c r="J95" s="9">
        <f>SUMIFS('Register'!$F:$F,'Register'!$D:$D,'Expense Summary'!$B95,'Register'!$E:$E,'Expense Summary'!$C95,'Register'!$G:$G,'Expense Summary'!J$2)</f>
        <v>0</v>
      </c>
      <c r="K95" s="9">
        <f>SUMIFS('Register'!$F:$F,'Register'!$D:$D,'Expense Summary'!$B95,'Register'!$E:$E,'Expense Summary'!$C95,'Register'!$G:$G,'Expense Summary'!K$2)</f>
        <v>0</v>
      </c>
      <c r="L95" s="9">
        <f>SUMIFS('Register'!$F:$F,'Register'!$D:$D,'Expense Summary'!$B95,'Register'!$E:$E,'Expense Summary'!$C95,'Register'!$G:$G,'Expense Summary'!L$2)</f>
        <v>0</v>
      </c>
      <c r="M95" s="9">
        <f>SUMIFS('Register'!$F:$F,'Register'!$D:$D,'Expense Summary'!$B95,'Register'!$E:$E,'Expense Summary'!$C95,'Register'!$G:$G,'Expense Summary'!M$2)</f>
        <v>0</v>
      </c>
      <c r="N95" s="9">
        <f>SUMIFS('Register'!$F:$F,'Register'!$D:$D,'Expense Summary'!$B95,'Register'!$E:$E,'Expense Summary'!$C95,'Register'!$G:$G,'Expense Summary'!N$2)</f>
        <v>0</v>
      </c>
      <c r="O95" s="9">
        <f>SUMIFS('Register'!$F:$F,'Register'!$D:$D,'Expense Summary'!$B95,'Register'!$E:$E,'Expense Summary'!$C95,'Register'!$G:$G,'Expense Summary'!O$2)</f>
        <v>0</v>
      </c>
      <c r="P95" s="12">
        <f t="shared" si="1"/>
        <v>0</v>
      </c>
    </row>
    <row r="96" spans="2:16" x14ac:dyDescent="0.3">
      <c r="B96" s="13"/>
      <c r="C96" s="14"/>
      <c r="D96" s="9">
        <f>SUMIFS('Register'!$F:$F,'Register'!$D:$D,'Expense Summary'!$B96,'Register'!$E:$E,'Expense Summary'!$C96,'Register'!$G:$G,'Expense Summary'!D$2)</f>
        <v>0</v>
      </c>
      <c r="E96" s="9">
        <f>SUMIFS('Register'!$F:$F,'Register'!$D:$D,'Expense Summary'!$B96,'Register'!$E:$E,'Expense Summary'!$C96,'Register'!$G:$G,'Expense Summary'!E$2)</f>
        <v>0</v>
      </c>
      <c r="F96" s="9">
        <f>SUMIFS('Register'!$F:$F,'Register'!$D:$D,'Expense Summary'!$B96,'Register'!$E:$E,'Expense Summary'!$C96,'Register'!$G:$G,'Expense Summary'!F$2)</f>
        <v>0</v>
      </c>
      <c r="G96" s="9">
        <f>SUMIFS('Register'!$F:$F,'Register'!$D:$D,'Expense Summary'!$B96,'Register'!$E:$E,'Expense Summary'!$C96,'Register'!$G:$G,'Expense Summary'!G$2)</f>
        <v>0</v>
      </c>
      <c r="H96" s="9">
        <f>SUMIFS('Register'!$F:$F,'Register'!$D:$D,'Expense Summary'!$B96,'Register'!$E:$E,'Expense Summary'!$C96,'Register'!$G:$G,'Expense Summary'!H$2)</f>
        <v>0</v>
      </c>
      <c r="I96" s="9">
        <f>SUMIFS('Register'!$F:$F,'Register'!$D:$D,'Expense Summary'!$B96,'Register'!$E:$E,'Expense Summary'!$C96,'Register'!$G:$G,'Expense Summary'!I$2)</f>
        <v>0</v>
      </c>
      <c r="J96" s="9">
        <f>SUMIFS('Register'!$F:$F,'Register'!$D:$D,'Expense Summary'!$B96,'Register'!$E:$E,'Expense Summary'!$C96,'Register'!$G:$G,'Expense Summary'!J$2)</f>
        <v>0</v>
      </c>
      <c r="K96" s="9">
        <f>SUMIFS('Register'!$F:$F,'Register'!$D:$D,'Expense Summary'!$B96,'Register'!$E:$E,'Expense Summary'!$C96,'Register'!$G:$G,'Expense Summary'!K$2)</f>
        <v>0</v>
      </c>
      <c r="L96" s="9">
        <f>SUMIFS('Register'!$F:$F,'Register'!$D:$D,'Expense Summary'!$B96,'Register'!$E:$E,'Expense Summary'!$C96,'Register'!$G:$G,'Expense Summary'!L$2)</f>
        <v>0</v>
      </c>
      <c r="M96" s="9">
        <f>SUMIFS('Register'!$F:$F,'Register'!$D:$D,'Expense Summary'!$B96,'Register'!$E:$E,'Expense Summary'!$C96,'Register'!$G:$G,'Expense Summary'!M$2)</f>
        <v>0</v>
      </c>
      <c r="N96" s="9">
        <f>SUMIFS('Register'!$F:$F,'Register'!$D:$D,'Expense Summary'!$B96,'Register'!$E:$E,'Expense Summary'!$C96,'Register'!$G:$G,'Expense Summary'!N$2)</f>
        <v>0</v>
      </c>
      <c r="O96" s="9">
        <f>SUMIFS('Register'!$F:$F,'Register'!$D:$D,'Expense Summary'!$B96,'Register'!$E:$E,'Expense Summary'!$C96,'Register'!$G:$G,'Expense Summary'!O$2)</f>
        <v>0</v>
      </c>
      <c r="P96" s="12">
        <f t="shared" si="1"/>
        <v>0</v>
      </c>
    </row>
    <row r="97" spans="2:16" x14ac:dyDescent="0.3">
      <c r="B97" s="13"/>
      <c r="C97" s="14"/>
      <c r="D97" s="9">
        <f>SUMIFS('Register'!$F:$F,'Register'!$D:$D,'Expense Summary'!$B97,'Register'!$E:$E,'Expense Summary'!$C97,'Register'!$G:$G,'Expense Summary'!D$2)</f>
        <v>0</v>
      </c>
      <c r="E97" s="9">
        <f>SUMIFS('Register'!$F:$F,'Register'!$D:$D,'Expense Summary'!$B97,'Register'!$E:$E,'Expense Summary'!$C97,'Register'!$G:$G,'Expense Summary'!E$2)</f>
        <v>0</v>
      </c>
      <c r="F97" s="9">
        <f>SUMIFS('Register'!$F:$F,'Register'!$D:$D,'Expense Summary'!$B97,'Register'!$E:$E,'Expense Summary'!$C97,'Register'!$G:$G,'Expense Summary'!F$2)</f>
        <v>0</v>
      </c>
      <c r="G97" s="9">
        <f>SUMIFS('Register'!$F:$F,'Register'!$D:$D,'Expense Summary'!$B97,'Register'!$E:$E,'Expense Summary'!$C97,'Register'!$G:$G,'Expense Summary'!G$2)</f>
        <v>0</v>
      </c>
      <c r="H97" s="9">
        <f>SUMIFS('Register'!$F:$F,'Register'!$D:$D,'Expense Summary'!$B97,'Register'!$E:$E,'Expense Summary'!$C97,'Register'!$G:$G,'Expense Summary'!H$2)</f>
        <v>0</v>
      </c>
      <c r="I97" s="9">
        <f>SUMIFS('Register'!$F:$F,'Register'!$D:$D,'Expense Summary'!$B97,'Register'!$E:$E,'Expense Summary'!$C97,'Register'!$G:$G,'Expense Summary'!I$2)</f>
        <v>0</v>
      </c>
      <c r="J97" s="9">
        <f>SUMIFS('Register'!$F:$F,'Register'!$D:$D,'Expense Summary'!$B97,'Register'!$E:$E,'Expense Summary'!$C97,'Register'!$G:$G,'Expense Summary'!J$2)</f>
        <v>0</v>
      </c>
      <c r="K97" s="9">
        <f>SUMIFS('Register'!$F:$F,'Register'!$D:$D,'Expense Summary'!$B97,'Register'!$E:$E,'Expense Summary'!$C97,'Register'!$G:$G,'Expense Summary'!K$2)</f>
        <v>0</v>
      </c>
      <c r="L97" s="9">
        <f>SUMIFS('Register'!$F:$F,'Register'!$D:$D,'Expense Summary'!$B97,'Register'!$E:$E,'Expense Summary'!$C97,'Register'!$G:$G,'Expense Summary'!L$2)</f>
        <v>0</v>
      </c>
      <c r="M97" s="9">
        <f>SUMIFS('Register'!$F:$F,'Register'!$D:$D,'Expense Summary'!$B97,'Register'!$E:$E,'Expense Summary'!$C97,'Register'!$G:$G,'Expense Summary'!M$2)</f>
        <v>0</v>
      </c>
      <c r="N97" s="9">
        <f>SUMIFS('Register'!$F:$F,'Register'!$D:$D,'Expense Summary'!$B97,'Register'!$E:$E,'Expense Summary'!$C97,'Register'!$G:$G,'Expense Summary'!N$2)</f>
        <v>0</v>
      </c>
      <c r="O97" s="9">
        <f>SUMIFS('Register'!$F:$F,'Register'!$D:$D,'Expense Summary'!$B97,'Register'!$E:$E,'Expense Summary'!$C97,'Register'!$G:$G,'Expense Summary'!O$2)</f>
        <v>0</v>
      </c>
      <c r="P97" s="12">
        <f t="shared" si="1"/>
        <v>0</v>
      </c>
    </row>
    <row r="98" spans="2:16" x14ac:dyDescent="0.3">
      <c r="B98" s="13"/>
      <c r="C98" s="14"/>
      <c r="D98" s="9">
        <f>SUMIFS('Register'!$F:$F,'Register'!$D:$D,'Expense Summary'!$B98,'Register'!$E:$E,'Expense Summary'!$C98,'Register'!$G:$G,'Expense Summary'!D$2)</f>
        <v>0</v>
      </c>
      <c r="E98" s="9">
        <f>SUMIFS('Register'!$F:$F,'Register'!$D:$D,'Expense Summary'!$B98,'Register'!$E:$E,'Expense Summary'!$C98,'Register'!$G:$G,'Expense Summary'!E$2)</f>
        <v>0</v>
      </c>
      <c r="F98" s="9">
        <f>SUMIFS('Register'!$F:$F,'Register'!$D:$D,'Expense Summary'!$B98,'Register'!$E:$E,'Expense Summary'!$C98,'Register'!$G:$G,'Expense Summary'!F$2)</f>
        <v>0</v>
      </c>
      <c r="G98" s="9">
        <f>SUMIFS('Register'!$F:$F,'Register'!$D:$D,'Expense Summary'!$B98,'Register'!$E:$E,'Expense Summary'!$C98,'Register'!$G:$G,'Expense Summary'!G$2)</f>
        <v>0</v>
      </c>
      <c r="H98" s="9">
        <f>SUMIFS('Register'!$F:$F,'Register'!$D:$D,'Expense Summary'!$B98,'Register'!$E:$E,'Expense Summary'!$C98,'Register'!$G:$G,'Expense Summary'!H$2)</f>
        <v>0</v>
      </c>
      <c r="I98" s="9">
        <f>SUMIFS('Register'!$F:$F,'Register'!$D:$D,'Expense Summary'!$B98,'Register'!$E:$E,'Expense Summary'!$C98,'Register'!$G:$G,'Expense Summary'!I$2)</f>
        <v>0</v>
      </c>
      <c r="J98" s="9">
        <f>SUMIFS('Register'!$F:$F,'Register'!$D:$D,'Expense Summary'!$B98,'Register'!$E:$E,'Expense Summary'!$C98,'Register'!$G:$G,'Expense Summary'!J$2)</f>
        <v>0</v>
      </c>
      <c r="K98" s="9">
        <f>SUMIFS('Register'!$F:$F,'Register'!$D:$D,'Expense Summary'!$B98,'Register'!$E:$E,'Expense Summary'!$C98,'Register'!$G:$G,'Expense Summary'!K$2)</f>
        <v>0</v>
      </c>
      <c r="L98" s="9">
        <f>SUMIFS('Register'!$F:$F,'Register'!$D:$D,'Expense Summary'!$B98,'Register'!$E:$E,'Expense Summary'!$C98,'Register'!$G:$G,'Expense Summary'!L$2)</f>
        <v>0</v>
      </c>
      <c r="M98" s="9">
        <f>SUMIFS('Register'!$F:$F,'Register'!$D:$D,'Expense Summary'!$B98,'Register'!$E:$E,'Expense Summary'!$C98,'Register'!$G:$G,'Expense Summary'!M$2)</f>
        <v>0</v>
      </c>
      <c r="N98" s="9">
        <f>SUMIFS('Register'!$F:$F,'Register'!$D:$D,'Expense Summary'!$B98,'Register'!$E:$E,'Expense Summary'!$C98,'Register'!$G:$G,'Expense Summary'!N$2)</f>
        <v>0</v>
      </c>
      <c r="O98" s="9">
        <f>SUMIFS('Register'!$F:$F,'Register'!$D:$D,'Expense Summary'!$B98,'Register'!$E:$E,'Expense Summary'!$C98,'Register'!$G:$G,'Expense Summary'!O$2)</f>
        <v>0</v>
      </c>
      <c r="P98" s="12">
        <f t="shared" si="1"/>
        <v>0</v>
      </c>
    </row>
    <row r="99" spans="2:16" x14ac:dyDescent="0.3">
      <c r="B99" s="13"/>
      <c r="C99" s="14"/>
      <c r="D99" s="9">
        <f>SUMIFS('Register'!$F:$F,'Register'!$D:$D,'Expense Summary'!$B99,'Register'!$E:$E,'Expense Summary'!$C99,'Register'!$G:$G,'Expense Summary'!D$2)</f>
        <v>0</v>
      </c>
      <c r="E99" s="9">
        <f>SUMIFS('Register'!$F:$F,'Register'!$D:$D,'Expense Summary'!$B99,'Register'!$E:$E,'Expense Summary'!$C99,'Register'!$G:$G,'Expense Summary'!E$2)</f>
        <v>0</v>
      </c>
      <c r="F99" s="9">
        <f>SUMIFS('Register'!$F:$F,'Register'!$D:$D,'Expense Summary'!$B99,'Register'!$E:$E,'Expense Summary'!$C99,'Register'!$G:$G,'Expense Summary'!F$2)</f>
        <v>0</v>
      </c>
      <c r="G99" s="9">
        <f>SUMIFS('Register'!$F:$F,'Register'!$D:$D,'Expense Summary'!$B99,'Register'!$E:$E,'Expense Summary'!$C99,'Register'!$G:$G,'Expense Summary'!G$2)</f>
        <v>0</v>
      </c>
      <c r="H99" s="9">
        <f>SUMIFS('Register'!$F:$F,'Register'!$D:$D,'Expense Summary'!$B99,'Register'!$E:$E,'Expense Summary'!$C99,'Register'!$G:$G,'Expense Summary'!H$2)</f>
        <v>0</v>
      </c>
      <c r="I99" s="9">
        <f>SUMIFS('Register'!$F:$F,'Register'!$D:$D,'Expense Summary'!$B99,'Register'!$E:$E,'Expense Summary'!$C99,'Register'!$G:$G,'Expense Summary'!I$2)</f>
        <v>0</v>
      </c>
      <c r="J99" s="9">
        <f>SUMIFS('Register'!$F:$F,'Register'!$D:$D,'Expense Summary'!$B99,'Register'!$E:$E,'Expense Summary'!$C99,'Register'!$G:$G,'Expense Summary'!J$2)</f>
        <v>0</v>
      </c>
      <c r="K99" s="9">
        <f>SUMIFS('Register'!$F:$F,'Register'!$D:$D,'Expense Summary'!$B99,'Register'!$E:$E,'Expense Summary'!$C99,'Register'!$G:$G,'Expense Summary'!K$2)</f>
        <v>0</v>
      </c>
      <c r="L99" s="9">
        <f>SUMIFS('Register'!$F:$F,'Register'!$D:$D,'Expense Summary'!$B99,'Register'!$E:$E,'Expense Summary'!$C99,'Register'!$G:$G,'Expense Summary'!L$2)</f>
        <v>0</v>
      </c>
      <c r="M99" s="9">
        <f>SUMIFS('Register'!$F:$F,'Register'!$D:$D,'Expense Summary'!$B99,'Register'!$E:$E,'Expense Summary'!$C99,'Register'!$G:$G,'Expense Summary'!M$2)</f>
        <v>0</v>
      </c>
      <c r="N99" s="9">
        <f>SUMIFS('Register'!$F:$F,'Register'!$D:$D,'Expense Summary'!$B99,'Register'!$E:$E,'Expense Summary'!$C99,'Register'!$G:$G,'Expense Summary'!N$2)</f>
        <v>0</v>
      </c>
      <c r="O99" s="9">
        <f>SUMIFS('Register'!$F:$F,'Register'!$D:$D,'Expense Summary'!$B99,'Register'!$E:$E,'Expense Summary'!$C99,'Register'!$G:$G,'Expense Summary'!O$2)</f>
        <v>0</v>
      </c>
      <c r="P99" s="12">
        <f t="shared" si="1"/>
        <v>0</v>
      </c>
    </row>
    <row r="100" spans="2:16" x14ac:dyDescent="0.3">
      <c r="B100" s="13"/>
      <c r="C100" s="14"/>
      <c r="D100" s="9">
        <f>SUMIFS('Register'!$F:$F,'Register'!$D:$D,'Expense Summary'!$B100,'Register'!$E:$E,'Expense Summary'!$C100,'Register'!$G:$G,'Expense Summary'!D$2)</f>
        <v>0</v>
      </c>
      <c r="E100" s="9">
        <f>SUMIFS('Register'!$F:$F,'Register'!$D:$D,'Expense Summary'!$B100,'Register'!$E:$E,'Expense Summary'!$C100,'Register'!$G:$G,'Expense Summary'!E$2)</f>
        <v>0</v>
      </c>
      <c r="F100" s="9">
        <f>SUMIFS('Register'!$F:$F,'Register'!$D:$D,'Expense Summary'!$B100,'Register'!$E:$E,'Expense Summary'!$C100,'Register'!$G:$G,'Expense Summary'!F$2)</f>
        <v>0</v>
      </c>
      <c r="G100" s="9">
        <f>SUMIFS('Register'!$F:$F,'Register'!$D:$D,'Expense Summary'!$B100,'Register'!$E:$E,'Expense Summary'!$C100,'Register'!$G:$G,'Expense Summary'!G$2)</f>
        <v>0</v>
      </c>
      <c r="H100" s="9">
        <f>SUMIFS('Register'!$F:$F,'Register'!$D:$D,'Expense Summary'!$B100,'Register'!$E:$E,'Expense Summary'!$C100,'Register'!$G:$G,'Expense Summary'!H$2)</f>
        <v>0</v>
      </c>
      <c r="I100" s="9">
        <f>SUMIFS('Register'!$F:$F,'Register'!$D:$D,'Expense Summary'!$B100,'Register'!$E:$E,'Expense Summary'!$C100,'Register'!$G:$G,'Expense Summary'!I$2)</f>
        <v>0</v>
      </c>
      <c r="J100" s="9">
        <f>SUMIFS('Register'!$F:$F,'Register'!$D:$D,'Expense Summary'!$B100,'Register'!$E:$E,'Expense Summary'!$C100,'Register'!$G:$G,'Expense Summary'!J$2)</f>
        <v>0</v>
      </c>
      <c r="K100" s="9">
        <f>SUMIFS('Register'!$F:$F,'Register'!$D:$D,'Expense Summary'!$B100,'Register'!$E:$E,'Expense Summary'!$C100,'Register'!$G:$G,'Expense Summary'!K$2)</f>
        <v>0</v>
      </c>
      <c r="L100" s="9">
        <f>SUMIFS('Register'!$F:$F,'Register'!$D:$D,'Expense Summary'!$B100,'Register'!$E:$E,'Expense Summary'!$C100,'Register'!$G:$G,'Expense Summary'!L$2)</f>
        <v>0</v>
      </c>
      <c r="M100" s="9">
        <f>SUMIFS('Register'!$F:$F,'Register'!$D:$D,'Expense Summary'!$B100,'Register'!$E:$E,'Expense Summary'!$C100,'Register'!$G:$G,'Expense Summary'!M$2)</f>
        <v>0</v>
      </c>
      <c r="N100" s="9">
        <f>SUMIFS('Register'!$F:$F,'Register'!$D:$D,'Expense Summary'!$B100,'Register'!$E:$E,'Expense Summary'!$C100,'Register'!$G:$G,'Expense Summary'!N$2)</f>
        <v>0</v>
      </c>
      <c r="O100" s="9">
        <f>SUMIFS('Register'!$F:$F,'Register'!$D:$D,'Expense Summary'!$B100,'Register'!$E:$E,'Expense Summary'!$C100,'Register'!$G:$G,'Expense Summary'!O$2)</f>
        <v>0</v>
      </c>
      <c r="P100" s="12">
        <f t="shared" si="1"/>
        <v>0</v>
      </c>
    </row>
    <row r="101" spans="2:16" x14ac:dyDescent="0.3">
      <c r="B101" s="13"/>
      <c r="C101" s="14"/>
      <c r="D101" s="9">
        <f>SUMIFS('Register'!$F:$F,'Register'!$D:$D,'Expense Summary'!$B101,'Register'!$E:$E,'Expense Summary'!$C101,'Register'!$G:$G,'Expense Summary'!D$2)</f>
        <v>0</v>
      </c>
      <c r="E101" s="9">
        <f>SUMIFS('Register'!$F:$F,'Register'!$D:$D,'Expense Summary'!$B101,'Register'!$E:$E,'Expense Summary'!$C101,'Register'!$G:$G,'Expense Summary'!E$2)</f>
        <v>0</v>
      </c>
      <c r="F101" s="9">
        <f>SUMIFS('Register'!$F:$F,'Register'!$D:$D,'Expense Summary'!$B101,'Register'!$E:$E,'Expense Summary'!$C101,'Register'!$G:$G,'Expense Summary'!F$2)</f>
        <v>0</v>
      </c>
      <c r="G101" s="9">
        <f>SUMIFS('Register'!$F:$F,'Register'!$D:$D,'Expense Summary'!$B101,'Register'!$E:$E,'Expense Summary'!$C101,'Register'!$G:$G,'Expense Summary'!G$2)</f>
        <v>0</v>
      </c>
      <c r="H101" s="9">
        <f>SUMIFS('Register'!$F:$F,'Register'!$D:$D,'Expense Summary'!$B101,'Register'!$E:$E,'Expense Summary'!$C101,'Register'!$G:$G,'Expense Summary'!H$2)</f>
        <v>0</v>
      </c>
      <c r="I101" s="9">
        <f>SUMIFS('Register'!$F:$F,'Register'!$D:$D,'Expense Summary'!$B101,'Register'!$E:$E,'Expense Summary'!$C101,'Register'!$G:$G,'Expense Summary'!I$2)</f>
        <v>0</v>
      </c>
      <c r="J101" s="9">
        <f>SUMIFS('Register'!$F:$F,'Register'!$D:$D,'Expense Summary'!$B101,'Register'!$E:$E,'Expense Summary'!$C101,'Register'!$G:$G,'Expense Summary'!J$2)</f>
        <v>0</v>
      </c>
      <c r="K101" s="9">
        <f>SUMIFS('Register'!$F:$F,'Register'!$D:$D,'Expense Summary'!$B101,'Register'!$E:$E,'Expense Summary'!$C101,'Register'!$G:$G,'Expense Summary'!K$2)</f>
        <v>0</v>
      </c>
      <c r="L101" s="9">
        <f>SUMIFS('Register'!$F:$F,'Register'!$D:$D,'Expense Summary'!$B101,'Register'!$E:$E,'Expense Summary'!$C101,'Register'!$G:$G,'Expense Summary'!L$2)</f>
        <v>0</v>
      </c>
      <c r="M101" s="9">
        <f>SUMIFS('Register'!$F:$F,'Register'!$D:$D,'Expense Summary'!$B101,'Register'!$E:$E,'Expense Summary'!$C101,'Register'!$G:$G,'Expense Summary'!M$2)</f>
        <v>0</v>
      </c>
      <c r="N101" s="9">
        <f>SUMIFS('Register'!$F:$F,'Register'!$D:$D,'Expense Summary'!$B101,'Register'!$E:$E,'Expense Summary'!$C101,'Register'!$G:$G,'Expense Summary'!N$2)</f>
        <v>0</v>
      </c>
      <c r="O101" s="9">
        <f>SUMIFS('Register'!$F:$F,'Register'!$D:$D,'Expense Summary'!$B101,'Register'!$E:$E,'Expense Summary'!$C101,'Register'!$G:$G,'Expense Summary'!O$2)</f>
        <v>0</v>
      </c>
      <c r="P101" s="12">
        <f t="shared" si="1"/>
        <v>0</v>
      </c>
    </row>
    <row r="102" spans="2:16" x14ac:dyDescent="0.3">
      <c r="B102" s="13"/>
      <c r="C102" s="14"/>
      <c r="D102" s="9">
        <f>SUMIFS('Register'!$F:$F,'Register'!$D:$D,'Expense Summary'!$B102,'Register'!$E:$E,'Expense Summary'!$C102,'Register'!$G:$G,'Expense Summary'!D$2)</f>
        <v>0</v>
      </c>
      <c r="E102" s="9">
        <f>SUMIFS('Register'!$F:$F,'Register'!$D:$D,'Expense Summary'!$B102,'Register'!$E:$E,'Expense Summary'!$C102,'Register'!$G:$G,'Expense Summary'!E$2)</f>
        <v>0</v>
      </c>
      <c r="F102" s="9">
        <f>SUMIFS('Register'!$F:$F,'Register'!$D:$D,'Expense Summary'!$B102,'Register'!$E:$E,'Expense Summary'!$C102,'Register'!$G:$G,'Expense Summary'!F$2)</f>
        <v>0</v>
      </c>
      <c r="G102" s="9">
        <f>SUMIFS('Register'!$F:$F,'Register'!$D:$D,'Expense Summary'!$B102,'Register'!$E:$E,'Expense Summary'!$C102,'Register'!$G:$G,'Expense Summary'!G$2)</f>
        <v>0</v>
      </c>
      <c r="H102" s="9">
        <f>SUMIFS('Register'!$F:$F,'Register'!$D:$D,'Expense Summary'!$B102,'Register'!$E:$E,'Expense Summary'!$C102,'Register'!$G:$G,'Expense Summary'!H$2)</f>
        <v>0</v>
      </c>
      <c r="I102" s="9">
        <f>SUMIFS('Register'!$F:$F,'Register'!$D:$D,'Expense Summary'!$B102,'Register'!$E:$E,'Expense Summary'!$C102,'Register'!$G:$G,'Expense Summary'!I$2)</f>
        <v>0</v>
      </c>
      <c r="J102" s="9">
        <f>SUMIFS('Register'!$F:$F,'Register'!$D:$D,'Expense Summary'!$B102,'Register'!$E:$E,'Expense Summary'!$C102,'Register'!$G:$G,'Expense Summary'!J$2)</f>
        <v>0</v>
      </c>
      <c r="K102" s="9">
        <f>SUMIFS('Register'!$F:$F,'Register'!$D:$D,'Expense Summary'!$B102,'Register'!$E:$E,'Expense Summary'!$C102,'Register'!$G:$G,'Expense Summary'!K$2)</f>
        <v>0</v>
      </c>
      <c r="L102" s="9">
        <f>SUMIFS('Register'!$F:$F,'Register'!$D:$D,'Expense Summary'!$B102,'Register'!$E:$E,'Expense Summary'!$C102,'Register'!$G:$G,'Expense Summary'!L$2)</f>
        <v>0</v>
      </c>
      <c r="M102" s="9">
        <f>SUMIFS('Register'!$F:$F,'Register'!$D:$D,'Expense Summary'!$B102,'Register'!$E:$E,'Expense Summary'!$C102,'Register'!$G:$G,'Expense Summary'!M$2)</f>
        <v>0</v>
      </c>
      <c r="N102" s="9">
        <f>SUMIFS('Register'!$F:$F,'Register'!$D:$D,'Expense Summary'!$B102,'Register'!$E:$E,'Expense Summary'!$C102,'Register'!$G:$G,'Expense Summary'!N$2)</f>
        <v>0</v>
      </c>
      <c r="O102" s="9">
        <f>SUMIFS('Register'!$F:$F,'Register'!$D:$D,'Expense Summary'!$B102,'Register'!$E:$E,'Expense Summary'!$C102,'Register'!$G:$G,'Expense Summary'!O$2)</f>
        <v>0</v>
      </c>
      <c r="P102" s="12">
        <f t="shared" si="1"/>
        <v>0</v>
      </c>
    </row>
    <row r="103" spans="2:16" x14ac:dyDescent="0.3">
      <c r="B103" s="13"/>
      <c r="C103" s="14"/>
      <c r="D103" s="9">
        <f>SUMIFS('Register'!$F:$F,'Register'!$D:$D,'Expense Summary'!$B103,'Register'!$E:$E,'Expense Summary'!$C103,'Register'!$G:$G,'Expense Summary'!D$2)</f>
        <v>0</v>
      </c>
      <c r="E103" s="9">
        <f>SUMIFS('Register'!$F:$F,'Register'!$D:$D,'Expense Summary'!$B103,'Register'!$E:$E,'Expense Summary'!$C103,'Register'!$G:$G,'Expense Summary'!E$2)</f>
        <v>0</v>
      </c>
      <c r="F103" s="9">
        <f>SUMIFS('Register'!$F:$F,'Register'!$D:$D,'Expense Summary'!$B103,'Register'!$E:$E,'Expense Summary'!$C103,'Register'!$G:$G,'Expense Summary'!F$2)</f>
        <v>0</v>
      </c>
      <c r="G103" s="9">
        <f>SUMIFS('Register'!$F:$F,'Register'!$D:$D,'Expense Summary'!$B103,'Register'!$E:$E,'Expense Summary'!$C103,'Register'!$G:$G,'Expense Summary'!G$2)</f>
        <v>0</v>
      </c>
      <c r="H103" s="9">
        <f>SUMIFS('Register'!$F:$F,'Register'!$D:$D,'Expense Summary'!$B103,'Register'!$E:$E,'Expense Summary'!$C103,'Register'!$G:$G,'Expense Summary'!H$2)</f>
        <v>0</v>
      </c>
      <c r="I103" s="9">
        <f>SUMIFS('Register'!$F:$F,'Register'!$D:$D,'Expense Summary'!$B103,'Register'!$E:$E,'Expense Summary'!$C103,'Register'!$G:$G,'Expense Summary'!I$2)</f>
        <v>0</v>
      </c>
      <c r="J103" s="9">
        <f>SUMIFS('Register'!$F:$F,'Register'!$D:$D,'Expense Summary'!$B103,'Register'!$E:$E,'Expense Summary'!$C103,'Register'!$G:$G,'Expense Summary'!J$2)</f>
        <v>0</v>
      </c>
      <c r="K103" s="9">
        <f>SUMIFS('Register'!$F:$F,'Register'!$D:$D,'Expense Summary'!$B103,'Register'!$E:$E,'Expense Summary'!$C103,'Register'!$G:$G,'Expense Summary'!K$2)</f>
        <v>0</v>
      </c>
      <c r="L103" s="9">
        <f>SUMIFS('Register'!$F:$F,'Register'!$D:$D,'Expense Summary'!$B103,'Register'!$E:$E,'Expense Summary'!$C103,'Register'!$G:$G,'Expense Summary'!L$2)</f>
        <v>0</v>
      </c>
      <c r="M103" s="9">
        <f>SUMIFS('Register'!$F:$F,'Register'!$D:$D,'Expense Summary'!$B103,'Register'!$E:$E,'Expense Summary'!$C103,'Register'!$G:$G,'Expense Summary'!M$2)</f>
        <v>0</v>
      </c>
      <c r="N103" s="9">
        <f>SUMIFS('Register'!$F:$F,'Register'!$D:$D,'Expense Summary'!$B103,'Register'!$E:$E,'Expense Summary'!$C103,'Register'!$G:$G,'Expense Summary'!N$2)</f>
        <v>0</v>
      </c>
      <c r="O103" s="9">
        <f>SUMIFS('Register'!$F:$F,'Register'!$D:$D,'Expense Summary'!$B103,'Register'!$E:$E,'Expense Summary'!$C103,'Register'!$G:$G,'Expense Summary'!O$2)</f>
        <v>0</v>
      </c>
      <c r="P103" s="12">
        <f t="shared" si="1"/>
        <v>0</v>
      </c>
    </row>
    <row r="104" spans="2:16" x14ac:dyDescent="0.3">
      <c r="B104" s="13"/>
      <c r="C104" s="14"/>
      <c r="D104" s="9">
        <f>SUMIFS('Register'!$F:$F,'Register'!$D:$D,'Expense Summary'!$B104,'Register'!$E:$E,'Expense Summary'!$C104,'Register'!$G:$G,'Expense Summary'!D$2)</f>
        <v>0</v>
      </c>
      <c r="E104" s="9">
        <f>SUMIFS('Register'!$F:$F,'Register'!$D:$D,'Expense Summary'!$B104,'Register'!$E:$E,'Expense Summary'!$C104,'Register'!$G:$G,'Expense Summary'!E$2)</f>
        <v>0</v>
      </c>
      <c r="F104" s="9">
        <f>SUMIFS('Register'!$F:$F,'Register'!$D:$D,'Expense Summary'!$B104,'Register'!$E:$E,'Expense Summary'!$C104,'Register'!$G:$G,'Expense Summary'!F$2)</f>
        <v>0</v>
      </c>
      <c r="G104" s="9">
        <f>SUMIFS('Register'!$F:$F,'Register'!$D:$D,'Expense Summary'!$B104,'Register'!$E:$E,'Expense Summary'!$C104,'Register'!$G:$G,'Expense Summary'!G$2)</f>
        <v>0</v>
      </c>
      <c r="H104" s="9">
        <f>SUMIFS('Register'!$F:$F,'Register'!$D:$D,'Expense Summary'!$B104,'Register'!$E:$E,'Expense Summary'!$C104,'Register'!$G:$G,'Expense Summary'!H$2)</f>
        <v>0</v>
      </c>
      <c r="I104" s="9">
        <f>SUMIFS('Register'!$F:$F,'Register'!$D:$D,'Expense Summary'!$B104,'Register'!$E:$E,'Expense Summary'!$C104,'Register'!$G:$G,'Expense Summary'!I$2)</f>
        <v>0</v>
      </c>
      <c r="J104" s="9">
        <f>SUMIFS('Register'!$F:$F,'Register'!$D:$D,'Expense Summary'!$B104,'Register'!$E:$E,'Expense Summary'!$C104,'Register'!$G:$G,'Expense Summary'!J$2)</f>
        <v>0</v>
      </c>
      <c r="K104" s="9">
        <f>SUMIFS('Register'!$F:$F,'Register'!$D:$D,'Expense Summary'!$B104,'Register'!$E:$E,'Expense Summary'!$C104,'Register'!$G:$G,'Expense Summary'!K$2)</f>
        <v>0</v>
      </c>
      <c r="L104" s="9">
        <f>SUMIFS('Register'!$F:$F,'Register'!$D:$D,'Expense Summary'!$B104,'Register'!$E:$E,'Expense Summary'!$C104,'Register'!$G:$G,'Expense Summary'!L$2)</f>
        <v>0</v>
      </c>
      <c r="M104" s="9">
        <f>SUMIFS('Register'!$F:$F,'Register'!$D:$D,'Expense Summary'!$B104,'Register'!$E:$E,'Expense Summary'!$C104,'Register'!$G:$G,'Expense Summary'!M$2)</f>
        <v>0</v>
      </c>
      <c r="N104" s="9">
        <f>SUMIFS('Register'!$F:$F,'Register'!$D:$D,'Expense Summary'!$B104,'Register'!$E:$E,'Expense Summary'!$C104,'Register'!$G:$G,'Expense Summary'!N$2)</f>
        <v>0</v>
      </c>
      <c r="O104" s="9">
        <f>SUMIFS('Register'!$F:$F,'Register'!$D:$D,'Expense Summary'!$B104,'Register'!$E:$E,'Expense Summary'!$C104,'Register'!$G:$G,'Expense Summary'!O$2)</f>
        <v>0</v>
      </c>
      <c r="P104" s="12">
        <f t="shared" si="1"/>
        <v>0</v>
      </c>
    </row>
    <row r="105" spans="2:16" x14ac:dyDescent="0.3">
      <c r="B105" s="13"/>
      <c r="C105" s="14"/>
      <c r="D105" s="9">
        <f>SUMIFS('Register'!$F:$F,'Register'!$D:$D,'Expense Summary'!$B105,'Register'!$E:$E,'Expense Summary'!$C105,'Register'!$G:$G,'Expense Summary'!D$2)</f>
        <v>0</v>
      </c>
      <c r="E105" s="9">
        <f>SUMIFS('Register'!$F:$F,'Register'!$D:$D,'Expense Summary'!$B105,'Register'!$E:$E,'Expense Summary'!$C105,'Register'!$G:$G,'Expense Summary'!E$2)</f>
        <v>0</v>
      </c>
      <c r="F105" s="9">
        <f>SUMIFS('Register'!$F:$F,'Register'!$D:$D,'Expense Summary'!$B105,'Register'!$E:$E,'Expense Summary'!$C105,'Register'!$G:$G,'Expense Summary'!F$2)</f>
        <v>0</v>
      </c>
      <c r="G105" s="9">
        <f>SUMIFS('Register'!$F:$F,'Register'!$D:$D,'Expense Summary'!$B105,'Register'!$E:$E,'Expense Summary'!$C105,'Register'!$G:$G,'Expense Summary'!G$2)</f>
        <v>0</v>
      </c>
      <c r="H105" s="9">
        <f>SUMIFS('Register'!$F:$F,'Register'!$D:$D,'Expense Summary'!$B105,'Register'!$E:$E,'Expense Summary'!$C105,'Register'!$G:$G,'Expense Summary'!H$2)</f>
        <v>0</v>
      </c>
      <c r="I105" s="9">
        <f>SUMIFS('Register'!$F:$F,'Register'!$D:$D,'Expense Summary'!$B105,'Register'!$E:$E,'Expense Summary'!$C105,'Register'!$G:$G,'Expense Summary'!I$2)</f>
        <v>0</v>
      </c>
      <c r="J105" s="9">
        <f>SUMIFS('Register'!$F:$F,'Register'!$D:$D,'Expense Summary'!$B105,'Register'!$E:$E,'Expense Summary'!$C105,'Register'!$G:$G,'Expense Summary'!J$2)</f>
        <v>0</v>
      </c>
      <c r="K105" s="9">
        <f>SUMIFS('Register'!$F:$F,'Register'!$D:$D,'Expense Summary'!$B105,'Register'!$E:$E,'Expense Summary'!$C105,'Register'!$G:$G,'Expense Summary'!K$2)</f>
        <v>0</v>
      </c>
      <c r="L105" s="9">
        <f>SUMIFS('Register'!$F:$F,'Register'!$D:$D,'Expense Summary'!$B105,'Register'!$E:$E,'Expense Summary'!$C105,'Register'!$G:$G,'Expense Summary'!L$2)</f>
        <v>0</v>
      </c>
      <c r="M105" s="9">
        <f>SUMIFS('Register'!$F:$F,'Register'!$D:$D,'Expense Summary'!$B105,'Register'!$E:$E,'Expense Summary'!$C105,'Register'!$G:$G,'Expense Summary'!M$2)</f>
        <v>0</v>
      </c>
      <c r="N105" s="9">
        <f>SUMIFS('Register'!$F:$F,'Register'!$D:$D,'Expense Summary'!$B105,'Register'!$E:$E,'Expense Summary'!$C105,'Register'!$G:$G,'Expense Summary'!N$2)</f>
        <v>0</v>
      </c>
      <c r="O105" s="9">
        <f>SUMIFS('Register'!$F:$F,'Register'!$D:$D,'Expense Summary'!$B105,'Register'!$E:$E,'Expense Summary'!$C105,'Register'!$G:$G,'Expense Summary'!O$2)</f>
        <v>0</v>
      </c>
      <c r="P105" s="12">
        <f t="shared" si="1"/>
        <v>0</v>
      </c>
    </row>
    <row r="106" spans="2:16" x14ac:dyDescent="0.3">
      <c r="B106" s="13"/>
      <c r="C106" s="14"/>
      <c r="D106" s="9">
        <f>SUMIFS('Register'!$F:$F,'Register'!$D:$D,'Expense Summary'!$B106,'Register'!$E:$E,'Expense Summary'!$C106,'Register'!$G:$G,'Expense Summary'!D$2)</f>
        <v>0</v>
      </c>
      <c r="E106" s="9">
        <f>SUMIFS('Register'!$F:$F,'Register'!$D:$D,'Expense Summary'!$B106,'Register'!$E:$E,'Expense Summary'!$C106,'Register'!$G:$G,'Expense Summary'!E$2)</f>
        <v>0</v>
      </c>
      <c r="F106" s="9">
        <f>SUMIFS('Register'!$F:$F,'Register'!$D:$D,'Expense Summary'!$B106,'Register'!$E:$E,'Expense Summary'!$C106,'Register'!$G:$G,'Expense Summary'!F$2)</f>
        <v>0</v>
      </c>
      <c r="G106" s="9">
        <f>SUMIFS('Register'!$F:$F,'Register'!$D:$D,'Expense Summary'!$B106,'Register'!$E:$E,'Expense Summary'!$C106,'Register'!$G:$G,'Expense Summary'!G$2)</f>
        <v>0</v>
      </c>
      <c r="H106" s="9">
        <f>SUMIFS('Register'!$F:$F,'Register'!$D:$D,'Expense Summary'!$B106,'Register'!$E:$E,'Expense Summary'!$C106,'Register'!$G:$G,'Expense Summary'!H$2)</f>
        <v>0</v>
      </c>
      <c r="I106" s="9">
        <f>SUMIFS('Register'!$F:$F,'Register'!$D:$D,'Expense Summary'!$B106,'Register'!$E:$E,'Expense Summary'!$C106,'Register'!$G:$G,'Expense Summary'!I$2)</f>
        <v>0</v>
      </c>
      <c r="J106" s="9">
        <f>SUMIFS('Register'!$F:$F,'Register'!$D:$D,'Expense Summary'!$B106,'Register'!$E:$E,'Expense Summary'!$C106,'Register'!$G:$G,'Expense Summary'!J$2)</f>
        <v>0</v>
      </c>
      <c r="K106" s="9">
        <f>SUMIFS('Register'!$F:$F,'Register'!$D:$D,'Expense Summary'!$B106,'Register'!$E:$E,'Expense Summary'!$C106,'Register'!$G:$G,'Expense Summary'!K$2)</f>
        <v>0</v>
      </c>
      <c r="L106" s="9">
        <f>SUMIFS('Register'!$F:$F,'Register'!$D:$D,'Expense Summary'!$B106,'Register'!$E:$E,'Expense Summary'!$C106,'Register'!$G:$G,'Expense Summary'!L$2)</f>
        <v>0</v>
      </c>
      <c r="M106" s="9">
        <f>SUMIFS('Register'!$F:$F,'Register'!$D:$D,'Expense Summary'!$B106,'Register'!$E:$E,'Expense Summary'!$C106,'Register'!$G:$G,'Expense Summary'!M$2)</f>
        <v>0</v>
      </c>
      <c r="N106" s="9">
        <f>SUMIFS('Register'!$F:$F,'Register'!$D:$D,'Expense Summary'!$B106,'Register'!$E:$E,'Expense Summary'!$C106,'Register'!$G:$G,'Expense Summary'!N$2)</f>
        <v>0</v>
      </c>
      <c r="O106" s="9">
        <f>SUMIFS('Register'!$F:$F,'Register'!$D:$D,'Expense Summary'!$B106,'Register'!$E:$E,'Expense Summary'!$C106,'Register'!$G:$G,'Expense Summary'!O$2)</f>
        <v>0</v>
      </c>
      <c r="P106" s="12">
        <f t="shared" si="1"/>
        <v>0</v>
      </c>
    </row>
    <row r="107" spans="2:16" x14ac:dyDescent="0.3">
      <c r="B107" s="13"/>
      <c r="C107" s="14"/>
      <c r="D107" s="9">
        <f>SUMIFS('Register'!$F:$F,'Register'!$D:$D,'Expense Summary'!$B107,'Register'!$E:$E,'Expense Summary'!$C107,'Register'!$G:$G,'Expense Summary'!D$2)</f>
        <v>0</v>
      </c>
      <c r="E107" s="9">
        <f>SUMIFS('Register'!$F:$F,'Register'!$D:$D,'Expense Summary'!$B107,'Register'!$E:$E,'Expense Summary'!$C107,'Register'!$G:$G,'Expense Summary'!E$2)</f>
        <v>0</v>
      </c>
      <c r="F107" s="9">
        <f>SUMIFS('Register'!$F:$F,'Register'!$D:$D,'Expense Summary'!$B107,'Register'!$E:$E,'Expense Summary'!$C107,'Register'!$G:$G,'Expense Summary'!F$2)</f>
        <v>0</v>
      </c>
      <c r="G107" s="9">
        <f>SUMIFS('Register'!$F:$F,'Register'!$D:$D,'Expense Summary'!$B107,'Register'!$E:$E,'Expense Summary'!$C107,'Register'!$G:$G,'Expense Summary'!G$2)</f>
        <v>0</v>
      </c>
      <c r="H107" s="9">
        <f>SUMIFS('Register'!$F:$F,'Register'!$D:$D,'Expense Summary'!$B107,'Register'!$E:$E,'Expense Summary'!$C107,'Register'!$G:$G,'Expense Summary'!H$2)</f>
        <v>0</v>
      </c>
      <c r="I107" s="9">
        <f>SUMIFS('Register'!$F:$F,'Register'!$D:$D,'Expense Summary'!$B107,'Register'!$E:$E,'Expense Summary'!$C107,'Register'!$G:$G,'Expense Summary'!I$2)</f>
        <v>0</v>
      </c>
      <c r="J107" s="9">
        <f>SUMIFS('Register'!$F:$F,'Register'!$D:$D,'Expense Summary'!$B107,'Register'!$E:$E,'Expense Summary'!$C107,'Register'!$G:$G,'Expense Summary'!J$2)</f>
        <v>0</v>
      </c>
      <c r="K107" s="9">
        <f>SUMIFS('Register'!$F:$F,'Register'!$D:$D,'Expense Summary'!$B107,'Register'!$E:$E,'Expense Summary'!$C107,'Register'!$G:$G,'Expense Summary'!K$2)</f>
        <v>0</v>
      </c>
      <c r="L107" s="9">
        <f>SUMIFS('Register'!$F:$F,'Register'!$D:$D,'Expense Summary'!$B107,'Register'!$E:$E,'Expense Summary'!$C107,'Register'!$G:$G,'Expense Summary'!L$2)</f>
        <v>0</v>
      </c>
      <c r="M107" s="9">
        <f>SUMIFS('Register'!$F:$F,'Register'!$D:$D,'Expense Summary'!$B107,'Register'!$E:$E,'Expense Summary'!$C107,'Register'!$G:$G,'Expense Summary'!M$2)</f>
        <v>0</v>
      </c>
      <c r="N107" s="9">
        <f>SUMIFS('Register'!$F:$F,'Register'!$D:$D,'Expense Summary'!$B107,'Register'!$E:$E,'Expense Summary'!$C107,'Register'!$G:$G,'Expense Summary'!N$2)</f>
        <v>0</v>
      </c>
      <c r="O107" s="9">
        <f>SUMIFS('Register'!$F:$F,'Register'!$D:$D,'Expense Summary'!$B107,'Register'!$E:$E,'Expense Summary'!$C107,'Register'!$G:$G,'Expense Summary'!O$2)</f>
        <v>0</v>
      </c>
      <c r="P107" s="12">
        <f t="shared" si="1"/>
        <v>0</v>
      </c>
    </row>
    <row r="108" spans="2:16" x14ac:dyDescent="0.3">
      <c r="B108" s="13"/>
      <c r="C108" s="14"/>
      <c r="D108" s="9">
        <f>SUMIFS('Register'!$F:$F,'Register'!$D:$D,'Expense Summary'!$B108,'Register'!$E:$E,'Expense Summary'!$C108,'Register'!$G:$G,'Expense Summary'!D$2)</f>
        <v>0</v>
      </c>
      <c r="E108" s="9">
        <f>SUMIFS('Register'!$F:$F,'Register'!$D:$D,'Expense Summary'!$B108,'Register'!$E:$E,'Expense Summary'!$C108,'Register'!$G:$G,'Expense Summary'!E$2)</f>
        <v>0</v>
      </c>
      <c r="F108" s="9">
        <f>SUMIFS('Register'!$F:$F,'Register'!$D:$D,'Expense Summary'!$B108,'Register'!$E:$E,'Expense Summary'!$C108,'Register'!$G:$G,'Expense Summary'!F$2)</f>
        <v>0</v>
      </c>
      <c r="G108" s="9">
        <f>SUMIFS('Register'!$F:$F,'Register'!$D:$D,'Expense Summary'!$B108,'Register'!$E:$E,'Expense Summary'!$C108,'Register'!$G:$G,'Expense Summary'!G$2)</f>
        <v>0</v>
      </c>
      <c r="H108" s="9">
        <f>SUMIFS('Register'!$F:$F,'Register'!$D:$D,'Expense Summary'!$B108,'Register'!$E:$E,'Expense Summary'!$C108,'Register'!$G:$G,'Expense Summary'!H$2)</f>
        <v>0</v>
      </c>
      <c r="I108" s="9">
        <f>SUMIFS('Register'!$F:$F,'Register'!$D:$D,'Expense Summary'!$B108,'Register'!$E:$E,'Expense Summary'!$C108,'Register'!$G:$G,'Expense Summary'!I$2)</f>
        <v>0</v>
      </c>
      <c r="J108" s="9">
        <f>SUMIFS('Register'!$F:$F,'Register'!$D:$D,'Expense Summary'!$B108,'Register'!$E:$E,'Expense Summary'!$C108,'Register'!$G:$G,'Expense Summary'!J$2)</f>
        <v>0</v>
      </c>
      <c r="K108" s="9">
        <f>SUMIFS('Register'!$F:$F,'Register'!$D:$D,'Expense Summary'!$B108,'Register'!$E:$E,'Expense Summary'!$C108,'Register'!$G:$G,'Expense Summary'!K$2)</f>
        <v>0</v>
      </c>
      <c r="L108" s="9">
        <f>SUMIFS('Register'!$F:$F,'Register'!$D:$D,'Expense Summary'!$B108,'Register'!$E:$E,'Expense Summary'!$C108,'Register'!$G:$G,'Expense Summary'!L$2)</f>
        <v>0</v>
      </c>
      <c r="M108" s="9">
        <f>SUMIFS('Register'!$F:$F,'Register'!$D:$D,'Expense Summary'!$B108,'Register'!$E:$E,'Expense Summary'!$C108,'Register'!$G:$G,'Expense Summary'!M$2)</f>
        <v>0</v>
      </c>
      <c r="N108" s="9">
        <f>SUMIFS('Register'!$F:$F,'Register'!$D:$D,'Expense Summary'!$B108,'Register'!$E:$E,'Expense Summary'!$C108,'Register'!$G:$G,'Expense Summary'!N$2)</f>
        <v>0</v>
      </c>
      <c r="O108" s="9">
        <f>SUMIFS('Register'!$F:$F,'Register'!$D:$D,'Expense Summary'!$B108,'Register'!$E:$E,'Expense Summary'!$C108,'Register'!$G:$G,'Expense Summary'!O$2)</f>
        <v>0</v>
      </c>
      <c r="P108" s="12">
        <f t="shared" si="1"/>
        <v>0</v>
      </c>
    </row>
    <row r="109" spans="2:16" x14ac:dyDescent="0.3">
      <c r="B109" s="13"/>
      <c r="C109" s="14"/>
      <c r="D109" s="9">
        <f>SUMIFS('Register'!$F:$F,'Register'!$D:$D,'Expense Summary'!$B109,'Register'!$E:$E,'Expense Summary'!$C109,'Register'!$G:$G,'Expense Summary'!D$2)</f>
        <v>0</v>
      </c>
      <c r="E109" s="9">
        <f>SUMIFS('Register'!$F:$F,'Register'!$D:$D,'Expense Summary'!$B109,'Register'!$E:$E,'Expense Summary'!$C109,'Register'!$G:$G,'Expense Summary'!E$2)</f>
        <v>0</v>
      </c>
      <c r="F109" s="9">
        <f>SUMIFS('Register'!$F:$F,'Register'!$D:$D,'Expense Summary'!$B109,'Register'!$E:$E,'Expense Summary'!$C109,'Register'!$G:$G,'Expense Summary'!F$2)</f>
        <v>0</v>
      </c>
      <c r="G109" s="9">
        <f>SUMIFS('Register'!$F:$F,'Register'!$D:$D,'Expense Summary'!$B109,'Register'!$E:$E,'Expense Summary'!$C109,'Register'!$G:$G,'Expense Summary'!G$2)</f>
        <v>0</v>
      </c>
      <c r="H109" s="9">
        <f>SUMIFS('Register'!$F:$F,'Register'!$D:$D,'Expense Summary'!$B109,'Register'!$E:$E,'Expense Summary'!$C109,'Register'!$G:$G,'Expense Summary'!H$2)</f>
        <v>0</v>
      </c>
      <c r="I109" s="9">
        <f>SUMIFS('Register'!$F:$F,'Register'!$D:$D,'Expense Summary'!$B109,'Register'!$E:$E,'Expense Summary'!$C109,'Register'!$G:$G,'Expense Summary'!I$2)</f>
        <v>0</v>
      </c>
      <c r="J109" s="9">
        <f>SUMIFS('Register'!$F:$F,'Register'!$D:$D,'Expense Summary'!$B109,'Register'!$E:$E,'Expense Summary'!$C109,'Register'!$G:$G,'Expense Summary'!J$2)</f>
        <v>0</v>
      </c>
      <c r="K109" s="9">
        <f>SUMIFS('Register'!$F:$F,'Register'!$D:$D,'Expense Summary'!$B109,'Register'!$E:$E,'Expense Summary'!$C109,'Register'!$G:$G,'Expense Summary'!K$2)</f>
        <v>0</v>
      </c>
      <c r="L109" s="9">
        <f>SUMIFS('Register'!$F:$F,'Register'!$D:$D,'Expense Summary'!$B109,'Register'!$E:$E,'Expense Summary'!$C109,'Register'!$G:$G,'Expense Summary'!L$2)</f>
        <v>0</v>
      </c>
      <c r="M109" s="9">
        <f>SUMIFS('Register'!$F:$F,'Register'!$D:$D,'Expense Summary'!$B109,'Register'!$E:$E,'Expense Summary'!$C109,'Register'!$G:$G,'Expense Summary'!M$2)</f>
        <v>0</v>
      </c>
      <c r="N109" s="9">
        <f>SUMIFS('Register'!$F:$F,'Register'!$D:$D,'Expense Summary'!$B109,'Register'!$E:$E,'Expense Summary'!$C109,'Register'!$G:$G,'Expense Summary'!N$2)</f>
        <v>0</v>
      </c>
      <c r="O109" s="9">
        <f>SUMIFS('Register'!$F:$F,'Register'!$D:$D,'Expense Summary'!$B109,'Register'!$E:$E,'Expense Summary'!$C109,'Register'!$G:$G,'Expense Summary'!O$2)</f>
        <v>0</v>
      </c>
      <c r="P109" s="12">
        <f t="shared" si="1"/>
        <v>0</v>
      </c>
    </row>
    <row r="110" spans="2:16" x14ac:dyDescent="0.3">
      <c r="B110" s="13"/>
      <c r="C110" s="14"/>
      <c r="D110" s="9">
        <f>SUMIFS('Register'!$F:$F,'Register'!$D:$D,'Expense Summary'!$B110,'Register'!$E:$E,'Expense Summary'!$C110,'Register'!$G:$G,'Expense Summary'!D$2)</f>
        <v>0</v>
      </c>
      <c r="E110" s="9">
        <f>SUMIFS('Register'!$F:$F,'Register'!$D:$D,'Expense Summary'!$B110,'Register'!$E:$E,'Expense Summary'!$C110,'Register'!$G:$G,'Expense Summary'!E$2)</f>
        <v>0</v>
      </c>
      <c r="F110" s="9">
        <f>SUMIFS('Register'!$F:$F,'Register'!$D:$D,'Expense Summary'!$B110,'Register'!$E:$E,'Expense Summary'!$C110,'Register'!$G:$G,'Expense Summary'!F$2)</f>
        <v>0</v>
      </c>
      <c r="G110" s="9">
        <f>SUMIFS('Register'!$F:$F,'Register'!$D:$D,'Expense Summary'!$B110,'Register'!$E:$E,'Expense Summary'!$C110,'Register'!$G:$G,'Expense Summary'!G$2)</f>
        <v>0</v>
      </c>
      <c r="H110" s="9">
        <f>SUMIFS('Register'!$F:$F,'Register'!$D:$D,'Expense Summary'!$B110,'Register'!$E:$E,'Expense Summary'!$C110,'Register'!$G:$G,'Expense Summary'!H$2)</f>
        <v>0</v>
      </c>
      <c r="I110" s="9">
        <f>SUMIFS('Register'!$F:$F,'Register'!$D:$D,'Expense Summary'!$B110,'Register'!$E:$E,'Expense Summary'!$C110,'Register'!$G:$G,'Expense Summary'!I$2)</f>
        <v>0</v>
      </c>
      <c r="J110" s="9">
        <f>SUMIFS('Register'!$F:$F,'Register'!$D:$D,'Expense Summary'!$B110,'Register'!$E:$E,'Expense Summary'!$C110,'Register'!$G:$G,'Expense Summary'!J$2)</f>
        <v>0</v>
      </c>
      <c r="K110" s="9">
        <f>SUMIFS('Register'!$F:$F,'Register'!$D:$D,'Expense Summary'!$B110,'Register'!$E:$E,'Expense Summary'!$C110,'Register'!$G:$G,'Expense Summary'!K$2)</f>
        <v>0</v>
      </c>
      <c r="L110" s="9">
        <f>SUMIFS('Register'!$F:$F,'Register'!$D:$D,'Expense Summary'!$B110,'Register'!$E:$E,'Expense Summary'!$C110,'Register'!$G:$G,'Expense Summary'!L$2)</f>
        <v>0</v>
      </c>
      <c r="M110" s="9">
        <f>SUMIFS('Register'!$F:$F,'Register'!$D:$D,'Expense Summary'!$B110,'Register'!$E:$E,'Expense Summary'!$C110,'Register'!$G:$G,'Expense Summary'!M$2)</f>
        <v>0</v>
      </c>
      <c r="N110" s="9">
        <f>SUMIFS('Register'!$F:$F,'Register'!$D:$D,'Expense Summary'!$B110,'Register'!$E:$E,'Expense Summary'!$C110,'Register'!$G:$G,'Expense Summary'!N$2)</f>
        <v>0</v>
      </c>
      <c r="O110" s="9">
        <f>SUMIFS('Register'!$F:$F,'Register'!$D:$D,'Expense Summary'!$B110,'Register'!$E:$E,'Expense Summary'!$C110,'Register'!$G:$G,'Expense Summary'!O$2)</f>
        <v>0</v>
      </c>
      <c r="P110" s="12">
        <f t="shared" si="1"/>
        <v>0</v>
      </c>
    </row>
    <row r="111" spans="2:16" x14ac:dyDescent="0.3">
      <c r="B111" s="13"/>
      <c r="C111" s="14"/>
      <c r="D111" s="9">
        <f>SUMIFS('Register'!$F:$F,'Register'!$D:$D,'Expense Summary'!$B111,'Register'!$E:$E,'Expense Summary'!$C111,'Register'!$G:$G,'Expense Summary'!D$2)</f>
        <v>0</v>
      </c>
      <c r="E111" s="9">
        <f>SUMIFS('Register'!$F:$F,'Register'!$D:$D,'Expense Summary'!$B111,'Register'!$E:$E,'Expense Summary'!$C111,'Register'!$G:$G,'Expense Summary'!E$2)</f>
        <v>0</v>
      </c>
      <c r="F111" s="9">
        <f>SUMIFS('Register'!$F:$F,'Register'!$D:$D,'Expense Summary'!$B111,'Register'!$E:$E,'Expense Summary'!$C111,'Register'!$G:$G,'Expense Summary'!F$2)</f>
        <v>0</v>
      </c>
      <c r="G111" s="9">
        <f>SUMIFS('Register'!$F:$F,'Register'!$D:$D,'Expense Summary'!$B111,'Register'!$E:$E,'Expense Summary'!$C111,'Register'!$G:$G,'Expense Summary'!G$2)</f>
        <v>0</v>
      </c>
      <c r="H111" s="9">
        <f>SUMIFS('Register'!$F:$F,'Register'!$D:$D,'Expense Summary'!$B111,'Register'!$E:$E,'Expense Summary'!$C111,'Register'!$G:$G,'Expense Summary'!H$2)</f>
        <v>0</v>
      </c>
      <c r="I111" s="9">
        <f>SUMIFS('Register'!$F:$F,'Register'!$D:$D,'Expense Summary'!$B111,'Register'!$E:$E,'Expense Summary'!$C111,'Register'!$G:$G,'Expense Summary'!I$2)</f>
        <v>0</v>
      </c>
      <c r="J111" s="9">
        <f>SUMIFS('Register'!$F:$F,'Register'!$D:$D,'Expense Summary'!$B111,'Register'!$E:$E,'Expense Summary'!$C111,'Register'!$G:$G,'Expense Summary'!J$2)</f>
        <v>0</v>
      </c>
      <c r="K111" s="9">
        <f>SUMIFS('Register'!$F:$F,'Register'!$D:$D,'Expense Summary'!$B111,'Register'!$E:$E,'Expense Summary'!$C111,'Register'!$G:$G,'Expense Summary'!K$2)</f>
        <v>0</v>
      </c>
      <c r="L111" s="9">
        <f>SUMIFS('Register'!$F:$F,'Register'!$D:$D,'Expense Summary'!$B111,'Register'!$E:$E,'Expense Summary'!$C111,'Register'!$G:$G,'Expense Summary'!L$2)</f>
        <v>0</v>
      </c>
      <c r="M111" s="9">
        <f>SUMIFS('Register'!$F:$F,'Register'!$D:$D,'Expense Summary'!$B111,'Register'!$E:$E,'Expense Summary'!$C111,'Register'!$G:$G,'Expense Summary'!M$2)</f>
        <v>0</v>
      </c>
      <c r="N111" s="9">
        <f>SUMIFS('Register'!$F:$F,'Register'!$D:$D,'Expense Summary'!$B111,'Register'!$E:$E,'Expense Summary'!$C111,'Register'!$G:$G,'Expense Summary'!N$2)</f>
        <v>0</v>
      </c>
      <c r="O111" s="9">
        <f>SUMIFS('Register'!$F:$F,'Register'!$D:$D,'Expense Summary'!$B111,'Register'!$E:$E,'Expense Summary'!$C111,'Register'!$G:$G,'Expense Summary'!O$2)</f>
        <v>0</v>
      </c>
      <c r="P111" s="12">
        <f t="shared" si="1"/>
        <v>0</v>
      </c>
    </row>
    <row r="112" spans="2:16" x14ac:dyDescent="0.3">
      <c r="B112" s="13"/>
      <c r="C112" s="14"/>
      <c r="D112" s="9">
        <f>SUMIFS('Register'!$F:$F,'Register'!$D:$D,'Expense Summary'!$B112,'Register'!$E:$E,'Expense Summary'!$C112,'Register'!$G:$G,'Expense Summary'!D$2)</f>
        <v>0</v>
      </c>
      <c r="E112" s="9">
        <f>SUMIFS('Register'!$F:$F,'Register'!$D:$D,'Expense Summary'!$B112,'Register'!$E:$E,'Expense Summary'!$C112,'Register'!$G:$G,'Expense Summary'!E$2)</f>
        <v>0</v>
      </c>
      <c r="F112" s="9">
        <f>SUMIFS('Register'!$F:$F,'Register'!$D:$D,'Expense Summary'!$B112,'Register'!$E:$E,'Expense Summary'!$C112,'Register'!$G:$G,'Expense Summary'!F$2)</f>
        <v>0</v>
      </c>
      <c r="G112" s="9">
        <f>SUMIFS('Register'!$F:$F,'Register'!$D:$D,'Expense Summary'!$B112,'Register'!$E:$E,'Expense Summary'!$C112,'Register'!$G:$G,'Expense Summary'!G$2)</f>
        <v>0</v>
      </c>
      <c r="H112" s="9">
        <f>SUMIFS('Register'!$F:$F,'Register'!$D:$D,'Expense Summary'!$B112,'Register'!$E:$E,'Expense Summary'!$C112,'Register'!$G:$G,'Expense Summary'!H$2)</f>
        <v>0</v>
      </c>
      <c r="I112" s="9">
        <f>SUMIFS('Register'!$F:$F,'Register'!$D:$D,'Expense Summary'!$B112,'Register'!$E:$E,'Expense Summary'!$C112,'Register'!$G:$G,'Expense Summary'!I$2)</f>
        <v>0</v>
      </c>
      <c r="J112" s="9">
        <f>SUMIFS('Register'!$F:$F,'Register'!$D:$D,'Expense Summary'!$B112,'Register'!$E:$E,'Expense Summary'!$C112,'Register'!$G:$G,'Expense Summary'!J$2)</f>
        <v>0</v>
      </c>
      <c r="K112" s="9">
        <f>SUMIFS('Register'!$F:$F,'Register'!$D:$D,'Expense Summary'!$B112,'Register'!$E:$E,'Expense Summary'!$C112,'Register'!$G:$G,'Expense Summary'!K$2)</f>
        <v>0</v>
      </c>
      <c r="L112" s="9">
        <f>SUMIFS('Register'!$F:$F,'Register'!$D:$D,'Expense Summary'!$B112,'Register'!$E:$E,'Expense Summary'!$C112,'Register'!$G:$G,'Expense Summary'!L$2)</f>
        <v>0</v>
      </c>
      <c r="M112" s="9">
        <f>SUMIFS('Register'!$F:$F,'Register'!$D:$D,'Expense Summary'!$B112,'Register'!$E:$E,'Expense Summary'!$C112,'Register'!$G:$G,'Expense Summary'!M$2)</f>
        <v>0</v>
      </c>
      <c r="N112" s="9">
        <f>SUMIFS('Register'!$F:$F,'Register'!$D:$D,'Expense Summary'!$B112,'Register'!$E:$E,'Expense Summary'!$C112,'Register'!$G:$G,'Expense Summary'!N$2)</f>
        <v>0</v>
      </c>
      <c r="O112" s="9">
        <f>SUMIFS('Register'!$F:$F,'Register'!$D:$D,'Expense Summary'!$B112,'Register'!$E:$E,'Expense Summary'!$C112,'Register'!$G:$G,'Expense Summary'!O$2)</f>
        <v>0</v>
      </c>
      <c r="P112" s="12">
        <f t="shared" si="1"/>
        <v>0</v>
      </c>
    </row>
    <row r="113" spans="2:16" x14ac:dyDescent="0.3">
      <c r="B113" s="13"/>
      <c r="C113" s="14"/>
      <c r="D113" s="9">
        <f>SUMIFS('Register'!$F:$F,'Register'!$D:$D,'Expense Summary'!$B113,'Register'!$E:$E,'Expense Summary'!$C113,'Register'!$G:$G,'Expense Summary'!D$2)</f>
        <v>0</v>
      </c>
      <c r="E113" s="9">
        <f>SUMIFS('Register'!$F:$F,'Register'!$D:$D,'Expense Summary'!$B113,'Register'!$E:$E,'Expense Summary'!$C113,'Register'!$G:$G,'Expense Summary'!E$2)</f>
        <v>0</v>
      </c>
      <c r="F113" s="9">
        <f>SUMIFS('Register'!$F:$F,'Register'!$D:$D,'Expense Summary'!$B113,'Register'!$E:$E,'Expense Summary'!$C113,'Register'!$G:$G,'Expense Summary'!F$2)</f>
        <v>0</v>
      </c>
      <c r="G113" s="9">
        <f>SUMIFS('Register'!$F:$F,'Register'!$D:$D,'Expense Summary'!$B113,'Register'!$E:$E,'Expense Summary'!$C113,'Register'!$G:$G,'Expense Summary'!G$2)</f>
        <v>0</v>
      </c>
      <c r="H113" s="9">
        <f>SUMIFS('Register'!$F:$F,'Register'!$D:$D,'Expense Summary'!$B113,'Register'!$E:$E,'Expense Summary'!$C113,'Register'!$G:$G,'Expense Summary'!H$2)</f>
        <v>0</v>
      </c>
      <c r="I113" s="9">
        <f>SUMIFS('Register'!$F:$F,'Register'!$D:$D,'Expense Summary'!$B113,'Register'!$E:$E,'Expense Summary'!$C113,'Register'!$G:$G,'Expense Summary'!I$2)</f>
        <v>0</v>
      </c>
      <c r="J113" s="9">
        <f>SUMIFS('Register'!$F:$F,'Register'!$D:$D,'Expense Summary'!$B113,'Register'!$E:$E,'Expense Summary'!$C113,'Register'!$G:$G,'Expense Summary'!J$2)</f>
        <v>0</v>
      </c>
      <c r="K113" s="9">
        <f>SUMIFS('Register'!$F:$F,'Register'!$D:$D,'Expense Summary'!$B113,'Register'!$E:$E,'Expense Summary'!$C113,'Register'!$G:$G,'Expense Summary'!K$2)</f>
        <v>0</v>
      </c>
      <c r="L113" s="9">
        <f>SUMIFS('Register'!$F:$F,'Register'!$D:$D,'Expense Summary'!$B113,'Register'!$E:$E,'Expense Summary'!$C113,'Register'!$G:$G,'Expense Summary'!L$2)</f>
        <v>0</v>
      </c>
      <c r="M113" s="9">
        <f>SUMIFS('Register'!$F:$F,'Register'!$D:$D,'Expense Summary'!$B113,'Register'!$E:$E,'Expense Summary'!$C113,'Register'!$G:$G,'Expense Summary'!M$2)</f>
        <v>0</v>
      </c>
      <c r="N113" s="9">
        <f>SUMIFS('Register'!$F:$F,'Register'!$D:$D,'Expense Summary'!$B113,'Register'!$E:$E,'Expense Summary'!$C113,'Register'!$G:$G,'Expense Summary'!N$2)</f>
        <v>0</v>
      </c>
      <c r="O113" s="9">
        <f>SUMIFS('Register'!$F:$F,'Register'!$D:$D,'Expense Summary'!$B113,'Register'!$E:$E,'Expense Summary'!$C113,'Register'!$G:$G,'Expense Summary'!O$2)</f>
        <v>0</v>
      </c>
      <c r="P113" s="12">
        <f t="shared" si="1"/>
        <v>0</v>
      </c>
    </row>
    <row r="114" spans="2:16" x14ac:dyDescent="0.3">
      <c r="B114" s="13"/>
      <c r="C114" s="14"/>
      <c r="D114" s="9">
        <f>SUMIFS('Register'!$F:$F,'Register'!$D:$D,'Expense Summary'!$B114,'Register'!$E:$E,'Expense Summary'!$C114,'Register'!$G:$G,'Expense Summary'!D$2)</f>
        <v>0</v>
      </c>
      <c r="E114" s="9">
        <f>SUMIFS('Register'!$F:$F,'Register'!$D:$D,'Expense Summary'!$B114,'Register'!$E:$E,'Expense Summary'!$C114,'Register'!$G:$G,'Expense Summary'!E$2)</f>
        <v>0</v>
      </c>
      <c r="F114" s="9">
        <f>SUMIFS('Register'!$F:$F,'Register'!$D:$D,'Expense Summary'!$B114,'Register'!$E:$E,'Expense Summary'!$C114,'Register'!$G:$G,'Expense Summary'!F$2)</f>
        <v>0</v>
      </c>
      <c r="G114" s="9">
        <f>SUMIFS('Register'!$F:$F,'Register'!$D:$D,'Expense Summary'!$B114,'Register'!$E:$E,'Expense Summary'!$C114,'Register'!$G:$G,'Expense Summary'!G$2)</f>
        <v>0</v>
      </c>
      <c r="H114" s="9">
        <f>SUMIFS('Register'!$F:$F,'Register'!$D:$D,'Expense Summary'!$B114,'Register'!$E:$E,'Expense Summary'!$C114,'Register'!$G:$G,'Expense Summary'!H$2)</f>
        <v>0</v>
      </c>
      <c r="I114" s="9">
        <f>SUMIFS('Register'!$F:$F,'Register'!$D:$D,'Expense Summary'!$B114,'Register'!$E:$E,'Expense Summary'!$C114,'Register'!$G:$G,'Expense Summary'!I$2)</f>
        <v>0</v>
      </c>
      <c r="J114" s="9">
        <f>SUMIFS('Register'!$F:$F,'Register'!$D:$D,'Expense Summary'!$B114,'Register'!$E:$E,'Expense Summary'!$C114,'Register'!$G:$G,'Expense Summary'!J$2)</f>
        <v>0</v>
      </c>
      <c r="K114" s="9">
        <f>SUMIFS('Register'!$F:$F,'Register'!$D:$D,'Expense Summary'!$B114,'Register'!$E:$E,'Expense Summary'!$C114,'Register'!$G:$G,'Expense Summary'!K$2)</f>
        <v>0</v>
      </c>
      <c r="L114" s="9">
        <f>SUMIFS('Register'!$F:$F,'Register'!$D:$D,'Expense Summary'!$B114,'Register'!$E:$E,'Expense Summary'!$C114,'Register'!$G:$G,'Expense Summary'!L$2)</f>
        <v>0</v>
      </c>
      <c r="M114" s="9">
        <f>SUMIFS('Register'!$F:$F,'Register'!$D:$D,'Expense Summary'!$B114,'Register'!$E:$E,'Expense Summary'!$C114,'Register'!$G:$G,'Expense Summary'!M$2)</f>
        <v>0</v>
      </c>
      <c r="N114" s="9">
        <f>SUMIFS('Register'!$F:$F,'Register'!$D:$D,'Expense Summary'!$B114,'Register'!$E:$E,'Expense Summary'!$C114,'Register'!$G:$G,'Expense Summary'!N$2)</f>
        <v>0</v>
      </c>
      <c r="O114" s="9">
        <f>SUMIFS('Register'!$F:$F,'Register'!$D:$D,'Expense Summary'!$B114,'Register'!$E:$E,'Expense Summary'!$C114,'Register'!$G:$G,'Expense Summary'!O$2)</f>
        <v>0</v>
      </c>
      <c r="P114" s="12">
        <f t="shared" si="1"/>
        <v>0</v>
      </c>
    </row>
    <row r="115" spans="2:16" x14ac:dyDescent="0.3">
      <c r="B115" s="13"/>
      <c r="C115" s="14"/>
      <c r="D115" s="9">
        <f>SUMIFS('Register'!$F:$F,'Register'!$D:$D,'Expense Summary'!$B115,'Register'!$E:$E,'Expense Summary'!$C115,'Register'!$G:$G,'Expense Summary'!D$2)</f>
        <v>0</v>
      </c>
      <c r="E115" s="9">
        <f>SUMIFS('Register'!$F:$F,'Register'!$D:$D,'Expense Summary'!$B115,'Register'!$E:$E,'Expense Summary'!$C115,'Register'!$G:$G,'Expense Summary'!E$2)</f>
        <v>0</v>
      </c>
      <c r="F115" s="9">
        <f>SUMIFS('Register'!$F:$F,'Register'!$D:$D,'Expense Summary'!$B115,'Register'!$E:$E,'Expense Summary'!$C115,'Register'!$G:$G,'Expense Summary'!F$2)</f>
        <v>0</v>
      </c>
      <c r="G115" s="9">
        <f>SUMIFS('Register'!$F:$F,'Register'!$D:$D,'Expense Summary'!$B115,'Register'!$E:$E,'Expense Summary'!$C115,'Register'!$G:$G,'Expense Summary'!G$2)</f>
        <v>0</v>
      </c>
      <c r="H115" s="9">
        <f>SUMIFS('Register'!$F:$F,'Register'!$D:$D,'Expense Summary'!$B115,'Register'!$E:$E,'Expense Summary'!$C115,'Register'!$G:$G,'Expense Summary'!H$2)</f>
        <v>0</v>
      </c>
      <c r="I115" s="9">
        <f>SUMIFS('Register'!$F:$F,'Register'!$D:$D,'Expense Summary'!$B115,'Register'!$E:$E,'Expense Summary'!$C115,'Register'!$G:$G,'Expense Summary'!I$2)</f>
        <v>0</v>
      </c>
      <c r="J115" s="9">
        <f>SUMIFS('Register'!$F:$F,'Register'!$D:$D,'Expense Summary'!$B115,'Register'!$E:$E,'Expense Summary'!$C115,'Register'!$G:$G,'Expense Summary'!J$2)</f>
        <v>0</v>
      </c>
      <c r="K115" s="9">
        <f>SUMIFS('Register'!$F:$F,'Register'!$D:$D,'Expense Summary'!$B115,'Register'!$E:$E,'Expense Summary'!$C115,'Register'!$G:$G,'Expense Summary'!K$2)</f>
        <v>0</v>
      </c>
      <c r="L115" s="9">
        <f>SUMIFS('Register'!$F:$F,'Register'!$D:$D,'Expense Summary'!$B115,'Register'!$E:$E,'Expense Summary'!$C115,'Register'!$G:$G,'Expense Summary'!L$2)</f>
        <v>0</v>
      </c>
      <c r="M115" s="9">
        <f>SUMIFS('Register'!$F:$F,'Register'!$D:$D,'Expense Summary'!$B115,'Register'!$E:$E,'Expense Summary'!$C115,'Register'!$G:$G,'Expense Summary'!M$2)</f>
        <v>0</v>
      </c>
      <c r="N115" s="9">
        <f>SUMIFS('Register'!$F:$F,'Register'!$D:$D,'Expense Summary'!$B115,'Register'!$E:$E,'Expense Summary'!$C115,'Register'!$G:$G,'Expense Summary'!N$2)</f>
        <v>0</v>
      </c>
      <c r="O115" s="9">
        <f>SUMIFS('Register'!$F:$F,'Register'!$D:$D,'Expense Summary'!$B115,'Register'!$E:$E,'Expense Summary'!$C115,'Register'!$G:$G,'Expense Summary'!O$2)</f>
        <v>0</v>
      </c>
      <c r="P115" s="12">
        <f t="shared" si="1"/>
        <v>0</v>
      </c>
    </row>
    <row r="116" spans="2:16" x14ac:dyDescent="0.3">
      <c r="B116" s="13"/>
      <c r="C116" s="14"/>
      <c r="D116" s="9">
        <f>SUMIFS('Register'!$F:$F,'Register'!$D:$D,'Expense Summary'!$B116,'Register'!$E:$E,'Expense Summary'!$C116,'Register'!$G:$G,'Expense Summary'!D$2)</f>
        <v>0</v>
      </c>
      <c r="E116" s="9">
        <f>SUMIFS('Register'!$F:$F,'Register'!$D:$D,'Expense Summary'!$B116,'Register'!$E:$E,'Expense Summary'!$C116,'Register'!$G:$G,'Expense Summary'!E$2)</f>
        <v>0</v>
      </c>
      <c r="F116" s="9">
        <f>SUMIFS('Register'!$F:$F,'Register'!$D:$D,'Expense Summary'!$B116,'Register'!$E:$E,'Expense Summary'!$C116,'Register'!$G:$G,'Expense Summary'!F$2)</f>
        <v>0</v>
      </c>
      <c r="G116" s="9">
        <f>SUMIFS('Register'!$F:$F,'Register'!$D:$D,'Expense Summary'!$B116,'Register'!$E:$E,'Expense Summary'!$C116,'Register'!$G:$G,'Expense Summary'!G$2)</f>
        <v>0</v>
      </c>
      <c r="H116" s="9">
        <f>SUMIFS('Register'!$F:$F,'Register'!$D:$D,'Expense Summary'!$B116,'Register'!$E:$E,'Expense Summary'!$C116,'Register'!$G:$G,'Expense Summary'!H$2)</f>
        <v>0</v>
      </c>
      <c r="I116" s="9">
        <f>SUMIFS('Register'!$F:$F,'Register'!$D:$D,'Expense Summary'!$B116,'Register'!$E:$E,'Expense Summary'!$C116,'Register'!$G:$G,'Expense Summary'!I$2)</f>
        <v>0</v>
      </c>
      <c r="J116" s="9">
        <f>SUMIFS('Register'!$F:$F,'Register'!$D:$D,'Expense Summary'!$B116,'Register'!$E:$E,'Expense Summary'!$C116,'Register'!$G:$G,'Expense Summary'!J$2)</f>
        <v>0</v>
      </c>
      <c r="K116" s="9">
        <f>SUMIFS('Register'!$F:$F,'Register'!$D:$D,'Expense Summary'!$B116,'Register'!$E:$E,'Expense Summary'!$C116,'Register'!$G:$G,'Expense Summary'!K$2)</f>
        <v>0</v>
      </c>
      <c r="L116" s="9">
        <f>SUMIFS('Register'!$F:$F,'Register'!$D:$D,'Expense Summary'!$B116,'Register'!$E:$E,'Expense Summary'!$C116,'Register'!$G:$G,'Expense Summary'!L$2)</f>
        <v>0</v>
      </c>
      <c r="M116" s="9">
        <f>SUMIFS('Register'!$F:$F,'Register'!$D:$D,'Expense Summary'!$B116,'Register'!$E:$E,'Expense Summary'!$C116,'Register'!$G:$G,'Expense Summary'!M$2)</f>
        <v>0</v>
      </c>
      <c r="N116" s="9">
        <f>SUMIFS('Register'!$F:$F,'Register'!$D:$D,'Expense Summary'!$B116,'Register'!$E:$E,'Expense Summary'!$C116,'Register'!$G:$G,'Expense Summary'!N$2)</f>
        <v>0</v>
      </c>
      <c r="O116" s="9">
        <f>SUMIFS('Register'!$F:$F,'Register'!$D:$D,'Expense Summary'!$B116,'Register'!$E:$E,'Expense Summary'!$C116,'Register'!$G:$G,'Expense Summary'!O$2)</f>
        <v>0</v>
      </c>
      <c r="P116" s="12">
        <f t="shared" si="1"/>
        <v>0</v>
      </c>
    </row>
    <row r="117" spans="2:16" x14ac:dyDescent="0.3">
      <c r="B117" s="13"/>
      <c r="C117" s="14"/>
      <c r="D117" s="9">
        <f>SUMIFS('Register'!$F:$F,'Register'!$D:$D,'Expense Summary'!$B117,'Register'!$E:$E,'Expense Summary'!$C117,'Register'!$G:$G,'Expense Summary'!D$2)</f>
        <v>0</v>
      </c>
      <c r="E117" s="9">
        <f>SUMIFS('Register'!$F:$F,'Register'!$D:$D,'Expense Summary'!$B117,'Register'!$E:$E,'Expense Summary'!$C117,'Register'!$G:$G,'Expense Summary'!E$2)</f>
        <v>0</v>
      </c>
      <c r="F117" s="9">
        <f>SUMIFS('Register'!$F:$F,'Register'!$D:$D,'Expense Summary'!$B117,'Register'!$E:$E,'Expense Summary'!$C117,'Register'!$G:$G,'Expense Summary'!F$2)</f>
        <v>0</v>
      </c>
      <c r="G117" s="9">
        <f>SUMIFS('Register'!$F:$F,'Register'!$D:$D,'Expense Summary'!$B117,'Register'!$E:$E,'Expense Summary'!$C117,'Register'!$G:$G,'Expense Summary'!G$2)</f>
        <v>0</v>
      </c>
      <c r="H117" s="9">
        <f>SUMIFS('Register'!$F:$F,'Register'!$D:$D,'Expense Summary'!$B117,'Register'!$E:$E,'Expense Summary'!$C117,'Register'!$G:$G,'Expense Summary'!H$2)</f>
        <v>0</v>
      </c>
      <c r="I117" s="9">
        <f>SUMIFS('Register'!$F:$F,'Register'!$D:$D,'Expense Summary'!$B117,'Register'!$E:$E,'Expense Summary'!$C117,'Register'!$G:$G,'Expense Summary'!I$2)</f>
        <v>0</v>
      </c>
      <c r="J117" s="9">
        <f>SUMIFS('Register'!$F:$F,'Register'!$D:$D,'Expense Summary'!$B117,'Register'!$E:$E,'Expense Summary'!$C117,'Register'!$G:$G,'Expense Summary'!J$2)</f>
        <v>0</v>
      </c>
      <c r="K117" s="9">
        <f>SUMIFS('Register'!$F:$F,'Register'!$D:$D,'Expense Summary'!$B117,'Register'!$E:$E,'Expense Summary'!$C117,'Register'!$G:$G,'Expense Summary'!K$2)</f>
        <v>0</v>
      </c>
      <c r="L117" s="9">
        <f>SUMIFS('Register'!$F:$F,'Register'!$D:$D,'Expense Summary'!$B117,'Register'!$E:$E,'Expense Summary'!$C117,'Register'!$G:$G,'Expense Summary'!L$2)</f>
        <v>0</v>
      </c>
      <c r="M117" s="9">
        <f>SUMIFS('Register'!$F:$F,'Register'!$D:$D,'Expense Summary'!$B117,'Register'!$E:$E,'Expense Summary'!$C117,'Register'!$G:$G,'Expense Summary'!M$2)</f>
        <v>0</v>
      </c>
      <c r="N117" s="9">
        <f>SUMIFS('Register'!$F:$F,'Register'!$D:$D,'Expense Summary'!$B117,'Register'!$E:$E,'Expense Summary'!$C117,'Register'!$G:$G,'Expense Summary'!N$2)</f>
        <v>0</v>
      </c>
      <c r="O117" s="9">
        <f>SUMIFS('Register'!$F:$F,'Register'!$D:$D,'Expense Summary'!$B117,'Register'!$E:$E,'Expense Summary'!$C117,'Register'!$G:$G,'Expense Summary'!O$2)</f>
        <v>0</v>
      </c>
      <c r="P117" s="12">
        <f t="shared" si="1"/>
        <v>0</v>
      </c>
    </row>
    <row r="118" spans="2:16" x14ac:dyDescent="0.3">
      <c r="B118" s="13"/>
      <c r="C118" s="14"/>
      <c r="D118" s="9">
        <f>SUMIFS('Register'!$F:$F,'Register'!$D:$D,'Expense Summary'!$B118,'Register'!$E:$E,'Expense Summary'!$C118,'Register'!$G:$G,'Expense Summary'!D$2)</f>
        <v>0</v>
      </c>
      <c r="E118" s="9">
        <f>SUMIFS('Register'!$F:$F,'Register'!$D:$D,'Expense Summary'!$B118,'Register'!$E:$E,'Expense Summary'!$C118,'Register'!$G:$G,'Expense Summary'!E$2)</f>
        <v>0</v>
      </c>
      <c r="F118" s="9">
        <f>SUMIFS('Register'!$F:$F,'Register'!$D:$D,'Expense Summary'!$B118,'Register'!$E:$E,'Expense Summary'!$C118,'Register'!$G:$G,'Expense Summary'!F$2)</f>
        <v>0</v>
      </c>
      <c r="G118" s="9">
        <f>SUMIFS('Register'!$F:$F,'Register'!$D:$D,'Expense Summary'!$B118,'Register'!$E:$E,'Expense Summary'!$C118,'Register'!$G:$G,'Expense Summary'!G$2)</f>
        <v>0</v>
      </c>
      <c r="H118" s="9">
        <f>SUMIFS('Register'!$F:$F,'Register'!$D:$D,'Expense Summary'!$B118,'Register'!$E:$E,'Expense Summary'!$C118,'Register'!$G:$G,'Expense Summary'!H$2)</f>
        <v>0</v>
      </c>
      <c r="I118" s="9">
        <f>SUMIFS('Register'!$F:$F,'Register'!$D:$D,'Expense Summary'!$B118,'Register'!$E:$E,'Expense Summary'!$C118,'Register'!$G:$G,'Expense Summary'!I$2)</f>
        <v>0</v>
      </c>
      <c r="J118" s="9">
        <f>SUMIFS('Register'!$F:$F,'Register'!$D:$D,'Expense Summary'!$B118,'Register'!$E:$E,'Expense Summary'!$C118,'Register'!$G:$G,'Expense Summary'!J$2)</f>
        <v>0</v>
      </c>
      <c r="K118" s="9">
        <f>SUMIFS('Register'!$F:$F,'Register'!$D:$D,'Expense Summary'!$B118,'Register'!$E:$E,'Expense Summary'!$C118,'Register'!$G:$G,'Expense Summary'!K$2)</f>
        <v>0</v>
      </c>
      <c r="L118" s="9">
        <f>SUMIFS('Register'!$F:$F,'Register'!$D:$D,'Expense Summary'!$B118,'Register'!$E:$E,'Expense Summary'!$C118,'Register'!$G:$G,'Expense Summary'!L$2)</f>
        <v>0</v>
      </c>
      <c r="M118" s="9">
        <f>SUMIFS('Register'!$F:$F,'Register'!$D:$D,'Expense Summary'!$B118,'Register'!$E:$E,'Expense Summary'!$C118,'Register'!$G:$G,'Expense Summary'!M$2)</f>
        <v>0</v>
      </c>
      <c r="N118" s="9">
        <f>SUMIFS('Register'!$F:$F,'Register'!$D:$D,'Expense Summary'!$B118,'Register'!$E:$E,'Expense Summary'!$C118,'Register'!$G:$G,'Expense Summary'!N$2)</f>
        <v>0</v>
      </c>
      <c r="O118" s="9">
        <f>SUMIFS('Register'!$F:$F,'Register'!$D:$D,'Expense Summary'!$B118,'Register'!$E:$E,'Expense Summary'!$C118,'Register'!$G:$G,'Expense Summary'!O$2)</f>
        <v>0</v>
      </c>
      <c r="P118" s="12">
        <f t="shared" si="1"/>
        <v>0</v>
      </c>
    </row>
    <row r="119" spans="2:16" x14ac:dyDescent="0.3">
      <c r="B119" s="13"/>
      <c r="C119" s="14"/>
      <c r="D119" s="9">
        <f>SUMIFS('Register'!$F:$F,'Register'!$D:$D,'Expense Summary'!$B119,'Register'!$E:$E,'Expense Summary'!$C119,'Register'!$G:$G,'Expense Summary'!D$2)</f>
        <v>0</v>
      </c>
      <c r="E119" s="9">
        <f>SUMIFS('Register'!$F:$F,'Register'!$D:$D,'Expense Summary'!$B119,'Register'!$E:$E,'Expense Summary'!$C119,'Register'!$G:$G,'Expense Summary'!E$2)</f>
        <v>0</v>
      </c>
      <c r="F119" s="9">
        <f>SUMIFS('Register'!$F:$F,'Register'!$D:$D,'Expense Summary'!$B119,'Register'!$E:$E,'Expense Summary'!$C119,'Register'!$G:$G,'Expense Summary'!F$2)</f>
        <v>0</v>
      </c>
      <c r="G119" s="9">
        <f>SUMIFS('Register'!$F:$F,'Register'!$D:$D,'Expense Summary'!$B119,'Register'!$E:$E,'Expense Summary'!$C119,'Register'!$G:$G,'Expense Summary'!G$2)</f>
        <v>0</v>
      </c>
      <c r="H119" s="9">
        <f>SUMIFS('Register'!$F:$F,'Register'!$D:$D,'Expense Summary'!$B119,'Register'!$E:$E,'Expense Summary'!$C119,'Register'!$G:$G,'Expense Summary'!H$2)</f>
        <v>0</v>
      </c>
      <c r="I119" s="9">
        <f>SUMIFS('Register'!$F:$F,'Register'!$D:$D,'Expense Summary'!$B119,'Register'!$E:$E,'Expense Summary'!$C119,'Register'!$G:$G,'Expense Summary'!I$2)</f>
        <v>0</v>
      </c>
      <c r="J119" s="9">
        <f>SUMIFS('Register'!$F:$F,'Register'!$D:$D,'Expense Summary'!$B119,'Register'!$E:$E,'Expense Summary'!$C119,'Register'!$G:$G,'Expense Summary'!J$2)</f>
        <v>0</v>
      </c>
      <c r="K119" s="9">
        <f>SUMIFS('Register'!$F:$F,'Register'!$D:$D,'Expense Summary'!$B119,'Register'!$E:$E,'Expense Summary'!$C119,'Register'!$G:$G,'Expense Summary'!K$2)</f>
        <v>0</v>
      </c>
      <c r="L119" s="9">
        <f>SUMIFS('Register'!$F:$F,'Register'!$D:$D,'Expense Summary'!$B119,'Register'!$E:$E,'Expense Summary'!$C119,'Register'!$G:$G,'Expense Summary'!L$2)</f>
        <v>0</v>
      </c>
      <c r="M119" s="9">
        <f>SUMIFS('Register'!$F:$F,'Register'!$D:$D,'Expense Summary'!$B119,'Register'!$E:$E,'Expense Summary'!$C119,'Register'!$G:$G,'Expense Summary'!M$2)</f>
        <v>0</v>
      </c>
      <c r="N119" s="9">
        <f>SUMIFS('Register'!$F:$F,'Register'!$D:$D,'Expense Summary'!$B119,'Register'!$E:$E,'Expense Summary'!$C119,'Register'!$G:$G,'Expense Summary'!N$2)</f>
        <v>0</v>
      </c>
      <c r="O119" s="9">
        <f>SUMIFS('Register'!$F:$F,'Register'!$D:$D,'Expense Summary'!$B119,'Register'!$E:$E,'Expense Summary'!$C119,'Register'!$G:$G,'Expense Summary'!O$2)</f>
        <v>0</v>
      </c>
      <c r="P119" s="12">
        <f t="shared" si="1"/>
        <v>0</v>
      </c>
    </row>
    <row r="120" spans="2:16" x14ac:dyDescent="0.3">
      <c r="B120" s="13"/>
      <c r="C120" s="14"/>
      <c r="D120" s="9">
        <f>SUMIFS('Register'!$F:$F,'Register'!$D:$D,'Expense Summary'!$B120,'Register'!$E:$E,'Expense Summary'!$C120,'Register'!$G:$G,'Expense Summary'!D$2)</f>
        <v>0</v>
      </c>
      <c r="E120" s="9">
        <f>SUMIFS('Register'!$F:$F,'Register'!$D:$D,'Expense Summary'!$B120,'Register'!$E:$E,'Expense Summary'!$C120,'Register'!$G:$G,'Expense Summary'!E$2)</f>
        <v>0</v>
      </c>
      <c r="F120" s="9">
        <f>SUMIFS('Register'!$F:$F,'Register'!$D:$D,'Expense Summary'!$B120,'Register'!$E:$E,'Expense Summary'!$C120,'Register'!$G:$G,'Expense Summary'!F$2)</f>
        <v>0</v>
      </c>
      <c r="G120" s="9">
        <f>SUMIFS('Register'!$F:$F,'Register'!$D:$D,'Expense Summary'!$B120,'Register'!$E:$E,'Expense Summary'!$C120,'Register'!$G:$G,'Expense Summary'!G$2)</f>
        <v>0</v>
      </c>
      <c r="H120" s="9">
        <f>SUMIFS('Register'!$F:$F,'Register'!$D:$D,'Expense Summary'!$B120,'Register'!$E:$E,'Expense Summary'!$C120,'Register'!$G:$G,'Expense Summary'!H$2)</f>
        <v>0</v>
      </c>
      <c r="I120" s="9">
        <f>SUMIFS('Register'!$F:$F,'Register'!$D:$D,'Expense Summary'!$B120,'Register'!$E:$E,'Expense Summary'!$C120,'Register'!$G:$G,'Expense Summary'!I$2)</f>
        <v>0</v>
      </c>
      <c r="J120" s="9">
        <f>SUMIFS('Register'!$F:$F,'Register'!$D:$D,'Expense Summary'!$B120,'Register'!$E:$E,'Expense Summary'!$C120,'Register'!$G:$G,'Expense Summary'!J$2)</f>
        <v>0</v>
      </c>
      <c r="K120" s="9">
        <f>SUMIFS('Register'!$F:$F,'Register'!$D:$D,'Expense Summary'!$B120,'Register'!$E:$E,'Expense Summary'!$C120,'Register'!$G:$G,'Expense Summary'!K$2)</f>
        <v>0</v>
      </c>
      <c r="L120" s="9">
        <f>SUMIFS('Register'!$F:$F,'Register'!$D:$D,'Expense Summary'!$B120,'Register'!$E:$E,'Expense Summary'!$C120,'Register'!$G:$G,'Expense Summary'!L$2)</f>
        <v>0</v>
      </c>
      <c r="M120" s="9">
        <f>SUMIFS('Register'!$F:$F,'Register'!$D:$D,'Expense Summary'!$B120,'Register'!$E:$E,'Expense Summary'!$C120,'Register'!$G:$G,'Expense Summary'!M$2)</f>
        <v>0</v>
      </c>
      <c r="N120" s="9">
        <f>SUMIFS('Register'!$F:$F,'Register'!$D:$D,'Expense Summary'!$B120,'Register'!$E:$E,'Expense Summary'!$C120,'Register'!$G:$G,'Expense Summary'!N$2)</f>
        <v>0</v>
      </c>
      <c r="O120" s="9">
        <f>SUMIFS('Register'!$F:$F,'Register'!$D:$D,'Expense Summary'!$B120,'Register'!$E:$E,'Expense Summary'!$C120,'Register'!$G:$G,'Expense Summary'!O$2)</f>
        <v>0</v>
      </c>
      <c r="P120" s="12">
        <f t="shared" si="1"/>
        <v>0</v>
      </c>
    </row>
    <row r="121" spans="2:16" x14ac:dyDescent="0.3">
      <c r="B121" s="13"/>
      <c r="C121" s="14"/>
      <c r="D121" s="9">
        <f>SUMIFS('Register'!$F:$F,'Register'!$D:$D,'Expense Summary'!$B121,'Register'!$E:$E,'Expense Summary'!$C121,'Register'!$G:$G,'Expense Summary'!D$2)</f>
        <v>0</v>
      </c>
      <c r="E121" s="9">
        <f>SUMIFS('Register'!$F:$F,'Register'!$D:$D,'Expense Summary'!$B121,'Register'!$E:$E,'Expense Summary'!$C121,'Register'!$G:$G,'Expense Summary'!E$2)</f>
        <v>0</v>
      </c>
      <c r="F121" s="9">
        <f>SUMIFS('Register'!$F:$F,'Register'!$D:$D,'Expense Summary'!$B121,'Register'!$E:$E,'Expense Summary'!$C121,'Register'!$G:$G,'Expense Summary'!F$2)</f>
        <v>0</v>
      </c>
      <c r="G121" s="9">
        <f>SUMIFS('Register'!$F:$F,'Register'!$D:$D,'Expense Summary'!$B121,'Register'!$E:$E,'Expense Summary'!$C121,'Register'!$G:$G,'Expense Summary'!G$2)</f>
        <v>0</v>
      </c>
      <c r="H121" s="9">
        <f>SUMIFS('Register'!$F:$F,'Register'!$D:$D,'Expense Summary'!$B121,'Register'!$E:$E,'Expense Summary'!$C121,'Register'!$G:$G,'Expense Summary'!H$2)</f>
        <v>0</v>
      </c>
      <c r="I121" s="9">
        <f>SUMIFS('Register'!$F:$F,'Register'!$D:$D,'Expense Summary'!$B121,'Register'!$E:$E,'Expense Summary'!$C121,'Register'!$G:$G,'Expense Summary'!I$2)</f>
        <v>0</v>
      </c>
      <c r="J121" s="9">
        <f>SUMIFS('Register'!$F:$F,'Register'!$D:$D,'Expense Summary'!$B121,'Register'!$E:$E,'Expense Summary'!$C121,'Register'!$G:$G,'Expense Summary'!J$2)</f>
        <v>0</v>
      </c>
      <c r="K121" s="9">
        <f>SUMIFS('Register'!$F:$F,'Register'!$D:$D,'Expense Summary'!$B121,'Register'!$E:$E,'Expense Summary'!$C121,'Register'!$G:$G,'Expense Summary'!K$2)</f>
        <v>0</v>
      </c>
      <c r="L121" s="9">
        <f>SUMIFS('Register'!$F:$F,'Register'!$D:$D,'Expense Summary'!$B121,'Register'!$E:$E,'Expense Summary'!$C121,'Register'!$G:$G,'Expense Summary'!L$2)</f>
        <v>0</v>
      </c>
      <c r="M121" s="9">
        <f>SUMIFS('Register'!$F:$F,'Register'!$D:$D,'Expense Summary'!$B121,'Register'!$E:$E,'Expense Summary'!$C121,'Register'!$G:$G,'Expense Summary'!M$2)</f>
        <v>0</v>
      </c>
      <c r="N121" s="9">
        <f>SUMIFS('Register'!$F:$F,'Register'!$D:$D,'Expense Summary'!$B121,'Register'!$E:$E,'Expense Summary'!$C121,'Register'!$G:$G,'Expense Summary'!N$2)</f>
        <v>0</v>
      </c>
      <c r="O121" s="9">
        <f>SUMIFS('Register'!$F:$F,'Register'!$D:$D,'Expense Summary'!$B121,'Register'!$E:$E,'Expense Summary'!$C121,'Register'!$G:$G,'Expense Summary'!O$2)</f>
        <v>0</v>
      </c>
      <c r="P121" s="12">
        <f t="shared" si="1"/>
        <v>0</v>
      </c>
    </row>
    <row r="122" spans="2:16" x14ac:dyDescent="0.3">
      <c r="B122" s="13"/>
      <c r="C122" s="14"/>
      <c r="D122" s="9">
        <f>SUMIFS('Register'!$F:$F,'Register'!$D:$D,'Expense Summary'!$B122,'Register'!$E:$E,'Expense Summary'!$C122,'Register'!$G:$G,'Expense Summary'!D$2)</f>
        <v>0</v>
      </c>
      <c r="E122" s="9">
        <f>SUMIFS('Register'!$F:$F,'Register'!$D:$D,'Expense Summary'!$B122,'Register'!$E:$E,'Expense Summary'!$C122,'Register'!$G:$G,'Expense Summary'!E$2)</f>
        <v>0</v>
      </c>
      <c r="F122" s="9">
        <f>SUMIFS('Register'!$F:$F,'Register'!$D:$D,'Expense Summary'!$B122,'Register'!$E:$E,'Expense Summary'!$C122,'Register'!$G:$G,'Expense Summary'!F$2)</f>
        <v>0</v>
      </c>
      <c r="G122" s="9">
        <f>SUMIFS('Register'!$F:$F,'Register'!$D:$D,'Expense Summary'!$B122,'Register'!$E:$E,'Expense Summary'!$C122,'Register'!$G:$G,'Expense Summary'!G$2)</f>
        <v>0</v>
      </c>
      <c r="H122" s="9">
        <f>SUMIFS('Register'!$F:$F,'Register'!$D:$D,'Expense Summary'!$B122,'Register'!$E:$E,'Expense Summary'!$C122,'Register'!$G:$G,'Expense Summary'!H$2)</f>
        <v>0</v>
      </c>
      <c r="I122" s="9">
        <f>SUMIFS('Register'!$F:$F,'Register'!$D:$D,'Expense Summary'!$B122,'Register'!$E:$E,'Expense Summary'!$C122,'Register'!$G:$G,'Expense Summary'!I$2)</f>
        <v>0</v>
      </c>
      <c r="J122" s="9">
        <f>SUMIFS('Register'!$F:$F,'Register'!$D:$D,'Expense Summary'!$B122,'Register'!$E:$E,'Expense Summary'!$C122,'Register'!$G:$G,'Expense Summary'!J$2)</f>
        <v>0</v>
      </c>
      <c r="K122" s="9">
        <f>SUMIFS('Register'!$F:$F,'Register'!$D:$D,'Expense Summary'!$B122,'Register'!$E:$E,'Expense Summary'!$C122,'Register'!$G:$G,'Expense Summary'!K$2)</f>
        <v>0</v>
      </c>
      <c r="L122" s="9">
        <f>SUMIFS('Register'!$F:$F,'Register'!$D:$D,'Expense Summary'!$B122,'Register'!$E:$E,'Expense Summary'!$C122,'Register'!$G:$G,'Expense Summary'!L$2)</f>
        <v>0</v>
      </c>
      <c r="M122" s="9">
        <f>SUMIFS('Register'!$F:$F,'Register'!$D:$D,'Expense Summary'!$B122,'Register'!$E:$E,'Expense Summary'!$C122,'Register'!$G:$G,'Expense Summary'!M$2)</f>
        <v>0</v>
      </c>
      <c r="N122" s="9">
        <f>SUMIFS('Register'!$F:$F,'Register'!$D:$D,'Expense Summary'!$B122,'Register'!$E:$E,'Expense Summary'!$C122,'Register'!$G:$G,'Expense Summary'!N$2)</f>
        <v>0</v>
      </c>
      <c r="O122" s="9">
        <f>SUMIFS('Register'!$F:$F,'Register'!$D:$D,'Expense Summary'!$B122,'Register'!$E:$E,'Expense Summary'!$C122,'Register'!$G:$G,'Expense Summary'!O$2)</f>
        <v>0</v>
      </c>
      <c r="P122" s="12">
        <f t="shared" si="1"/>
        <v>0</v>
      </c>
    </row>
    <row r="123" spans="2:16" x14ac:dyDescent="0.3">
      <c r="B123" s="13"/>
      <c r="C123" s="14"/>
      <c r="D123" s="9">
        <f>SUMIFS('Register'!$F:$F,'Register'!$D:$D,'Expense Summary'!$B123,'Register'!$E:$E,'Expense Summary'!$C123,'Register'!$G:$G,'Expense Summary'!D$2)</f>
        <v>0</v>
      </c>
      <c r="E123" s="9">
        <f>SUMIFS('Register'!$F:$F,'Register'!$D:$D,'Expense Summary'!$B123,'Register'!$E:$E,'Expense Summary'!$C123,'Register'!$G:$G,'Expense Summary'!E$2)</f>
        <v>0</v>
      </c>
      <c r="F123" s="9">
        <f>SUMIFS('Register'!$F:$F,'Register'!$D:$D,'Expense Summary'!$B123,'Register'!$E:$E,'Expense Summary'!$C123,'Register'!$G:$G,'Expense Summary'!F$2)</f>
        <v>0</v>
      </c>
      <c r="G123" s="9">
        <f>SUMIFS('Register'!$F:$F,'Register'!$D:$D,'Expense Summary'!$B123,'Register'!$E:$E,'Expense Summary'!$C123,'Register'!$G:$G,'Expense Summary'!G$2)</f>
        <v>0</v>
      </c>
      <c r="H123" s="9">
        <f>SUMIFS('Register'!$F:$F,'Register'!$D:$D,'Expense Summary'!$B123,'Register'!$E:$E,'Expense Summary'!$C123,'Register'!$G:$G,'Expense Summary'!H$2)</f>
        <v>0</v>
      </c>
      <c r="I123" s="9">
        <f>SUMIFS('Register'!$F:$F,'Register'!$D:$D,'Expense Summary'!$B123,'Register'!$E:$E,'Expense Summary'!$C123,'Register'!$G:$G,'Expense Summary'!I$2)</f>
        <v>0</v>
      </c>
      <c r="J123" s="9">
        <f>SUMIFS('Register'!$F:$F,'Register'!$D:$D,'Expense Summary'!$B123,'Register'!$E:$E,'Expense Summary'!$C123,'Register'!$G:$G,'Expense Summary'!J$2)</f>
        <v>0</v>
      </c>
      <c r="K123" s="9">
        <f>SUMIFS('Register'!$F:$F,'Register'!$D:$D,'Expense Summary'!$B123,'Register'!$E:$E,'Expense Summary'!$C123,'Register'!$G:$G,'Expense Summary'!K$2)</f>
        <v>0</v>
      </c>
      <c r="L123" s="9">
        <f>SUMIFS('Register'!$F:$F,'Register'!$D:$D,'Expense Summary'!$B123,'Register'!$E:$E,'Expense Summary'!$C123,'Register'!$G:$G,'Expense Summary'!L$2)</f>
        <v>0</v>
      </c>
      <c r="M123" s="9">
        <f>SUMIFS('Register'!$F:$F,'Register'!$D:$D,'Expense Summary'!$B123,'Register'!$E:$E,'Expense Summary'!$C123,'Register'!$G:$G,'Expense Summary'!M$2)</f>
        <v>0</v>
      </c>
      <c r="N123" s="9">
        <f>SUMIFS('Register'!$F:$F,'Register'!$D:$D,'Expense Summary'!$B123,'Register'!$E:$E,'Expense Summary'!$C123,'Register'!$G:$G,'Expense Summary'!N$2)</f>
        <v>0</v>
      </c>
      <c r="O123" s="9">
        <f>SUMIFS('Register'!$F:$F,'Register'!$D:$D,'Expense Summary'!$B123,'Register'!$E:$E,'Expense Summary'!$C123,'Register'!$G:$G,'Expense Summary'!O$2)</f>
        <v>0</v>
      </c>
      <c r="P123" s="12">
        <f t="shared" si="1"/>
        <v>0</v>
      </c>
    </row>
    <row r="124" spans="2:16" x14ac:dyDescent="0.3">
      <c r="B124" s="13"/>
      <c r="C124" s="14"/>
      <c r="D124" s="9">
        <f>SUMIFS('Register'!$F:$F,'Register'!$D:$D,'Expense Summary'!$B124,'Register'!$E:$E,'Expense Summary'!$C124,'Register'!$G:$G,'Expense Summary'!D$2)</f>
        <v>0</v>
      </c>
      <c r="E124" s="9">
        <f>SUMIFS('Register'!$F:$F,'Register'!$D:$D,'Expense Summary'!$B124,'Register'!$E:$E,'Expense Summary'!$C124,'Register'!$G:$G,'Expense Summary'!E$2)</f>
        <v>0</v>
      </c>
      <c r="F124" s="9">
        <f>SUMIFS('Register'!$F:$F,'Register'!$D:$D,'Expense Summary'!$B124,'Register'!$E:$E,'Expense Summary'!$C124,'Register'!$G:$G,'Expense Summary'!F$2)</f>
        <v>0</v>
      </c>
      <c r="G124" s="9">
        <f>SUMIFS('Register'!$F:$F,'Register'!$D:$D,'Expense Summary'!$B124,'Register'!$E:$E,'Expense Summary'!$C124,'Register'!$G:$G,'Expense Summary'!G$2)</f>
        <v>0</v>
      </c>
      <c r="H124" s="9">
        <f>SUMIFS('Register'!$F:$F,'Register'!$D:$D,'Expense Summary'!$B124,'Register'!$E:$E,'Expense Summary'!$C124,'Register'!$G:$G,'Expense Summary'!H$2)</f>
        <v>0</v>
      </c>
      <c r="I124" s="9">
        <f>SUMIFS('Register'!$F:$F,'Register'!$D:$D,'Expense Summary'!$B124,'Register'!$E:$E,'Expense Summary'!$C124,'Register'!$G:$G,'Expense Summary'!I$2)</f>
        <v>0</v>
      </c>
      <c r="J124" s="9">
        <f>SUMIFS('Register'!$F:$F,'Register'!$D:$D,'Expense Summary'!$B124,'Register'!$E:$E,'Expense Summary'!$C124,'Register'!$G:$G,'Expense Summary'!J$2)</f>
        <v>0</v>
      </c>
      <c r="K124" s="9">
        <f>SUMIFS('Register'!$F:$F,'Register'!$D:$D,'Expense Summary'!$B124,'Register'!$E:$E,'Expense Summary'!$C124,'Register'!$G:$G,'Expense Summary'!K$2)</f>
        <v>0</v>
      </c>
      <c r="L124" s="9">
        <f>SUMIFS('Register'!$F:$F,'Register'!$D:$D,'Expense Summary'!$B124,'Register'!$E:$E,'Expense Summary'!$C124,'Register'!$G:$G,'Expense Summary'!L$2)</f>
        <v>0</v>
      </c>
      <c r="M124" s="9">
        <f>SUMIFS('Register'!$F:$F,'Register'!$D:$D,'Expense Summary'!$B124,'Register'!$E:$E,'Expense Summary'!$C124,'Register'!$G:$G,'Expense Summary'!M$2)</f>
        <v>0</v>
      </c>
      <c r="N124" s="9">
        <f>SUMIFS('Register'!$F:$F,'Register'!$D:$D,'Expense Summary'!$B124,'Register'!$E:$E,'Expense Summary'!$C124,'Register'!$G:$G,'Expense Summary'!N$2)</f>
        <v>0</v>
      </c>
      <c r="O124" s="9">
        <f>SUMIFS('Register'!$F:$F,'Register'!$D:$D,'Expense Summary'!$B124,'Register'!$E:$E,'Expense Summary'!$C124,'Register'!$G:$G,'Expense Summary'!O$2)</f>
        <v>0</v>
      </c>
      <c r="P124" s="12">
        <f t="shared" si="1"/>
        <v>0</v>
      </c>
    </row>
    <row r="125" spans="2:16" x14ac:dyDescent="0.3">
      <c r="B125" s="13"/>
      <c r="C125" s="14"/>
      <c r="D125" s="9">
        <f>SUMIFS('Register'!$F:$F,'Register'!$D:$D,'Expense Summary'!$B125,'Register'!$E:$E,'Expense Summary'!$C125,'Register'!$G:$G,'Expense Summary'!D$2)</f>
        <v>0</v>
      </c>
      <c r="E125" s="9">
        <f>SUMIFS('Register'!$F:$F,'Register'!$D:$D,'Expense Summary'!$B125,'Register'!$E:$E,'Expense Summary'!$C125,'Register'!$G:$G,'Expense Summary'!E$2)</f>
        <v>0</v>
      </c>
      <c r="F125" s="9">
        <f>SUMIFS('Register'!$F:$F,'Register'!$D:$D,'Expense Summary'!$B125,'Register'!$E:$E,'Expense Summary'!$C125,'Register'!$G:$G,'Expense Summary'!F$2)</f>
        <v>0</v>
      </c>
      <c r="G125" s="9">
        <f>SUMIFS('Register'!$F:$F,'Register'!$D:$D,'Expense Summary'!$B125,'Register'!$E:$E,'Expense Summary'!$C125,'Register'!$G:$G,'Expense Summary'!G$2)</f>
        <v>0</v>
      </c>
      <c r="H125" s="9">
        <f>SUMIFS('Register'!$F:$F,'Register'!$D:$D,'Expense Summary'!$B125,'Register'!$E:$E,'Expense Summary'!$C125,'Register'!$G:$G,'Expense Summary'!H$2)</f>
        <v>0</v>
      </c>
      <c r="I125" s="9">
        <f>SUMIFS('Register'!$F:$F,'Register'!$D:$D,'Expense Summary'!$B125,'Register'!$E:$E,'Expense Summary'!$C125,'Register'!$G:$G,'Expense Summary'!I$2)</f>
        <v>0</v>
      </c>
      <c r="J125" s="9">
        <f>SUMIFS('Register'!$F:$F,'Register'!$D:$D,'Expense Summary'!$B125,'Register'!$E:$E,'Expense Summary'!$C125,'Register'!$G:$G,'Expense Summary'!J$2)</f>
        <v>0</v>
      </c>
      <c r="K125" s="9">
        <f>SUMIFS('Register'!$F:$F,'Register'!$D:$D,'Expense Summary'!$B125,'Register'!$E:$E,'Expense Summary'!$C125,'Register'!$G:$G,'Expense Summary'!K$2)</f>
        <v>0</v>
      </c>
      <c r="L125" s="9">
        <f>SUMIFS('Register'!$F:$F,'Register'!$D:$D,'Expense Summary'!$B125,'Register'!$E:$E,'Expense Summary'!$C125,'Register'!$G:$G,'Expense Summary'!L$2)</f>
        <v>0</v>
      </c>
      <c r="M125" s="9">
        <f>SUMIFS('Register'!$F:$F,'Register'!$D:$D,'Expense Summary'!$B125,'Register'!$E:$E,'Expense Summary'!$C125,'Register'!$G:$G,'Expense Summary'!M$2)</f>
        <v>0</v>
      </c>
      <c r="N125" s="9">
        <f>SUMIFS('Register'!$F:$F,'Register'!$D:$D,'Expense Summary'!$B125,'Register'!$E:$E,'Expense Summary'!$C125,'Register'!$G:$G,'Expense Summary'!N$2)</f>
        <v>0</v>
      </c>
      <c r="O125" s="9">
        <f>SUMIFS('Register'!$F:$F,'Register'!$D:$D,'Expense Summary'!$B125,'Register'!$E:$E,'Expense Summary'!$C125,'Register'!$G:$G,'Expense Summary'!O$2)</f>
        <v>0</v>
      </c>
      <c r="P125" s="12">
        <f t="shared" si="1"/>
        <v>0</v>
      </c>
    </row>
    <row r="126" spans="2:16" x14ac:dyDescent="0.3">
      <c r="B126" s="13"/>
      <c r="C126" s="14"/>
      <c r="D126" s="9">
        <f>SUMIFS('Register'!$F:$F,'Register'!$D:$D,'Expense Summary'!$B126,'Register'!$E:$E,'Expense Summary'!$C126,'Register'!$G:$G,'Expense Summary'!D$2)</f>
        <v>0</v>
      </c>
      <c r="E126" s="9">
        <f>SUMIFS('Register'!$F:$F,'Register'!$D:$D,'Expense Summary'!$B126,'Register'!$E:$E,'Expense Summary'!$C126,'Register'!$G:$G,'Expense Summary'!E$2)</f>
        <v>0</v>
      </c>
      <c r="F126" s="9">
        <f>SUMIFS('Register'!$F:$F,'Register'!$D:$D,'Expense Summary'!$B126,'Register'!$E:$E,'Expense Summary'!$C126,'Register'!$G:$G,'Expense Summary'!F$2)</f>
        <v>0</v>
      </c>
      <c r="G126" s="9">
        <f>SUMIFS('Register'!$F:$F,'Register'!$D:$D,'Expense Summary'!$B126,'Register'!$E:$E,'Expense Summary'!$C126,'Register'!$G:$G,'Expense Summary'!G$2)</f>
        <v>0</v>
      </c>
      <c r="H126" s="9">
        <f>SUMIFS('Register'!$F:$F,'Register'!$D:$D,'Expense Summary'!$B126,'Register'!$E:$E,'Expense Summary'!$C126,'Register'!$G:$G,'Expense Summary'!H$2)</f>
        <v>0</v>
      </c>
      <c r="I126" s="9">
        <f>SUMIFS('Register'!$F:$F,'Register'!$D:$D,'Expense Summary'!$B126,'Register'!$E:$E,'Expense Summary'!$C126,'Register'!$G:$G,'Expense Summary'!I$2)</f>
        <v>0</v>
      </c>
      <c r="J126" s="9">
        <f>SUMIFS('Register'!$F:$F,'Register'!$D:$D,'Expense Summary'!$B126,'Register'!$E:$E,'Expense Summary'!$C126,'Register'!$G:$G,'Expense Summary'!J$2)</f>
        <v>0</v>
      </c>
      <c r="K126" s="9">
        <f>SUMIFS('Register'!$F:$F,'Register'!$D:$D,'Expense Summary'!$B126,'Register'!$E:$E,'Expense Summary'!$C126,'Register'!$G:$G,'Expense Summary'!K$2)</f>
        <v>0</v>
      </c>
      <c r="L126" s="9">
        <f>SUMIFS('Register'!$F:$F,'Register'!$D:$D,'Expense Summary'!$B126,'Register'!$E:$E,'Expense Summary'!$C126,'Register'!$G:$G,'Expense Summary'!L$2)</f>
        <v>0</v>
      </c>
      <c r="M126" s="9">
        <f>SUMIFS('Register'!$F:$F,'Register'!$D:$D,'Expense Summary'!$B126,'Register'!$E:$E,'Expense Summary'!$C126,'Register'!$G:$G,'Expense Summary'!M$2)</f>
        <v>0</v>
      </c>
      <c r="N126" s="9">
        <f>SUMIFS('Register'!$F:$F,'Register'!$D:$D,'Expense Summary'!$B126,'Register'!$E:$E,'Expense Summary'!$C126,'Register'!$G:$G,'Expense Summary'!N$2)</f>
        <v>0</v>
      </c>
      <c r="O126" s="9">
        <f>SUMIFS('Register'!$F:$F,'Register'!$D:$D,'Expense Summary'!$B126,'Register'!$E:$E,'Expense Summary'!$C126,'Register'!$G:$G,'Expense Summary'!O$2)</f>
        <v>0</v>
      </c>
      <c r="P126" s="12">
        <f t="shared" si="1"/>
        <v>0</v>
      </c>
    </row>
    <row r="127" spans="2:16" x14ac:dyDescent="0.3">
      <c r="B127" s="13"/>
      <c r="C127" s="14"/>
      <c r="D127" s="9">
        <f>SUMIFS('Register'!$F:$F,'Register'!$D:$D,'Expense Summary'!$B127,'Register'!$E:$E,'Expense Summary'!$C127,'Register'!$G:$G,'Expense Summary'!D$2)</f>
        <v>0</v>
      </c>
      <c r="E127" s="9">
        <f>SUMIFS('Register'!$F:$F,'Register'!$D:$D,'Expense Summary'!$B127,'Register'!$E:$E,'Expense Summary'!$C127,'Register'!$G:$G,'Expense Summary'!E$2)</f>
        <v>0</v>
      </c>
      <c r="F127" s="9">
        <f>SUMIFS('Register'!$F:$F,'Register'!$D:$D,'Expense Summary'!$B127,'Register'!$E:$E,'Expense Summary'!$C127,'Register'!$G:$G,'Expense Summary'!F$2)</f>
        <v>0</v>
      </c>
      <c r="G127" s="9">
        <f>SUMIFS('Register'!$F:$F,'Register'!$D:$D,'Expense Summary'!$B127,'Register'!$E:$E,'Expense Summary'!$C127,'Register'!$G:$G,'Expense Summary'!G$2)</f>
        <v>0</v>
      </c>
      <c r="H127" s="9">
        <f>SUMIFS('Register'!$F:$F,'Register'!$D:$D,'Expense Summary'!$B127,'Register'!$E:$E,'Expense Summary'!$C127,'Register'!$G:$G,'Expense Summary'!H$2)</f>
        <v>0</v>
      </c>
      <c r="I127" s="9">
        <f>SUMIFS('Register'!$F:$F,'Register'!$D:$D,'Expense Summary'!$B127,'Register'!$E:$E,'Expense Summary'!$C127,'Register'!$G:$G,'Expense Summary'!I$2)</f>
        <v>0</v>
      </c>
      <c r="J127" s="9">
        <f>SUMIFS('Register'!$F:$F,'Register'!$D:$D,'Expense Summary'!$B127,'Register'!$E:$E,'Expense Summary'!$C127,'Register'!$G:$G,'Expense Summary'!J$2)</f>
        <v>0</v>
      </c>
      <c r="K127" s="9">
        <f>SUMIFS('Register'!$F:$F,'Register'!$D:$D,'Expense Summary'!$B127,'Register'!$E:$E,'Expense Summary'!$C127,'Register'!$G:$G,'Expense Summary'!K$2)</f>
        <v>0</v>
      </c>
      <c r="L127" s="9">
        <f>SUMIFS('Register'!$F:$F,'Register'!$D:$D,'Expense Summary'!$B127,'Register'!$E:$E,'Expense Summary'!$C127,'Register'!$G:$G,'Expense Summary'!L$2)</f>
        <v>0</v>
      </c>
      <c r="M127" s="9">
        <f>SUMIFS('Register'!$F:$F,'Register'!$D:$D,'Expense Summary'!$B127,'Register'!$E:$E,'Expense Summary'!$C127,'Register'!$G:$G,'Expense Summary'!M$2)</f>
        <v>0</v>
      </c>
      <c r="N127" s="9">
        <f>SUMIFS('Register'!$F:$F,'Register'!$D:$D,'Expense Summary'!$B127,'Register'!$E:$E,'Expense Summary'!$C127,'Register'!$G:$G,'Expense Summary'!N$2)</f>
        <v>0</v>
      </c>
      <c r="O127" s="9">
        <f>SUMIFS('Register'!$F:$F,'Register'!$D:$D,'Expense Summary'!$B127,'Register'!$E:$E,'Expense Summary'!$C127,'Register'!$G:$G,'Expense Summary'!O$2)</f>
        <v>0</v>
      </c>
      <c r="P127" s="12">
        <f t="shared" si="1"/>
        <v>0</v>
      </c>
    </row>
    <row r="128" spans="2:16" x14ac:dyDescent="0.3">
      <c r="B128" s="13"/>
      <c r="C128" s="14"/>
      <c r="D128" s="9">
        <f>SUMIFS('Register'!$F:$F,'Register'!$D:$D,'Expense Summary'!$B128,'Register'!$E:$E,'Expense Summary'!$C128,'Register'!$G:$G,'Expense Summary'!D$2)</f>
        <v>0</v>
      </c>
      <c r="E128" s="9">
        <f>SUMIFS('Register'!$F:$F,'Register'!$D:$D,'Expense Summary'!$B128,'Register'!$E:$E,'Expense Summary'!$C128,'Register'!$G:$G,'Expense Summary'!E$2)</f>
        <v>0</v>
      </c>
      <c r="F128" s="9">
        <f>SUMIFS('Register'!$F:$F,'Register'!$D:$D,'Expense Summary'!$B128,'Register'!$E:$E,'Expense Summary'!$C128,'Register'!$G:$G,'Expense Summary'!F$2)</f>
        <v>0</v>
      </c>
      <c r="G128" s="9">
        <f>SUMIFS('Register'!$F:$F,'Register'!$D:$D,'Expense Summary'!$B128,'Register'!$E:$E,'Expense Summary'!$C128,'Register'!$G:$G,'Expense Summary'!G$2)</f>
        <v>0</v>
      </c>
      <c r="H128" s="9">
        <f>SUMIFS('Register'!$F:$F,'Register'!$D:$D,'Expense Summary'!$B128,'Register'!$E:$E,'Expense Summary'!$C128,'Register'!$G:$G,'Expense Summary'!H$2)</f>
        <v>0</v>
      </c>
      <c r="I128" s="9">
        <f>SUMIFS('Register'!$F:$F,'Register'!$D:$D,'Expense Summary'!$B128,'Register'!$E:$E,'Expense Summary'!$C128,'Register'!$G:$G,'Expense Summary'!I$2)</f>
        <v>0</v>
      </c>
      <c r="J128" s="9">
        <f>SUMIFS('Register'!$F:$F,'Register'!$D:$D,'Expense Summary'!$B128,'Register'!$E:$E,'Expense Summary'!$C128,'Register'!$G:$G,'Expense Summary'!J$2)</f>
        <v>0</v>
      </c>
      <c r="K128" s="9">
        <f>SUMIFS('Register'!$F:$F,'Register'!$D:$D,'Expense Summary'!$B128,'Register'!$E:$E,'Expense Summary'!$C128,'Register'!$G:$G,'Expense Summary'!K$2)</f>
        <v>0</v>
      </c>
      <c r="L128" s="9">
        <f>SUMIFS('Register'!$F:$F,'Register'!$D:$D,'Expense Summary'!$B128,'Register'!$E:$E,'Expense Summary'!$C128,'Register'!$G:$G,'Expense Summary'!L$2)</f>
        <v>0</v>
      </c>
      <c r="M128" s="9">
        <f>SUMIFS('Register'!$F:$F,'Register'!$D:$D,'Expense Summary'!$B128,'Register'!$E:$E,'Expense Summary'!$C128,'Register'!$G:$G,'Expense Summary'!M$2)</f>
        <v>0</v>
      </c>
      <c r="N128" s="9">
        <f>SUMIFS('Register'!$F:$F,'Register'!$D:$D,'Expense Summary'!$B128,'Register'!$E:$E,'Expense Summary'!$C128,'Register'!$G:$G,'Expense Summary'!N$2)</f>
        <v>0</v>
      </c>
      <c r="O128" s="9">
        <f>SUMIFS('Register'!$F:$F,'Register'!$D:$D,'Expense Summary'!$B128,'Register'!$E:$E,'Expense Summary'!$C128,'Register'!$G:$G,'Expense Summary'!O$2)</f>
        <v>0</v>
      </c>
      <c r="P128" s="12">
        <f t="shared" si="1"/>
        <v>0</v>
      </c>
    </row>
    <row r="129" spans="2:16" x14ac:dyDescent="0.3">
      <c r="B129" s="13"/>
      <c r="C129" s="14"/>
      <c r="D129" s="9">
        <f>SUMIFS('Register'!$F:$F,'Register'!$D:$D,'Expense Summary'!$B129,'Register'!$E:$E,'Expense Summary'!$C129,'Register'!$G:$G,'Expense Summary'!D$2)</f>
        <v>0</v>
      </c>
      <c r="E129" s="9">
        <f>SUMIFS('Register'!$F:$F,'Register'!$D:$D,'Expense Summary'!$B129,'Register'!$E:$E,'Expense Summary'!$C129,'Register'!$G:$G,'Expense Summary'!E$2)</f>
        <v>0</v>
      </c>
      <c r="F129" s="9">
        <f>SUMIFS('Register'!$F:$F,'Register'!$D:$D,'Expense Summary'!$B129,'Register'!$E:$E,'Expense Summary'!$C129,'Register'!$G:$G,'Expense Summary'!F$2)</f>
        <v>0</v>
      </c>
      <c r="G129" s="9">
        <f>SUMIFS('Register'!$F:$F,'Register'!$D:$D,'Expense Summary'!$B129,'Register'!$E:$E,'Expense Summary'!$C129,'Register'!$G:$G,'Expense Summary'!G$2)</f>
        <v>0</v>
      </c>
      <c r="H129" s="9">
        <f>SUMIFS('Register'!$F:$F,'Register'!$D:$D,'Expense Summary'!$B129,'Register'!$E:$E,'Expense Summary'!$C129,'Register'!$G:$G,'Expense Summary'!H$2)</f>
        <v>0</v>
      </c>
      <c r="I129" s="9">
        <f>SUMIFS('Register'!$F:$F,'Register'!$D:$D,'Expense Summary'!$B129,'Register'!$E:$E,'Expense Summary'!$C129,'Register'!$G:$G,'Expense Summary'!I$2)</f>
        <v>0</v>
      </c>
      <c r="J129" s="9">
        <f>SUMIFS('Register'!$F:$F,'Register'!$D:$D,'Expense Summary'!$B129,'Register'!$E:$E,'Expense Summary'!$C129,'Register'!$G:$G,'Expense Summary'!J$2)</f>
        <v>0</v>
      </c>
      <c r="K129" s="9">
        <f>SUMIFS('Register'!$F:$F,'Register'!$D:$D,'Expense Summary'!$B129,'Register'!$E:$E,'Expense Summary'!$C129,'Register'!$G:$G,'Expense Summary'!K$2)</f>
        <v>0</v>
      </c>
      <c r="L129" s="9">
        <f>SUMIFS('Register'!$F:$F,'Register'!$D:$D,'Expense Summary'!$B129,'Register'!$E:$E,'Expense Summary'!$C129,'Register'!$G:$G,'Expense Summary'!L$2)</f>
        <v>0</v>
      </c>
      <c r="M129" s="9">
        <f>SUMIFS('Register'!$F:$F,'Register'!$D:$D,'Expense Summary'!$B129,'Register'!$E:$E,'Expense Summary'!$C129,'Register'!$G:$G,'Expense Summary'!M$2)</f>
        <v>0</v>
      </c>
      <c r="N129" s="9">
        <f>SUMIFS('Register'!$F:$F,'Register'!$D:$D,'Expense Summary'!$B129,'Register'!$E:$E,'Expense Summary'!$C129,'Register'!$G:$G,'Expense Summary'!N$2)</f>
        <v>0</v>
      </c>
      <c r="O129" s="9">
        <f>SUMIFS('Register'!$F:$F,'Register'!$D:$D,'Expense Summary'!$B129,'Register'!$E:$E,'Expense Summary'!$C129,'Register'!$G:$G,'Expense Summary'!O$2)</f>
        <v>0</v>
      </c>
      <c r="P129" s="12">
        <f t="shared" si="1"/>
        <v>0</v>
      </c>
    </row>
    <row r="130" spans="2:16" x14ac:dyDescent="0.3">
      <c r="B130" s="13"/>
      <c r="C130" s="14"/>
      <c r="D130" s="9">
        <f>SUMIFS('Register'!$F:$F,'Register'!$D:$D,'Expense Summary'!$B130,'Register'!$E:$E,'Expense Summary'!$C130,'Register'!$G:$G,'Expense Summary'!D$2)</f>
        <v>0</v>
      </c>
      <c r="E130" s="9">
        <f>SUMIFS('Register'!$F:$F,'Register'!$D:$D,'Expense Summary'!$B130,'Register'!$E:$E,'Expense Summary'!$C130,'Register'!$G:$G,'Expense Summary'!E$2)</f>
        <v>0</v>
      </c>
      <c r="F130" s="9">
        <f>SUMIFS('Register'!$F:$F,'Register'!$D:$D,'Expense Summary'!$B130,'Register'!$E:$E,'Expense Summary'!$C130,'Register'!$G:$G,'Expense Summary'!F$2)</f>
        <v>0</v>
      </c>
      <c r="G130" s="9">
        <f>SUMIFS('Register'!$F:$F,'Register'!$D:$D,'Expense Summary'!$B130,'Register'!$E:$E,'Expense Summary'!$C130,'Register'!$G:$G,'Expense Summary'!G$2)</f>
        <v>0</v>
      </c>
      <c r="H130" s="9">
        <f>SUMIFS('Register'!$F:$F,'Register'!$D:$D,'Expense Summary'!$B130,'Register'!$E:$E,'Expense Summary'!$C130,'Register'!$G:$G,'Expense Summary'!H$2)</f>
        <v>0</v>
      </c>
      <c r="I130" s="9">
        <f>SUMIFS('Register'!$F:$F,'Register'!$D:$D,'Expense Summary'!$B130,'Register'!$E:$E,'Expense Summary'!$C130,'Register'!$G:$G,'Expense Summary'!I$2)</f>
        <v>0</v>
      </c>
      <c r="J130" s="9">
        <f>SUMIFS('Register'!$F:$F,'Register'!$D:$D,'Expense Summary'!$B130,'Register'!$E:$E,'Expense Summary'!$C130,'Register'!$G:$G,'Expense Summary'!J$2)</f>
        <v>0</v>
      </c>
      <c r="K130" s="9">
        <f>SUMIFS('Register'!$F:$F,'Register'!$D:$D,'Expense Summary'!$B130,'Register'!$E:$E,'Expense Summary'!$C130,'Register'!$G:$G,'Expense Summary'!K$2)</f>
        <v>0</v>
      </c>
      <c r="L130" s="9">
        <f>SUMIFS('Register'!$F:$F,'Register'!$D:$D,'Expense Summary'!$B130,'Register'!$E:$E,'Expense Summary'!$C130,'Register'!$G:$G,'Expense Summary'!L$2)</f>
        <v>0</v>
      </c>
      <c r="M130" s="9">
        <f>SUMIFS('Register'!$F:$F,'Register'!$D:$D,'Expense Summary'!$B130,'Register'!$E:$E,'Expense Summary'!$C130,'Register'!$G:$G,'Expense Summary'!M$2)</f>
        <v>0</v>
      </c>
      <c r="N130" s="9">
        <f>SUMIFS('Register'!$F:$F,'Register'!$D:$D,'Expense Summary'!$B130,'Register'!$E:$E,'Expense Summary'!$C130,'Register'!$G:$G,'Expense Summary'!N$2)</f>
        <v>0</v>
      </c>
      <c r="O130" s="9">
        <f>SUMIFS('Register'!$F:$F,'Register'!$D:$D,'Expense Summary'!$B130,'Register'!$E:$E,'Expense Summary'!$C130,'Register'!$G:$G,'Expense Summary'!O$2)</f>
        <v>0</v>
      </c>
      <c r="P130" s="12">
        <f t="shared" si="1"/>
        <v>0</v>
      </c>
    </row>
    <row r="131" spans="2:16" x14ac:dyDescent="0.3">
      <c r="B131" s="13"/>
      <c r="C131" s="14"/>
      <c r="D131" s="9">
        <f>SUMIFS('Register'!$F:$F,'Register'!$D:$D,'Expense Summary'!$B131,'Register'!$E:$E,'Expense Summary'!$C131,'Register'!$G:$G,'Expense Summary'!D$2)</f>
        <v>0</v>
      </c>
      <c r="E131" s="9">
        <f>SUMIFS('Register'!$F:$F,'Register'!$D:$D,'Expense Summary'!$B131,'Register'!$E:$E,'Expense Summary'!$C131,'Register'!$G:$G,'Expense Summary'!E$2)</f>
        <v>0</v>
      </c>
      <c r="F131" s="9">
        <f>SUMIFS('Register'!$F:$F,'Register'!$D:$D,'Expense Summary'!$B131,'Register'!$E:$E,'Expense Summary'!$C131,'Register'!$G:$G,'Expense Summary'!F$2)</f>
        <v>0</v>
      </c>
      <c r="G131" s="9">
        <f>SUMIFS('Register'!$F:$F,'Register'!$D:$D,'Expense Summary'!$B131,'Register'!$E:$E,'Expense Summary'!$C131,'Register'!$G:$G,'Expense Summary'!G$2)</f>
        <v>0</v>
      </c>
      <c r="H131" s="9">
        <f>SUMIFS('Register'!$F:$F,'Register'!$D:$D,'Expense Summary'!$B131,'Register'!$E:$E,'Expense Summary'!$C131,'Register'!$G:$G,'Expense Summary'!H$2)</f>
        <v>0</v>
      </c>
      <c r="I131" s="9">
        <f>SUMIFS('Register'!$F:$F,'Register'!$D:$D,'Expense Summary'!$B131,'Register'!$E:$E,'Expense Summary'!$C131,'Register'!$G:$G,'Expense Summary'!I$2)</f>
        <v>0</v>
      </c>
      <c r="J131" s="9">
        <f>SUMIFS('Register'!$F:$F,'Register'!$D:$D,'Expense Summary'!$B131,'Register'!$E:$E,'Expense Summary'!$C131,'Register'!$G:$G,'Expense Summary'!J$2)</f>
        <v>0</v>
      </c>
      <c r="K131" s="9">
        <f>SUMIFS('Register'!$F:$F,'Register'!$D:$D,'Expense Summary'!$B131,'Register'!$E:$E,'Expense Summary'!$C131,'Register'!$G:$G,'Expense Summary'!K$2)</f>
        <v>0</v>
      </c>
      <c r="L131" s="9">
        <f>SUMIFS('Register'!$F:$F,'Register'!$D:$D,'Expense Summary'!$B131,'Register'!$E:$E,'Expense Summary'!$C131,'Register'!$G:$G,'Expense Summary'!L$2)</f>
        <v>0</v>
      </c>
      <c r="M131" s="9">
        <f>SUMIFS('Register'!$F:$F,'Register'!$D:$D,'Expense Summary'!$B131,'Register'!$E:$E,'Expense Summary'!$C131,'Register'!$G:$G,'Expense Summary'!M$2)</f>
        <v>0</v>
      </c>
      <c r="N131" s="9">
        <f>SUMIFS('Register'!$F:$F,'Register'!$D:$D,'Expense Summary'!$B131,'Register'!$E:$E,'Expense Summary'!$C131,'Register'!$G:$G,'Expense Summary'!N$2)</f>
        <v>0</v>
      </c>
      <c r="O131" s="9">
        <f>SUMIFS('Register'!$F:$F,'Register'!$D:$D,'Expense Summary'!$B131,'Register'!$E:$E,'Expense Summary'!$C131,'Register'!$G:$G,'Expense Summary'!O$2)</f>
        <v>0</v>
      </c>
      <c r="P131" s="12">
        <f t="shared" si="1"/>
        <v>0</v>
      </c>
    </row>
    <row r="132" spans="2:16" x14ac:dyDescent="0.3">
      <c r="B132" s="13"/>
      <c r="C132" s="14"/>
      <c r="D132" s="9">
        <f>SUMIFS('Register'!$F:$F,'Register'!$D:$D,'Expense Summary'!$B132,'Register'!$E:$E,'Expense Summary'!$C132,'Register'!$G:$G,'Expense Summary'!D$2)</f>
        <v>0</v>
      </c>
      <c r="E132" s="9">
        <f>SUMIFS('Register'!$F:$F,'Register'!$D:$D,'Expense Summary'!$B132,'Register'!$E:$E,'Expense Summary'!$C132,'Register'!$G:$G,'Expense Summary'!E$2)</f>
        <v>0</v>
      </c>
      <c r="F132" s="9">
        <f>SUMIFS('Register'!$F:$F,'Register'!$D:$D,'Expense Summary'!$B132,'Register'!$E:$E,'Expense Summary'!$C132,'Register'!$G:$G,'Expense Summary'!F$2)</f>
        <v>0</v>
      </c>
      <c r="G132" s="9">
        <f>SUMIFS('Register'!$F:$F,'Register'!$D:$D,'Expense Summary'!$B132,'Register'!$E:$E,'Expense Summary'!$C132,'Register'!$G:$G,'Expense Summary'!G$2)</f>
        <v>0</v>
      </c>
      <c r="H132" s="9">
        <f>SUMIFS('Register'!$F:$F,'Register'!$D:$D,'Expense Summary'!$B132,'Register'!$E:$E,'Expense Summary'!$C132,'Register'!$G:$G,'Expense Summary'!H$2)</f>
        <v>0</v>
      </c>
      <c r="I132" s="9">
        <f>SUMIFS('Register'!$F:$F,'Register'!$D:$D,'Expense Summary'!$B132,'Register'!$E:$E,'Expense Summary'!$C132,'Register'!$G:$G,'Expense Summary'!I$2)</f>
        <v>0</v>
      </c>
      <c r="J132" s="9">
        <f>SUMIFS('Register'!$F:$F,'Register'!$D:$D,'Expense Summary'!$B132,'Register'!$E:$E,'Expense Summary'!$C132,'Register'!$G:$G,'Expense Summary'!J$2)</f>
        <v>0</v>
      </c>
      <c r="K132" s="9">
        <f>SUMIFS('Register'!$F:$F,'Register'!$D:$D,'Expense Summary'!$B132,'Register'!$E:$E,'Expense Summary'!$C132,'Register'!$G:$G,'Expense Summary'!K$2)</f>
        <v>0</v>
      </c>
      <c r="L132" s="9">
        <f>SUMIFS('Register'!$F:$F,'Register'!$D:$D,'Expense Summary'!$B132,'Register'!$E:$E,'Expense Summary'!$C132,'Register'!$G:$G,'Expense Summary'!L$2)</f>
        <v>0</v>
      </c>
      <c r="M132" s="9">
        <f>SUMIFS('Register'!$F:$F,'Register'!$D:$D,'Expense Summary'!$B132,'Register'!$E:$E,'Expense Summary'!$C132,'Register'!$G:$G,'Expense Summary'!M$2)</f>
        <v>0</v>
      </c>
      <c r="N132" s="9">
        <f>SUMIFS('Register'!$F:$F,'Register'!$D:$D,'Expense Summary'!$B132,'Register'!$E:$E,'Expense Summary'!$C132,'Register'!$G:$G,'Expense Summary'!N$2)</f>
        <v>0</v>
      </c>
      <c r="O132" s="9">
        <f>SUMIFS('Register'!$F:$F,'Register'!$D:$D,'Expense Summary'!$B132,'Register'!$E:$E,'Expense Summary'!$C132,'Register'!$G:$G,'Expense Summary'!O$2)</f>
        <v>0</v>
      </c>
      <c r="P132" s="12">
        <f t="shared" si="1"/>
        <v>0</v>
      </c>
    </row>
    <row r="133" spans="2:16" x14ac:dyDescent="0.3">
      <c r="B133" s="13"/>
      <c r="C133" s="14"/>
      <c r="D133" s="9">
        <f>SUMIFS('Register'!$F:$F,'Register'!$D:$D,'Expense Summary'!$B133,'Register'!$E:$E,'Expense Summary'!$C133,'Register'!$G:$G,'Expense Summary'!D$2)</f>
        <v>0</v>
      </c>
      <c r="E133" s="9">
        <f>SUMIFS('Register'!$F:$F,'Register'!$D:$D,'Expense Summary'!$B133,'Register'!$E:$E,'Expense Summary'!$C133,'Register'!$G:$G,'Expense Summary'!E$2)</f>
        <v>0</v>
      </c>
      <c r="F133" s="9">
        <f>SUMIFS('Register'!$F:$F,'Register'!$D:$D,'Expense Summary'!$B133,'Register'!$E:$E,'Expense Summary'!$C133,'Register'!$G:$G,'Expense Summary'!F$2)</f>
        <v>0</v>
      </c>
      <c r="G133" s="9">
        <f>SUMIFS('Register'!$F:$F,'Register'!$D:$D,'Expense Summary'!$B133,'Register'!$E:$E,'Expense Summary'!$C133,'Register'!$G:$G,'Expense Summary'!G$2)</f>
        <v>0</v>
      </c>
      <c r="H133" s="9">
        <f>SUMIFS('Register'!$F:$F,'Register'!$D:$D,'Expense Summary'!$B133,'Register'!$E:$E,'Expense Summary'!$C133,'Register'!$G:$G,'Expense Summary'!H$2)</f>
        <v>0</v>
      </c>
      <c r="I133" s="9">
        <f>SUMIFS('Register'!$F:$F,'Register'!$D:$D,'Expense Summary'!$B133,'Register'!$E:$E,'Expense Summary'!$C133,'Register'!$G:$G,'Expense Summary'!I$2)</f>
        <v>0</v>
      </c>
      <c r="J133" s="9">
        <f>SUMIFS('Register'!$F:$F,'Register'!$D:$D,'Expense Summary'!$B133,'Register'!$E:$E,'Expense Summary'!$C133,'Register'!$G:$G,'Expense Summary'!J$2)</f>
        <v>0</v>
      </c>
      <c r="K133" s="9">
        <f>SUMIFS('Register'!$F:$F,'Register'!$D:$D,'Expense Summary'!$B133,'Register'!$E:$E,'Expense Summary'!$C133,'Register'!$G:$G,'Expense Summary'!K$2)</f>
        <v>0</v>
      </c>
      <c r="L133" s="9">
        <f>SUMIFS('Register'!$F:$F,'Register'!$D:$D,'Expense Summary'!$B133,'Register'!$E:$E,'Expense Summary'!$C133,'Register'!$G:$G,'Expense Summary'!L$2)</f>
        <v>0</v>
      </c>
      <c r="M133" s="9">
        <f>SUMIFS('Register'!$F:$F,'Register'!$D:$D,'Expense Summary'!$B133,'Register'!$E:$E,'Expense Summary'!$C133,'Register'!$G:$G,'Expense Summary'!M$2)</f>
        <v>0</v>
      </c>
      <c r="N133" s="9">
        <f>SUMIFS('Register'!$F:$F,'Register'!$D:$D,'Expense Summary'!$B133,'Register'!$E:$E,'Expense Summary'!$C133,'Register'!$G:$G,'Expense Summary'!N$2)</f>
        <v>0</v>
      </c>
      <c r="O133" s="9">
        <f>SUMIFS('Register'!$F:$F,'Register'!$D:$D,'Expense Summary'!$B133,'Register'!$E:$E,'Expense Summary'!$C133,'Register'!$G:$G,'Expense Summary'!O$2)</f>
        <v>0</v>
      </c>
      <c r="P133" s="12">
        <f t="shared" si="1"/>
        <v>0</v>
      </c>
    </row>
    <row r="134" spans="2:16" x14ac:dyDescent="0.3">
      <c r="B134" s="13"/>
      <c r="C134" s="14"/>
      <c r="D134" s="9">
        <f>SUMIFS('Register'!$F:$F,'Register'!$D:$D,'Expense Summary'!$B134,'Register'!$E:$E,'Expense Summary'!$C134,'Register'!$G:$G,'Expense Summary'!D$2)</f>
        <v>0</v>
      </c>
      <c r="E134" s="9">
        <f>SUMIFS('Register'!$F:$F,'Register'!$D:$D,'Expense Summary'!$B134,'Register'!$E:$E,'Expense Summary'!$C134,'Register'!$G:$G,'Expense Summary'!E$2)</f>
        <v>0</v>
      </c>
      <c r="F134" s="9">
        <f>SUMIFS('Register'!$F:$F,'Register'!$D:$D,'Expense Summary'!$B134,'Register'!$E:$E,'Expense Summary'!$C134,'Register'!$G:$G,'Expense Summary'!F$2)</f>
        <v>0</v>
      </c>
      <c r="G134" s="9">
        <f>SUMIFS('Register'!$F:$F,'Register'!$D:$D,'Expense Summary'!$B134,'Register'!$E:$E,'Expense Summary'!$C134,'Register'!$G:$G,'Expense Summary'!G$2)</f>
        <v>0</v>
      </c>
      <c r="H134" s="9">
        <f>SUMIFS('Register'!$F:$F,'Register'!$D:$D,'Expense Summary'!$B134,'Register'!$E:$E,'Expense Summary'!$C134,'Register'!$G:$G,'Expense Summary'!H$2)</f>
        <v>0</v>
      </c>
      <c r="I134" s="9">
        <f>SUMIFS('Register'!$F:$F,'Register'!$D:$D,'Expense Summary'!$B134,'Register'!$E:$E,'Expense Summary'!$C134,'Register'!$G:$G,'Expense Summary'!I$2)</f>
        <v>0</v>
      </c>
      <c r="J134" s="9">
        <f>SUMIFS('Register'!$F:$F,'Register'!$D:$D,'Expense Summary'!$B134,'Register'!$E:$E,'Expense Summary'!$C134,'Register'!$G:$G,'Expense Summary'!J$2)</f>
        <v>0</v>
      </c>
      <c r="K134" s="9">
        <f>SUMIFS('Register'!$F:$F,'Register'!$D:$D,'Expense Summary'!$B134,'Register'!$E:$E,'Expense Summary'!$C134,'Register'!$G:$G,'Expense Summary'!K$2)</f>
        <v>0</v>
      </c>
      <c r="L134" s="9">
        <f>SUMIFS('Register'!$F:$F,'Register'!$D:$D,'Expense Summary'!$B134,'Register'!$E:$E,'Expense Summary'!$C134,'Register'!$G:$G,'Expense Summary'!L$2)</f>
        <v>0</v>
      </c>
      <c r="M134" s="9">
        <f>SUMIFS('Register'!$F:$F,'Register'!$D:$D,'Expense Summary'!$B134,'Register'!$E:$E,'Expense Summary'!$C134,'Register'!$G:$G,'Expense Summary'!M$2)</f>
        <v>0</v>
      </c>
      <c r="N134" s="9">
        <f>SUMIFS('Register'!$F:$F,'Register'!$D:$D,'Expense Summary'!$B134,'Register'!$E:$E,'Expense Summary'!$C134,'Register'!$G:$G,'Expense Summary'!N$2)</f>
        <v>0</v>
      </c>
      <c r="O134" s="9">
        <f>SUMIFS('Register'!$F:$F,'Register'!$D:$D,'Expense Summary'!$B134,'Register'!$E:$E,'Expense Summary'!$C134,'Register'!$G:$G,'Expense Summary'!O$2)</f>
        <v>0</v>
      </c>
      <c r="P134" s="12">
        <f t="shared" ref="P134:P152" si="2">SUM(D134:O134)</f>
        <v>0</v>
      </c>
    </row>
    <row r="135" spans="2:16" x14ac:dyDescent="0.3">
      <c r="B135" s="13"/>
      <c r="C135" s="14"/>
      <c r="D135" s="9">
        <f>SUMIFS('Register'!$F:$F,'Register'!$D:$D,'Expense Summary'!$B135,'Register'!$E:$E,'Expense Summary'!$C135,'Register'!$G:$G,'Expense Summary'!D$2)</f>
        <v>0</v>
      </c>
      <c r="E135" s="9">
        <f>SUMIFS('Register'!$F:$F,'Register'!$D:$D,'Expense Summary'!$B135,'Register'!$E:$E,'Expense Summary'!$C135,'Register'!$G:$G,'Expense Summary'!E$2)</f>
        <v>0</v>
      </c>
      <c r="F135" s="9">
        <f>SUMIFS('Register'!$F:$F,'Register'!$D:$D,'Expense Summary'!$B135,'Register'!$E:$E,'Expense Summary'!$C135,'Register'!$G:$G,'Expense Summary'!F$2)</f>
        <v>0</v>
      </c>
      <c r="G135" s="9">
        <f>SUMIFS('Register'!$F:$F,'Register'!$D:$D,'Expense Summary'!$B135,'Register'!$E:$E,'Expense Summary'!$C135,'Register'!$G:$G,'Expense Summary'!G$2)</f>
        <v>0</v>
      </c>
      <c r="H135" s="9">
        <f>SUMIFS('Register'!$F:$F,'Register'!$D:$D,'Expense Summary'!$B135,'Register'!$E:$E,'Expense Summary'!$C135,'Register'!$G:$G,'Expense Summary'!H$2)</f>
        <v>0</v>
      </c>
      <c r="I135" s="9">
        <f>SUMIFS('Register'!$F:$F,'Register'!$D:$D,'Expense Summary'!$B135,'Register'!$E:$E,'Expense Summary'!$C135,'Register'!$G:$G,'Expense Summary'!I$2)</f>
        <v>0</v>
      </c>
      <c r="J135" s="9">
        <f>SUMIFS('Register'!$F:$F,'Register'!$D:$D,'Expense Summary'!$B135,'Register'!$E:$E,'Expense Summary'!$C135,'Register'!$G:$G,'Expense Summary'!J$2)</f>
        <v>0</v>
      </c>
      <c r="K135" s="9">
        <f>SUMIFS('Register'!$F:$F,'Register'!$D:$D,'Expense Summary'!$B135,'Register'!$E:$E,'Expense Summary'!$C135,'Register'!$G:$G,'Expense Summary'!K$2)</f>
        <v>0</v>
      </c>
      <c r="L135" s="9">
        <f>SUMIFS('Register'!$F:$F,'Register'!$D:$D,'Expense Summary'!$B135,'Register'!$E:$E,'Expense Summary'!$C135,'Register'!$G:$G,'Expense Summary'!L$2)</f>
        <v>0</v>
      </c>
      <c r="M135" s="9">
        <f>SUMIFS('Register'!$F:$F,'Register'!$D:$D,'Expense Summary'!$B135,'Register'!$E:$E,'Expense Summary'!$C135,'Register'!$G:$G,'Expense Summary'!M$2)</f>
        <v>0</v>
      </c>
      <c r="N135" s="9">
        <f>SUMIFS('Register'!$F:$F,'Register'!$D:$D,'Expense Summary'!$B135,'Register'!$E:$E,'Expense Summary'!$C135,'Register'!$G:$G,'Expense Summary'!N$2)</f>
        <v>0</v>
      </c>
      <c r="O135" s="9">
        <f>SUMIFS('Register'!$F:$F,'Register'!$D:$D,'Expense Summary'!$B135,'Register'!$E:$E,'Expense Summary'!$C135,'Register'!$G:$G,'Expense Summary'!O$2)</f>
        <v>0</v>
      </c>
      <c r="P135" s="12">
        <f t="shared" si="2"/>
        <v>0</v>
      </c>
    </row>
    <row r="136" spans="2:16" x14ac:dyDescent="0.3">
      <c r="B136" s="13"/>
      <c r="C136" s="14"/>
      <c r="D136" s="9">
        <f>SUMIFS('Register'!$F:$F,'Register'!$D:$D,'Expense Summary'!$B136,'Register'!$E:$E,'Expense Summary'!$C136,'Register'!$G:$G,'Expense Summary'!D$2)</f>
        <v>0</v>
      </c>
      <c r="E136" s="9">
        <f>SUMIFS('Register'!$F:$F,'Register'!$D:$D,'Expense Summary'!$B136,'Register'!$E:$E,'Expense Summary'!$C136,'Register'!$G:$G,'Expense Summary'!E$2)</f>
        <v>0</v>
      </c>
      <c r="F136" s="9">
        <f>SUMIFS('Register'!$F:$F,'Register'!$D:$D,'Expense Summary'!$B136,'Register'!$E:$E,'Expense Summary'!$C136,'Register'!$G:$G,'Expense Summary'!F$2)</f>
        <v>0</v>
      </c>
      <c r="G136" s="9">
        <f>SUMIFS('Register'!$F:$F,'Register'!$D:$D,'Expense Summary'!$B136,'Register'!$E:$E,'Expense Summary'!$C136,'Register'!$G:$G,'Expense Summary'!G$2)</f>
        <v>0</v>
      </c>
      <c r="H136" s="9">
        <f>SUMIFS('Register'!$F:$F,'Register'!$D:$D,'Expense Summary'!$B136,'Register'!$E:$E,'Expense Summary'!$C136,'Register'!$G:$G,'Expense Summary'!H$2)</f>
        <v>0</v>
      </c>
      <c r="I136" s="9">
        <f>SUMIFS('Register'!$F:$F,'Register'!$D:$D,'Expense Summary'!$B136,'Register'!$E:$E,'Expense Summary'!$C136,'Register'!$G:$G,'Expense Summary'!I$2)</f>
        <v>0</v>
      </c>
      <c r="J136" s="9">
        <f>SUMIFS('Register'!$F:$F,'Register'!$D:$D,'Expense Summary'!$B136,'Register'!$E:$E,'Expense Summary'!$C136,'Register'!$G:$G,'Expense Summary'!J$2)</f>
        <v>0</v>
      </c>
      <c r="K136" s="9">
        <f>SUMIFS('Register'!$F:$F,'Register'!$D:$D,'Expense Summary'!$B136,'Register'!$E:$E,'Expense Summary'!$C136,'Register'!$G:$G,'Expense Summary'!K$2)</f>
        <v>0</v>
      </c>
      <c r="L136" s="9">
        <f>SUMIFS('Register'!$F:$F,'Register'!$D:$D,'Expense Summary'!$B136,'Register'!$E:$E,'Expense Summary'!$C136,'Register'!$G:$G,'Expense Summary'!L$2)</f>
        <v>0</v>
      </c>
      <c r="M136" s="9">
        <f>SUMIFS('Register'!$F:$F,'Register'!$D:$D,'Expense Summary'!$B136,'Register'!$E:$E,'Expense Summary'!$C136,'Register'!$G:$G,'Expense Summary'!M$2)</f>
        <v>0</v>
      </c>
      <c r="N136" s="9">
        <f>SUMIFS('Register'!$F:$F,'Register'!$D:$D,'Expense Summary'!$B136,'Register'!$E:$E,'Expense Summary'!$C136,'Register'!$G:$G,'Expense Summary'!N$2)</f>
        <v>0</v>
      </c>
      <c r="O136" s="9">
        <f>SUMIFS('Register'!$F:$F,'Register'!$D:$D,'Expense Summary'!$B136,'Register'!$E:$E,'Expense Summary'!$C136,'Register'!$G:$G,'Expense Summary'!O$2)</f>
        <v>0</v>
      </c>
      <c r="P136" s="12">
        <f t="shared" si="2"/>
        <v>0</v>
      </c>
    </row>
    <row r="137" spans="2:16" x14ac:dyDescent="0.3">
      <c r="B137" s="13"/>
      <c r="C137" s="14"/>
      <c r="D137" s="9">
        <f>SUMIFS('Register'!$F:$F,'Register'!$D:$D,'Expense Summary'!$B137,'Register'!$E:$E,'Expense Summary'!$C137,'Register'!$G:$G,'Expense Summary'!D$2)</f>
        <v>0</v>
      </c>
      <c r="E137" s="9">
        <f>SUMIFS('Register'!$F:$F,'Register'!$D:$D,'Expense Summary'!$B137,'Register'!$E:$E,'Expense Summary'!$C137,'Register'!$G:$G,'Expense Summary'!E$2)</f>
        <v>0</v>
      </c>
      <c r="F137" s="9">
        <f>SUMIFS('Register'!$F:$F,'Register'!$D:$D,'Expense Summary'!$B137,'Register'!$E:$E,'Expense Summary'!$C137,'Register'!$G:$G,'Expense Summary'!F$2)</f>
        <v>0</v>
      </c>
      <c r="G137" s="9">
        <f>SUMIFS('Register'!$F:$F,'Register'!$D:$D,'Expense Summary'!$B137,'Register'!$E:$E,'Expense Summary'!$C137,'Register'!$G:$G,'Expense Summary'!G$2)</f>
        <v>0</v>
      </c>
      <c r="H137" s="9">
        <f>SUMIFS('Register'!$F:$F,'Register'!$D:$D,'Expense Summary'!$B137,'Register'!$E:$E,'Expense Summary'!$C137,'Register'!$G:$G,'Expense Summary'!H$2)</f>
        <v>0</v>
      </c>
      <c r="I137" s="9">
        <f>SUMIFS('Register'!$F:$F,'Register'!$D:$D,'Expense Summary'!$B137,'Register'!$E:$E,'Expense Summary'!$C137,'Register'!$G:$G,'Expense Summary'!I$2)</f>
        <v>0</v>
      </c>
      <c r="J137" s="9">
        <f>SUMIFS('Register'!$F:$F,'Register'!$D:$D,'Expense Summary'!$B137,'Register'!$E:$E,'Expense Summary'!$C137,'Register'!$G:$G,'Expense Summary'!J$2)</f>
        <v>0</v>
      </c>
      <c r="K137" s="9">
        <f>SUMIFS('Register'!$F:$F,'Register'!$D:$D,'Expense Summary'!$B137,'Register'!$E:$E,'Expense Summary'!$C137,'Register'!$G:$G,'Expense Summary'!K$2)</f>
        <v>0</v>
      </c>
      <c r="L137" s="9">
        <f>SUMIFS('Register'!$F:$F,'Register'!$D:$D,'Expense Summary'!$B137,'Register'!$E:$E,'Expense Summary'!$C137,'Register'!$G:$G,'Expense Summary'!L$2)</f>
        <v>0</v>
      </c>
      <c r="M137" s="9">
        <f>SUMIFS('Register'!$F:$F,'Register'!$D:$D,'Expense Summary'!$B137,'Register'!$E:$E,'Expense Summary'!$C137,'Register'!$G:$G,'Expense Summary'!M$2)</f>
        <v>0</v>
      </c>
      <c r="N137" s="9">
        <f>SUMIFS('Register'!$F:$F,'Register'!$D:$D,'Expense Summary'!$B137,'Register'!$E:$E,'Expense Summary'!$C137,'Register'!$G:$G,'Expense Summary'!N$2)</f>
        <v>0</v>
      </c>
      <c r="O137" s="9">
        <f>SUMIFS('Register'!$F:$F,'Register'!$D:$D,'Expense Summary'!$B137,'Register'!$E:$E,'Expense Summary'!$C137,'Register'!$G:$G,'Expense Summary'!O$2)</f>
        <v>0</v>
      </c>
      <c r="P137" s="12">
        <f t="shared" si="2"/>
        <v>0</v>
      </c>
    </row>
    <row r="138" spans="2:16" x14ac:dyDescent="0.3">
      <c r="B138" s="13"/>
      <c r="C138" s="14"/>
      <c r="D138" s="9">
        <f>SUMIFS('Register'!$F:$F,'Register'!$D:$D,'Expense Summary'!$B138,'Register'!$E:$E,'Expense Summary'!$C138,'Register'!$G:$G,'Expense Summary'!D$2)</f>
        <v>0</v>
      </c>
      <c r="E138" s="9">
        <f>SUMIFS('Register'!$F:$F,'Register'!$D:$D,'Expense Summary'!$B138,'Register'!$E:$E,'Expense Summary'!$C138,'Register'!$G:$G,'Expense Summary'!E$2)</f>
        <v>0</v>
      </c>
      <c r="F138" s="9">
        <f>SUMIFS('Register'!$F:$F,'Register'!$D:$D,'Expense Summary'!$B138,'Register'!$E:$E,'Expense Summary'!$C138,'Register'!$G:$G,'Expense Summary'!F$2)</f>
        <v>0</v>
      </c>
      <c r="G138" s="9">
        <f>SUMIFS('Register'!$F:$F,'Register'!$D:$D,'Expense Summary'!$B138,'Register'!$E:$E,'Expense Summary'!$C138,'Register'!$G:$G,'Expense Summary'!G$2)</f>
        <v>0</v>
      </c>
      <c r="H138" s="9">
        <f>SUMIFS('Register'!$F:$F,'Register'!$D:$D,'Expense Summary'!$B138,'Register'!$E:$E,'Expense Summary'!$C138,'Register'!$G:$G,'Expense Summary'!H$2)</f>
        <v>0</v>
      </c>
      <c r="I138" s="9">
        <f>SUMIFS('Register'!$F:$F,'Register'!$D:$D,'Expense Summary'!$B138,'Register'!$E:$E,'Expense Summary'!$C138,'Register'!$G:$G,'Expense Summary'!I$2)</f>
        <v>0</v>
      </c>
      <c r="J138" s="9">
        <f>SUMIFS('Register'!$F:$F,'Register'!$D:$D,'Expense Summary'!$B138,'Register'!$E:$E,'Expense Summary'!$C138,'Register'!$G:$G,'Expense Summary'!J$2)</f>
        <v>0</v>
      </c>
      <c r="K138" s="9">
        <f>SUMIFS('Register'!$F:$F,'Register'!$D:$D,'Expense Summary'!$B138,'Register'!$E:$E,'Expense Summary'!$C138,'Register'!$G:$G,'Expense Summary'!K$2)</f>
        <v>0</v>
      </c>
      <c r="L138" s="9">
        <f>SUMIFS('Register'!$F:$F,'Register'!$D:$D,'Expense Summary'!$B138,'Register'!$E:$E,'Expense Summary'!$C138,'Register'!$G:$G,'Expense Summary'!L$2)</f>
        <v>0</v>
      </c>
      <c r="M138" s="9">
        <f>SUMIFS('Register'!$F:$F,'Register'!$D:$D,'Expense Summary'!$B138,'Register'!$E:$E,'Expense Summary'!$C138,'Register'!$G:$G,'Expense Summary'!M$2)</f>
        <v>0</v>
      </c>
      <c r="N138" s="9">
        <f>SUMIFS('Register'!$F:$F,'Register'!$D:$D,'Expense Summary'!$B138,'Register'!$E:$E,'Expense Summary'!$C138,'Register'!$G:$G,'Expense Summary'!N$2)</f>
        <v>0</v>
      </c>
      <c r="O138" s="9">
        <f>SUMIFS('Register'!$F:$F,'Register'!$D:$D,'Expense Summary'!$B138,'Register'!$E:$E,'Expense Summary'!$C138,'Register'!$G:$G,'Expense Summary'!O$2)</f>
        <v>0</v>
      </c>
      <c r="P138" s="12">
        <f t="shared" si="2"/>
        <v>0</v>
      </c>
    </row>
    <row r="139" spans="2:16" x14ac:dyDescent="0.3">
      <c r="B139" s="13"/>
      <c r="C139" s="14"/>
      <c r="D139" s="9">
        <f>SUMIFS('Register'!$F:$F,'Register'!$D:$D,'Expense Summary'!$B139,'Register'!$E:$E,'Expense Summary'!$C139,'Register'!$G:$G,'Expense Summary'!D$2)</f>
        <v>0</v>
      </c>
      <c r="E139" s="9">
        <f>SUMIFS('Register'!$F:$F,'Register'!$D:$D,'Expense Summary'!$B139,'Register'!$E:$E,'Expense Summary'!$C139,'Register'!$G:$G,'Expense Summary'!E$2)</f>
        <v>0</v>
      </c>
      <c r="F139" s="9">
        <f>SUMIFS('Register'!$F:$F,'Register'!$D:$D,'Expense Summary'!$B139,'Register'!$E:$E,'Expense Summary'!$C139,'Register'!$G:$G,'Expense Summary'!F$2)</f>
        <v>0</v>
      </c>
      <c r="G139" s="9">
        <f>SUMIFS('Register'!$F:$F,'Register'!$D:$D,'Expense Summary'!$B139,'Register'!$E:$E,'Expense Summary'!$C139,'Register'!$G:$G,'Expense Summary'!G$2)</f>
        <v>0</v>
      </c>
      <c r="H139" s="9">
        <f>SUMIFS('Register'!$F:$F,'Register'!$D:$D,'Expense Summary'!$B139,'Register'!$E:$E,'Expense Summary'!$C139,'Register'!$G:$G,'Expense Summary'!H$2)</f>
        <v>0</v>
      </c>
      <c r="I139" s="9">
        <f>SUMIFS('Register'!$F:$F,'Register'!$D:$D,'Expense Summary'!$B139,'Register'!$E:$E,'Expense Summary'!$C139,'Register'!$G:$G,'Expense Summary'!I$2)</f>
        <v>0</v>
      </c>
      <c r="J139" s="9">
        <f>SUMIFS('Register'!$F:$F,'Register'!$D:$D,'Expense Summary'!$B139,'Register'!$E:$E,'Expense Summary'!$C139,'Register'!$G:$G,'Expense Summary'!J$2)</f>
        <v>0</v>
      </c>
      <c r="K139" s="9">
        <f>SUMIFS('Register'!$F:$F,'Register'!$D:$D,'Expense Summary'!$B139,'Register'!$E:$E,'Expense Summary'!$C139,'Register'!$G:$G,'Expense Summary'!K$2)</f>
        <v>0</v>
      </c>
      <c r="L139" s="9">
        <f>SUMIFS('Register'!$F:$F,'Register'!$D:$D,'Expense Summary'!$B139,'Register'!$E:$E,'Expense Summary'!$C139,'Register'!$G:$G,'Expense Summary'!L$2)</f>
        <v>0</v>
      </c>
      <c r="M139" s="9">
        <f>SUMIFS('Register'!$F:$F,'Register'!$D:$D,'Expense Summary'!$B139,'Register'!$E:$E,'Expense Summary'!$C139,'Register'!$G:$G,'Expense Summary'!M$2)</f>
        <v>0</v>
      </c>
      <c r="N139" s="9">
        <f>SUMIFS('Register'!$F:$F,'Register'!$D:$D,'Expense Summary'!$B139,'Register'!$E:$E,'Expense Summary'!$C139,'Register'!$G:$G,'Expense Summary'!N$2)</f>
        <v>0</v>
      </c>
      <c r="O139" s="9">
        <f>SUMIFS('Register'!$F:$F,'Register'!$D:$D,'Expense Summary'!$B139,'Register'!$E:$E,'Expense Summary'!$C139,'Register'!$G:$G,'Expense Summary'!O$2)</f>
        <v>0</v>
      </c>
      <c r="P139" s="12">
        <f t="shared" si="2"/>
        <v>0</v>
      </c>
    </row>
    <row r="140" spans="2:16" x14ac:dyDescent="0.3">
      <c r="B140" s="13"/>
      <c r="C140" s="14"/>
      <c r="D140" s="9">
        <f>SUMIFS('Register'!$F:$F,'Register'!$D:$D,'Expense Summary'!$B140,'Register'!$E:$E,'Expense Summary'!$C140,'Register'!$G:$G,'Expense Summary'!D$2)</f>
        <v>0</v>
      </c>
      <c r="E140" s="9">
        <f>SUMIFS('Register'!$F:$F,'Register'!$D:$D,'Expense Summary'!$B140,'Register'!$E:$E,'Expense Summary'!$C140,'Register'!$G:$G,'Expense Summary'!E$2)</f>
        <v>0</v>
      </c>
      <c r="F140" s="9">
        <f>SUMIFS('Register'!$F:$F,'Register'!$D:$D,'Expense Summary'!$B140,'Register'!$E:$E,'Expense Summary'!$C140,'Register'!$G:$G,'Expense Summary'!F$2)</f>
        <v>0</v>
      </c>
      <c r="G140" s="9">
        <f>SUMIFS('Register'!$F:$F,'Register'!$D:$D,'Expense Summary'!$B140,'Register'!$E:$E,'Expense Summary'!$C140,'Register'!$G:$G,'Expense Summary'!G$2)</f>
        <v>0</v>
      </c>
      <c r="H140" s="9">
        <f>SUMIFS('Register'!$F:$F,'Register'!$D:$D,'Expense Summary'!$B140,'Register'!$E:$E,'Expense Summary'!$C140,'Register'!$G:$G,'Expense Summary'!H$2)</f>
        <v>0</v>
      </c>
      <c r="I140" s="9">
        <f>SUMIFS('Register'!$F:$F,'Register'!$D:$D,'Expense Summary'!$B140,'Register'!$E:$E,'Expense Summary'!$C140,'Register'!$G:$G,'Expense Summary'!I$2)</f>
        <v>0</v>
      </c>
      <c r="J140" s="9">
        <f>SUMIFS('Register'!$F:$F,'Register'!$D:$D,'Expense Summary'!$B140,'Register'!$E:$E,'Expense Summary'!$C140,'Register'!$G:$G,'Expense Summary'!J$2)</f>
        <v>0</v>
      </c>
      <c r="K140" s="9">
        <f>SUMIFS('Register'!$F:$F,'Register'!$D:$D,'Expense Summary'!$B140,'Register'!$E:$E,'Expense Summary'!$C140,'Register'!$G:$G,'Expense Summary'!K$2)</f>
        <v>0</v>
      </c>
      <c r="L140" s="9">
        <f>SUMIFS('Register'!$F:$F,'Register'!$D:$D,'Expense Summary'!$B140,'Register'!$E:$E,'Expense Summary'!$C140,'Register'!$G:$G,'Expense Summary'!L$2)</f>
        <v>0</v>
      </c>
      <c r="M140" s="9">
        <f>SUMIFS('Register'!$F:$F,'Register'!$D:$D,'Expense Summary'!$B140,'Register'!$E:$E,'Expense Summary'!$C140,'Register'!$G:$G,'Expense Summary'!M$2)</f>
        <v>0</v>
      </c>
      <c r="N140" s="9">
        <f>SUMIFS('Register'!$F:$F,'Register'!$D:$D,'Expense Summary'!$B140,'Register'!$E:$E,'Expense Summary'!$C140,'Register'!$G:$G,'Expense Summary'!N$2)</f>
        <v>0</v>
      </c>
      <c r="O140" s="9">
        <f>SUMIFS('Register'!$F:$F,'Register'!$D:$D,'Expense Summary'!$B140,'Register'!$E:$E,'Expense Summary'!$C140,'Register'!$G:$G,'Expense Summary'!O$2)</f>
        <v>0</v>
      </c>
      <c r="P140" s="12">
        <f t="shared" si="2"/>
        <v>0</v>
      </c>
    </row>
    <row r="141" spans="2:16" x14ac:dyDescent="0.3">
      <c r="B141" s="13"/>
      <c r="C141" s="14"/>
      <c r="D141" s="9">
        <f>SUMIFS('Register'!$F:$F,'Register'!$D:$D,'Expense Summary'!$B141,'Register'!$E:$E,'Expense Summary'!$C141,'Register'!$G:$G,'Expense Summary'!D$2)</f>
        <v>0</v>
      </c>
      <c r="E141" s="9">
        <f>SUMIFS('Register'!$F:$F,'Register'!$D:$D,'Expense Summary'!$B141,'Register'!$E:$E,'Expense Summary'!$C141,'Register'!$G:$G,'Expense Summary'!E$2)</f>
        <v>0</v>
      </c>
      <c r="F141" s="9">
        <f>SUMIFS('Register'!$F:$F,'Register'!$D:$D,'Expense Summary'!$B141,'Register'!$E:$E,'Expense Summary'!$C141,'Register'!$G:$G,'Expense Summary'!F$2)</f>
        <v>0</v>
      </c>
      <c r="G141" s="9">
        <f>SUMIFS('Register'!$F:$F,'Register'!$D:$D,'Expense Summary'!$B141,'Register'!$E:$E,'Expense Summary'!$C141,'Register'!$G:$G,'Expense Summary'!G$2)</f>
        <v>0</v>
      </c>
      <c r="H141" s="9">
        <f>SUMIFS('Register'!$F:$F,'Register'!$D:$D,'Expense Summary'!$B141,'Register'!$E:$E,'Expense Summary'!$C141,'Register'!$G:$G,'Expense Summary'!H$2)</f>
        <v>0</v>
      </c>
      <c r="I141" s="9">
        <f>SUMIFS('Register'!$F:$F,'Register'!$D:$D,'Expense Summary'!$B141,'Register'!$E:$E,'Expense Summary'!$C141,'Register'!$G:$G,'Expense Summary'!I$2)</f>
        <v>0</v>
      </c>
      <c r="J141" s="9">
        <f>SUMIFS('Register'!$F:$F,'Register'!$D:$D,'Expense Summary'!$B141,'Register'!$E:$E,'Expense Summary'!$C141,'Register'!$G:$G,'Expense Summary'!J$2)</f>
        <v>0</v>
      </c>
      <c r="K141" s="9">
        <f>SUMIFS('Register'!$F:$F,'Register'!$D:$D,'Expense Summary'!$B141,'Register'!$E:$E,'Expense Summary'!$C141,'Register'!$G:$G,'Expense Summary'!K$2)</f>
        <v>0</v>
      </c>
      <c r="L141" s="9">
        <f>SUMIFS('Register'!$F:$F,'Register'!$D:$D,'Expense Summary'!$B141,'Register'!$E:$E,'Expense Summary'!$C141,'Register'!$G:$G,'Expense Summary'!L$2)</f>
        <v>0</v>
      </c>
      <c r="M141" s="9">
        <f>SUMIFS('Register'!$F:$F,'Register'!$D:$D,'Expense Summary'!$B141,'Register'!$E:$E,'Expense Summary'!$C141,'Register'!$G:$G,'Expense Summary'!M$2)</f>
        <v>0</v>
      </c>
      <c r="N141" s="9">
        <f>SUMIFS('Register'!$F:$F,'Register'!$D:$D,'Expense Summary'!$B141,'Register'!$E:$E,'Expense Summary'!$C141,'Register'!$G:$G,'Expense Summary'!N$2)</f>
        <v>0</v>
      </c>
      <c r="O141" s="9">
        <f>SUMIFS('Register'!$F:$F,'Register'!$D:$D,'Expense Summary'!$B141,'Register'!$E:$E,'Expense Summary'!$C141,'Register'!$G:$G,'Expense Summary'!O$2)</f>
        <v>0</v>
      </c>
      <c r="P141" s="12">
        <f t="shared" si="2"/>
        <v>0</v>
      </c>
    </row>
    <row r="142" spans="2:16" x14ac:dyDescent="0.3">
      <c r="B142" s="13"/>
      <c r="C142" s="14"/>
      <c r="D142" s="9">
        <f>SUMIFS('Register'!$F:$F,'Register'!$D:$D,'Expense Summary'!$B142,'Register'!$E:$E,'Expense Summary'!$C142,'Register'!$G:$G,'Expense Summary'!D$2)</f>
        <v>0</v>
      </c>
      <c r="E142" s="9">
        <f>SUMIFS('Register'!$F:$F,'Register'!$D:$D,'Expense Summary'!$B142,'Register'!$E:$E,'Expense Summary'!$C142,'Register'!$G:$G,'Expense Summary'!E$2)</f>
        <v>0</v>
      </c>
      <c r="F142" s="9">
        <f>SUMIFS('Register'!$F:$F,'Register'!$D:$D,'Expense Summary'!$B142,'Register'!$E:$E,'Expense Summary'!$C142,'Register'!$G:$G,'Expense Summary'!F$2)</f>
        <v>0</v>
      </c>
      <c r="G142" s="9">
        <f>SUMIFS('Register'!$F:$F,'Register'!$D:$D,'Expense Summary'!$B142,'Register'!$E:$E,'Expense Summary'!$C142,'Register'!$G:$G,'Expense Summary'!G$2)</f>
        <v>0</v>
      </c>
      <c r="H142" s="9">
        <f>SUMIFS('Register'!$F:$F,'Register'!$D:$D,'Expense Summary'!$B142,'Register'!$E:$E,'Expense Summary'!$C142,'Register'!$G:$G,'Expense Summary'!H$2)</f>
        <v>0</v>
      </c>
      <c r="I142" s="9">
        <f>SUMIFS('Register'!$F:$F,'Register'!$D:$D,'Expense Summary'!$B142,'Register'!$E:$E,'Expense Summary'!$C142,'Register'!$G:$G,'Expense Summary'!I$2)</f>
        <v>0</v>
      </c>
      <c r="J142" s="9">
        <f>SUMIFS('Register'!$F:$F,'Register'!$D:$D,'Expense Summary'!$B142,'Register'!$E:$E,'Expense Summary'!$C142,'Register'!$G:$G,'Expense Summary'!J$2)</f>
        <v>0</v>
      </c>
      <c r="K142" s="9">
        <f>SUMIFS('Register'!$F:$F,'Register'!$D:$D,'Expense Summary'!$B142,'Register'!$E:$E,'Expense Summary'!$C142,'Register'!$G:$G,'Expense Summary'!K$2)</f>
        <v>0</v>
      </c>
      <c r="L142" s="9">
        <f>SUMIFS('Register'!$F:$F,'Register'!$D:$D,'Expense Summary'!$B142,'Register'!$E:$E,'Expense Summary'!$C142,'Register'!$G:$G,'Expense Summary'!L$2)</f>
        <v>0</v>
      </c>
      <c r="M142" s="9">
        <f>SUMIFS('Register'!$F:$F,'Register'!$D:$D,'Expense Summary'!$B142,'Register'!$E:$E,'Expense Summary'!$C142,'Register'!$G:$G,'Expense Summary'!M$2)</f>
        <v>0</v>
      </c>
      <c r="N142" s="9">
        <f>SUMIFS('Register'!$F:$F,'Register'!$D:$D,'Expense Summary'!$B142,'Register'!$E:$E,'Expense Summary'!$C142,'Register'!$G:$G,'Expense Summary'!N$2)</f>
        <v>0</v>
      </c>
      <c r="O142" s="9">
        <f>SUMIFS('Register'!$F:$F,'Register'!$D:$D,'Expense Summary'!$B142,'Register'!$E:$E,'Expense Summary'!$C142,'Register'!$G:$G,'Expense Summary'!O$2)</f>
        <v>0</v>
      </c>
      <c r="P142" s="12">
        <f t="shared" si="2"/>
        <v>0</v>
      </c>
    </row>
    <row r="143" spans="2:16" x14ac:dyDescent="0.3">
      <c r="B143" s="13"/>
      <c r="C143" s="14"/>
      <c r="D143" s="9">
        <f>SUMIFS('Register'!$F:$F,'Register'!$D:$D,'Expense Summary'!$B143,'Register'!$E:$E,'Expense Summary'!$C143,'Register'!$G:$G,'Expense Summary'!D$2)</f>
        <v>0</v>
      </c>
      <c r="E143" s="9">
        <f>SUMIFS('Register'!$F:$F,'Register'!$D:$D,'Expense Summary'!$B143,'Register'!$E:$E,'Expense Summary'!$C143,'Register'!$G:$G,'Expense Summary'!E$2)</f>
        <v>0</v>
      </c>
      <c r="F143" s="9">
        <f>SUMIFS('Register'!$F:$F,'Register'!$D:$D,'Expense Summary'!$B143,'Register'!$E:$E,'Expense Summary'!$C143,'Register'!$G:$G,'Expense Summary'!F$2)</f>
        <v>0</v>
      </c>
      <c r="G143" s="9">
        <f>SUMIFS('Register'!$F:$F,'Register'!$D:$D,'Expense Summary'!$B143,'Register'!$E:$E,'Expense Summary'!$C143,'Register'!$G:$G,'Expense Summary'!G$2)</f>
        <v>0</v>
      </c>
      <c r="H143" s="9">
        <f>SUMIFS('Register'!$F:$F,'Register'!$D:$D,'Expense Summary'!$B143,'Register'!$E:$E,'Expense Summary'!$C143,'Register'!$G:$G,'Expense Summary'!H$2)</f>
        <v>0</v>
      </c>
      <c r="I143" s="9">
        <f>SUMIFS('Register'!$F:$F,'Register'!$D:$D,'Expense Summary'!$B143,'Register'!$E:$E,'Expense Summary'!$C143,'Register'!$G:$G,'Expense Summary'!I$2)</f>
        <v>0</v>
      </c>
      <c r="J143" s="9">
        <f>SUMIFS('Register'!$F:$F,'Register'!$D:$D,'Expense Summary'!$B143,'Register'!$E:$E,'Expense Summary'!$C143,'Register'!$G:$G,'Expense Summary'!J$2)</f>
        <v>0</v>
      </c>
      <c r="K143" s="9">
        <f>SUMIFS('Register'!$F:$F,'Register'!$D:$D,'Expense Summary'!$B143,'Register'!$E:$E,'Expense Summary'!$C143,'Register'!$G:$G,'Expense Summary'!K$2)</f>
        <v>0</v>
      </c>
      <c r="L143" s="9">
        <f>SUMIFS('Register'!$F:$F,'Register'!$D:$D,'Expense Summary'!$B143,'Register'!$E:$E,'Expense Summary'!$C143,'Register'!$G:$G,'Expense Summary'!L$2)</f>
        <v>0</v>
      </c>
      <c r="M143" s="9">
        <f>SUMIFS('Register'!$F:$F,'Register'!$D:$D,'Expense Summary'!$B143,'Register'!$E:$E,'Expense Summary'!$C143,'Register'!$G:$G,'Expense Summary'!M$2)</f>
        <v>0</v>
      </c>
      <c r="N143" s="9">
        <f>SUMIFS('Register'!$F:$F,'Register'!$D:$D,'Expense Summary'!$B143,'Register'!$E:$E,'Expense Summary'!$C143,'Register'!$G:$G,'Expense Summary'!N$2)</f>
        <v>0</v>
      </c>
      <c r="O143" s="9">
        <f>SUMIFS('Register'!$F:$F,'Register'!$D:$D,'Expense Summary'!$B143,'Register'!$E:$E,'Expense Summary'!$C143,'Register'!$G:$G,'Expense Summary'!O$2)</f>
        <v>0</v>
      </c>
      <c r="P143" s="12">
        <f t="shared" si="2"/>
        <v>0</v>
      </c>
    </row>
    <row r="144" spans="2:16" x14ac:dyDescent="0.3">
      <c r="B144" s="13"/>
      <c r="C144" s="14"/>
      <c r="D144" s="9">
        <f>SUMIFS('Register'!$F:$F,'Register'!$D:$D,'Expense Summary'!$B144,'Register'!$E:$E,'Expense Summary'!$C144,'Register'!$G:$G,'Expense Summary'!D$2)</f>
        <v>0</v>
      </c>
      <c r="E144" s="9">
        <f>SUMIFS('Register'!$F:$F,'Register'!$D:$D,'Expense Summary'!$B144,'Register'!$E:$E,'Expense Summary'!$C144,'Register'!$G:$G,'Expense Summary'!E$2)</f>
        <v>0</v>
      </c>
      <c r="F144" s="9">
        <f>SUMIFS('Register'!$F:$F,'Register'!$D:$D,'Expense Summary'!$B144,'Register'!$E:$E,'Expense Summary'!$C144,'Register'!$G:$G,'Expense Summary'!F$2)</f>
        <v>0</v>
      </c>
      <c r="G144" s="9">
        <f>SUMIFS('Register'!$F:$F,'Register'!$D:$D,'Expense Summary'!$B144,'Register'!$E:$E,'Expense Summary'!$C144,'Register'!$G:$G,'Expense Summary'!G$2)</f>
        <v>0</v>
      </c>
      <c r="H144" s="9">
        <f>SUMIFS('Register'!$F:$F,'Register'!$D:$D,'Expense Summary'!$B144,'Register'!$E:$E,'Expense Summary'!$C144,'Register'!$G:$G,'Expense Summary'!H$2)</f>
        <v>0</v>
      </c>
      <c r="I144" s="9">
        <f>SUMIFS('Register'!$F:$F,'Register'!$D:$D,'Expense Summary'!$B144,'Register'!$E:$E,'Expense Summary'!$C144,'Register'!$G:$G,'Expense Summary'!I$2)</f>
        <v>0</v>
      </c>
      <c r="J144" s="9">
        <f>SUMIFS('Register'!$F:$F,'Register'!$D:$D,'Expense Summary'!$B144,'Register'!$E:$E,'Expense Summary'!$C144,'Register'!$G:$G,'Expense Summary'!J$2)</f>
        <v>0</v>
      </c>
      <c r="K144" s="9">
        <f>SUMIFS('Register'!$F:$F,'Register'!$D:$D,'Expense Summary'!$B144,'Register'!$E:$E,'Expense Summary'!$C144,'Register'!$G:$G,'Expense Summary'!K$2)</f>
        <v>0</v>
      </c>
      <c r="L144" s="9">
        <f>SUMIFS('Register'!$F:$F,'Register'!$D:$D,'Expense Summary'!$B144,'Register'!$E:$E,'Expense Summary'!$C144,'Register'!$G:$G,'Expense Summary'!L$2)</f>
        <v>0</v>
      </c>
      <c r="M144" s="9">
        <f>SUMIFS('Register'!$F:$F,'Register'!$D:$D,'Expense Summary'!$B144,'Register'!$E:$E,'Expense Summary'!$C144,'Register'!$G:$G,'Expense Summary'!M$2)</f>
        <v>0</v>
      </c>
      <c r="N144" s="9">
        <f>SUMIFS('Register'!$F:$F,'Register'!$D:$D,'Expense Summary'!$B144,'Register'!$E:$E,'Expense Summary'!$C144,'Register'!$G:$G,'Expense Summary'!N$2)</f>
        <v>0</v>
      </c>
      <c r="O144" s="9">
        <f>SUMIFS('Register'!$F:$F,'Register'!$D:$D,'Expense Summary'!$B144,'Register'!$E:$E,'Expense Summary'!$C144,'Register'!$G:$G,'Expense Summary'!O$2)</f>
        <v>0</v>
      </c>
      <c r="P144" s="12">
        <f t="shared" si="2"/>
        <v>0</v>
      </c>
    </row>
    <row r="145" spans="2:16" x14ac:dyDescent="0.3">
      <c r="B145" s="13"/>
      <c r="C145" s="14"/>
      <c r="D145" s="9">
        <f>SUMIFS('Register'!$F:$F,'Register'!$D:$D,'Expense Summary'!$B145,'Register'!$E:$E,'Expense Summary'!$C145,'Register'!$G:$G,'Expense Summary'!D$2)</f>
        <v>0</v>
      </c>
      <c r="E145" s="9">
        <f>SUMIFS('Register'!$F:$F,'Register'!$D:$D,'Expense Summary'!$B145,'Register'!$E:$E,'Expense Summary'!$C145,'Register'!$G:$G,'Expense Summary'!E$2)</f>
        <v>0</v>
      </c>
      <c r="F145" s="9">
        <f>SUMIFS('Register'!$F:$F,'Register'!$D:$D,'Expense Summary'!$B145,'Register'!$E:$E,'Expense Summary'!$C145,'Register'!$G:$G,'Expense Summary'!F$2)</f>
        <v>0</v>
      </c>
      <c r="G145" s="9">
        <f>SUMIFS('Register'!$F:$F,'Register'!$D:$D,'Expense Summary'!$B145,'Register'!$E:$E,'Expense Summary'!$C145,'Register'!$G:$G,'Expense Summary'!G$2)</f>
        <v>0</v>
      </c>
      <c r="H145" s="9">
        <f>SUMIFS('Register'!$F:$F,'Register'!$D:$D,'Expense Summary'!$B145,'Register'!$E:$E,'Expense Summary'!$C145,'Register'!$G:$G,'Expense Summary'!H$2)</f>
        <v>0</v>
      </c>
      <c r="I145" s="9">
        <f>SUMIFS('Register'!$F:$F,'Register'!$D:$D,'Expense Summary'!$B145,'Register'!$E:$E,'Expense Summary'!$C145,'Register'!$G:$G,'Expense Summary'!I$2)</f>
        <v>0</v>
      </c>
      <c r="J145" s="9">
        <f>SUMIFS('Register'!$F:$F,'Register'!$D:$D,'Expense Summary'!$B145,'Register'!$E:$E,'Expense Summary'!$C145,'Register'!$G:$G,'Expense Summary'!J$2)</f>
        <v>0</v>
      </c>
      <c r="K145" s="9">
        <f>SUMIFS('Register'!$F:$F,'Register'!$D:$D,'Expense Summary'!$B145,'Register'!$E:$E,'Expense Summary'!$C145,'Register'!$G:$G,'Expense Summary'!K$2)</f>
        <v>0</v>
      </c>
      <c r="L145" s="9">
        <f>SUMIFS('Register'!$F:$F,'Register'!$D:$D,'Expense Summary'!$B145,'Register'!$E:$E,'Expense Summary'!$C145,'Register'!$G:$G,'Expense Summary'!L$2)</f>
        <v>0</v>
      </c>
      <c r="M145" s="9">
        <f>SUMIFS('Register'!$F:$F,'Register'!$D:$D,'Expense Summary'!$B145,'Register'!$E:$E,'Expense Summary'!$C145,'Register'!$G:$G,'Expense Summary'!M$2)</f>
        <v>0</v>
      </c>
      <c r="N145" s="9">
        <f>SUMIFS('Register'!$F:$F,'Register'!$D:$D,'Expense Summary'!$B145,'Register'!$E:$E,'Expense Summary'!$C145,'Register'!$G:$G,'Expense Summary'!N$2)</f>
        <v>0</v>
      </c>
      <c r="O145" s="9">
        <f>SUMIFS('Register'!$F:$F,'Register'!$D:$D,'Expense Summary'!$B145,'Register'!$E:$E,'Expense Summary'!$C145,'Register'!$G:$G,'Expense Summary'!O$2)</f>
        <v>0</v>
      </c>
      <c r="P145" s="12">
        <f t="shared" si="2"/>
        <v>0</v>
      </c>
    </row>
    <row r="146" spans="2:16" x14ac:dyDescent="0.3">
      <c r="B146" s="13"/>
      <c r="C146" s="14"/>
      <c r="D146" s="9">
        <f>SUMIFS('Register'!$F:$F,'Register'!$D:$D,'Expense Summary'!$B146,'Register'!$E:$E,'Expense Summary'!$C146,'Register'!$G:$G,'Expense Summary'!D$2)</f>
        <v>0</v>
      </c>
      <c r="E146" s="9">
        <f>SUMIFS('Register'!$F:$F,'Register'!$D:$D,'Expense Summary'!$B146,'Register'!$E:$E,'Expense Summary'!$C146,'Register'!$G:$G,'Expense Summary'!E$2)</f>
        <v>0</v>
      </c>
      <c r="F146" s="9">
        <f>SUMIFS('Register'!$F:$F,'Register'!$D:$D,'Expense Summary'!$B146,'Register'!$E:$E,'Expense Summary'!$C146,'Register'!$G:$G,'Expense Summary'!F$2)</f>
        <v>0</v>
      </c>
      <c r="G146" s="9">
        <f>SUMIFS('Register'!$F:$F,'Register'!$D:$D,'Expense Summary'!$B146,'Register'!$E:$E,'Expense Summary'!$C146,'Register'!$G:$G,'Expense Summary'!G$2)</f>
        <v>0</v>
      </c>
      <c r="H146" s="9">
        <f>SUMIFS('Register'!$F:$F,'Register'!$D:$D,'Expense Summary'!$B146,'Register'!$E:$E,'Expense Summary'!$C146,'Register'!$G:$G,'Expense Summary'!H$2)</f>
        <v>0</v>
      </c>
      <c r="I146" s="9">
        <f>SUMIFS('Register'!$F:$F,'Register'!$D:$D,'Expense Summary'!$B146,'Register'!$E:$E,'Expense Summary'!$C146,'Register'!$G:$G,'Expense Summary'!I$2)</f>
        <v>0</v>
      </c>
      <c r="J146" s="9">
        <f>SUMIFS('Register'!$F:$F,'Register'!$D:$D,'Expense Summary'!$B146,'Register'!$E:$E,'Expense Summary'!$C146,'Register'!$G:$G,'Expense Summary'!J$2)</f>
        <v>0</v>
      </c>
      <c r="K146" s="9">
        <f>SUMIFS('Register'!$F:$F,'Register'!$D:$D,'Expense Summary'!$B146,'Register'!$E:$E,'Expense Summary'!$C146,'Register'!$G:$G,'Expense Summary'!K$2)</f>
        <v>0</v>
      </c>
      <c r="L146" s="9">
        <f>SUMIFS('Register'!$F:$F,'Register'!$D:$D,'Expense Summary'!$B146,'Register'!$E:$E,'Expense Summary'!$C146,'Register'!$G:$G,'Expense Summary'!L$2)</f>
        <v>0</v>
      </c>
      <c r="M146" s="9">
        <f>SUMIFS('Register'!$F:$F,'Register'!$D:$D,'Expense Summary'!$B146,'Register'!$E:$E,'Expense Summary'!$C146,'Register'!$G:$G,'Expense Summary'!M$2)</f>
        <v>0</v>
      </c>
      <c r="N146" s="9">
        <f>SUMIFS('Register'!$F:$F,'Register'!$D:$D,'Expense Summary'!$B146,'Register'!$E:$E,'Expense Summary'!$C146,'Register'!$G:$G,'Expense Summary'!N$2)</f>
        <v>0</v>
      </c>
      <c r="O146" s="9">
        <f>SUMIFS('Register'!$F:$F,'Register'!$D:$D,'Expense Summary'!$B146,'Register'!$E:$E,'Expense Summary'!$C146,'Register'!$G:$G,'Expense Summary'!O$2)</f>
        <v>0</v>
      </c>
      <c r="P146" s="12">
        <f t="shared" si="2"/>
        <v>0</v>
      </c>
    </row>
    <row r="147" spans="2:16" x14ac:dyDescent="0.3">
      <c r="B147" s="13"/>
      <c r="C147" s="14"/>
      <c r="D147" s="9">
        <f>SUMIFS('Register'!$F:$F,'Register'!$D:$D,'Expense Summary'!$B147,'Register'!$E:$E,'Expense Summary'!$C147,'Register'!$G:$G,'Expense Summary'!D$2)</f>
        <v>0</v>
      </c>
      <c r="E147" s="9">
        <f>SUMIFS('Register'!$F:$F,'Register'!$D:$D,'Expense Summary'!$B147,'Register'!$E:$E,'Expense Summary'!$C147,'Register'!$G:$G,'Expense Summary'!E$2)</f>
        <v>0</v>
      </c>
      <c r="F147" s="9">
        <f>SUMIFS('Register'!$F:$F,'Register'!$D:$D,'Expense Summary'!$B147,'Register'!$E:$E,'Expense Summary'!$C147,'Register'!$G:$G,'Expense Summary'!F$2)</f>
        <v>0</v>
      </c>
      <c r="G147" s="9">
        <f>SUMIFS('Register'!$F:$F,'Register'!$D:$D,'Expense Summary'!$B147,'Register'!$E:$E,'Expense Summary'!$C147,'Register'!$G:$G,'Expense Summary'!G$2)</f>
        <v>0</v>
      </c>
      <c r="H147" s="9">
        <f>SUMIFS('Register'!$F:$F,'Register'!$D:$D,'Expense Summary'!$B147,'Register'!$E:$E,'Expense Summary'!$C147,'Register'!$G:$G,'Expense Summary'!H$2)</f>
        <v>0</v>
      </c>
      <c r="I147" s="9">
        <f>SUMIFS('Register'!$F:$F,'Register'!$D:$D,'Expense Summary'!$B147,'Register'!$E:$E,'Expense Summary'!$C147,'Register'!$G:$G,'Expense Summary'!I$2)</f>
        <v>0</v>
      </c>
      <c r="J147" s="9">
        <f>SUMIFS('Register'!$F:$F,'Register'!$D:$D,'Expense Summary'!$B147,'Register'!$E:$E,'Expense Summary'!$C147,'Register'!$G:$G,'Expense Summary'!J$2)</f>
        <v>0</v>
      </c>
      <c r="K147" s="9">
        <f>SUMIFS('Register'!$F:$F,'Register'!$D:$D,'Expense Summary'!$B147,'Register'!$E:$E,'Expense Summary'!$C147,'Register'!$G:$G,'Expense Summary'!K$2)</f>
        <v>0</v>
      </c>
      <c r="L147" s="9">
        <f>SUMIFS('Register'!$F:$F,'Register'!$D:$D,'Expense Summary'!$B147,'Register'!$E:$E,'Expense Summary'!$C147,'Register'!$G:$G,'Expense Summary'!L$2)</f>
        <v>0</v>
      </c>
      <c r="M147" s="9">
        <f>SUMIFS('Register'!$F:$F,'Register'!$D:$D,'Expense Summary'!$B147,'Register'!$E:$E,'Expense Summary'!$C147,'Register'!$G:$G,'Expense Summary'!M$2)</f>
        <v>0</v>
      </c>
      <c r="N147" s="9">
        <f>SUMIFS('Register'!$F:$F,'Register'!$D:$D,'Expense Summary'!$B147,'Register'!$E:$E,'Expense Summary'!$C147,'Register'!$G:$G,'Expense Summary'!N$2)</f>
        <v>0</v>
      </c>
      <c r="O147" s="9">
        <f>SUMIFS('Register'!$F:$F,'Register'!$D:$D,'Expense Summary'!$B147,'Register'!$E:$E,'Expense Summary'!$C147,'Register'!$G:$G,'Expense Summary'!O$2)</f>
        <v>0</v>
      </c>
      <c r="P147" s="12">
        <f t="shared" si="2"/>
        <v>0</v>
      </c>
    </row>
    <row r="148" spans="2:16" x14ac:dyDescent="0.3">
      <c r="B148" s="13"/>
      <c r="C148" s="14"/>
      <c r="D148" s="9">
        <f>SUMIFS('Register'!$F:$F,'Register'!$D:$D,'Expense Summary'!$B148,'Register'!$E:$E,'Expense Summary'!$C148,'Register'!$G:$G,'Expense Summary'!D$2)</f>
        <v>0</v>
      </c>
      <c r="E148" s="9">
        <f>SUMIFS('Register'!$F:$F,'Register'!$D:$D,'Expense Summary'!$B148,'Register'!$E:$E,'Expense Summary'!$C148,'Register'!$G:$G,'Expense Summary'!E$2)</f>
        <v>0</v>
      </c>
      <c r="F148" s="9">
        <f>SUMIFS('Register'!$F:$F,'Register'!$D:$D,'Expense Summary'!$B148,'Register'!$E:$E,'Expense Summary'!$C148,'Register'!$G:$G,'Expense Summary'!F$2)</f>
        <v>0</v>
      </c>
      <c r="G148" s="9">
        <f>SUMIFS('Register'!$F:$F,'Register'!$D:$D,'Expense Summary'!$B148,'Register'!$E:$E,'Expense Summary'!$C148,'Register'!$G:$G,'Expense Summary'!G$2)</f>
        <v>0</v>
      </c>
      <c r="H148" s="9">
        <f>SUMIFS('Register'!$F:$F,'Register'!$D:$D,'Expense Summary'!$B148,'Register'!$E:$E,'Expense Summary'!$C148,'Register'!$G:$G,'Expense Summary'!H$2)</f>
        <v>0</v>
      </c>
      <c r="I148" s="9">
        <f>SUMIFS('Register'!$F:$F,'Register'!$D:$D,'Expense Summary'!$B148,'Register'!$E:$E,'Expense Summary'!$C148,'Register'!$G:$G,'Expense Summary'!I$2)</f>
        <v>0</v>
      </c>
      <c r="J148" s="9">
        <f>SUMIFS('Register'!$F:$F,'Register'!$D:$D,'Expense Summary'!$B148,'Register'!$E:$E,'Expense Summary'!$C148,'Register'!$G:$G,'Expense Summary'!J$2)</f>
        <v>0</v>
      </c>
      <c r="K148" s="9">
        <f>SUMIFS('Register'!$F:$F,'Register'!$D:$D,'Expense Summary'!$B148,'Register'!$E:$E,'Expense Summary'!$C148,'Register'!$G:$G,'Expense Summary'!K$2)</f>
        <v>0</v>
      </c>
      <c r="L148" s="9">
        <f>SUMIFS('Register'!$F:$F,'Register'!$D:$D,'Expense Summary'!$B148,'Register'!$E:$E,'Expense Summary'!$C148,'Register'!$G:$G,'Expense Summary'!L$2)</f>
        <v>0</v>
      </c>
      <c r="M148" s="9">
        <f>SUMIFS('Register'!$F:$F,'Register'!$D:$D,'Expense Summary'!$B148,'Register'!$E:$E,'Expense Summary'!$C148,'Register'!$G:$G,'Expense Summary'!M$2)</f>
        <v>0</v>
      </c>
      <c r="N148" s="9">
        <f>SUMIFS('Register'!$F:$F,'Register'!$D:$D,'Expense Summary'!$B148,'Register'!$E:$E,'Expense Summary'!$C148,'Register'!$G:$G,'Expense Summary'!N$2)</f>
        <v>0</v>
      </c>
      <c r="O148" s="9">
        <f>SUMIFS('Register'!$F:$F,'Register'!$D:$D,'Expense Summary'!$B148,'Register'!$E:$E,'Expense Summary'!$C148,'Register'!$G:$G,'Expense Summary'!O$2)</f>
        <v>0</v>
      </c>
      <c r="P148" s="12">
        <f t="shared" si="2"/>
        <v>0</v>
      </c>
    </row>
    <row r="149" spans="2:16" x14ac:dyDescent="0.3">
      <c r="B149" s="13"/>
      <c r="C149" s="14"/>
      <c r="D149" s="9">
        <f>SUMIFS('Register'!$F:$F,'Register'!$D:$D,'Expense Summary'!$B149,'Register'!$E:$E,'Expense Summary'!$C149,'Register'!$G:$G,'Expense Summary'!D$2)</f>
        <v>0</v>
      </c>
      <c r="E149" s="9">
        <f>SUMIFS('Register'!$F:$F,'Register'!$D:$D,'Expense Summary'!$B149,'Register'!$E:$E,'Expense Summary'!$C149,'Register'!$G:$G,'Expense Summary'!E$2)</f>
        <v>0</v>
      </c>
      <c r="F149" s="9">
        <f>SUMIFS('Register'!$F:$F,'Register'!$D:$D,'Expense Summary'!$B149,'Register'!$E:$E,'Expense Summary'!$C149,'Register'!$G:$G,'Expense Summary'!F$2)</f>
        <v>0</v>
      </c>
      <c r="G149" s="9">
        <f>SUMIFS('Register'!$F:$F,'Register'!$D:$D,'Expense Summary'!$B149,'Register'!$E:$E,'Expense Summary'!$C149,'Register'!$G:$G,'Expense Summary'!G$2)</f>
        <v>0</v>
      </c>
      <c r="H149" s="9">
        <f>SUMIFS('Register'!$F:$F,'Register'!$D:$D,'Expense Summary'!$B149,'Register'!$E:$E,'Expense Summary'!$C149,'Register'!$G:$G,'Expense Summary'!H$2)</f>
        <v>0</v>
      </c>
      <c r="I149" s="9">
        <f>SUMIFS('Register'!$F:$F,'Register'!$D:$D,'Expense Summary'!$B149,'Register'!$E:$E,'Expense Summary'!$C149,'Register'!$G:$G,'Expense Summary'!I$2)</f>
        <v>0</v>
      </c>
      <c r="J149" s="9">
        <f>SUMIFS('Register'!$F:$F,'Register'!$D:$D,'Expense Summary'!$B149,'Register'!$E:$E,'Expense Summary'!$C149,'Register'!$G:$G,'Expense Summary'!J$2)</f>
        <v>0</v>
      </c>
      <c r="K149" s="9">
        <f>SUMIFS('Register'!$F:$F,'Register'!$D:$D,'Expense Summary'!$B149,'Register'!$E:$E,'Expense Summary'!$C149,'Register'!$G:$G,'Expense Summary'!K$2)</f>
        <v>0</v>
      </c>
      <c r="L149" s="9">
        <f>SUMIFS('Register'!$F:$F,'Register'!$D:$D,'Expense Summary'!$B149,'Register'!$E:$E,'Expense Summary'!$C149,'Register'!$G:$G,'Expense Summary'!L$2)</f>
        <v>0</v>
      </c>
      <c r="M149" s="9">
        <f>SUMIFS('Register'!$F:$F,'Register'!$D:$D,'Expense Summary'!$B149,'Register'!$E:$E,'Expense Summary'!$C149,'Register'!$G:$G,'Expense Summary'!M$2)</f>
        <v>0</v>
      </c>
      <c r="N149" s="9">
        <f>SUMIFS('Register'!$F:$F,'Register'!$D:$D,'Expense Summary'!$B149,'Register'!$E:$E,'Expense Summary'!$C149,'Register'!$G:$G,'Expense Summary'!N$2)</f>
        <v>0</v>
      </c>
      <c r="O149" s="9">
        <f>SUMIFS('Register'!$F:$F,'Register'!$D:$D,'Expense Summary'!$B149,'Register'!$E:$E,'Expense Summary'!$C149,'Register'!$G:$G,'Expense Summary'!O$2)</f>
        <v>0</v>
      </c>
      <c r="P149" s="12">
        <f t="shared" si="2"/>
        <v>0</v>
      </c>
    </row>
    <row r="150" spans="2:16" x14ac:dyDescent="0.3">
      <c r="B150" s="13"/>
      <c r="C150" s="14"/>
      <c r="D150" s="9">
        <f>SUMIFS('Register'!$F:$F,'Register'!$D:$D,'Expense Summary'!$B150,'Register'!$E:$E,'Expense Summary'!$C150,'Register'!$G:$G,'Expense Summary'!D$2)</f>
        <v>0</v>
      </c>
      <c r="E150" s="9">
        <f>SUMIFS('Register'!$F:$F,'Register'!$D:$D,'Expense Summary'!$B150,'Register'!$E:$E,'Expense Summary'!$C150,'Register'!$G:$G,'Expense Summary'!E$2)</f>
        <v>0</v>
      </c>
      <c r="F150" s="9">
        <f>SUMIFS('Register'!$F:$F,'Register'!$D:$D,'Expense Summary'!$B150,'Register'!$E:$E,'Expense Summary'!$C150,'Register'!$G:$G,'Expense Summary'!F$2)</f>
        <v>0</v>
      </c>
      <c r="G150" s="9">
        <f>SUMIFS('Register'!$F:$F,'Register'!$D:$D,'Expense Summary'!$B150,'Register'!$E:$E,'Expense Summary'!$C150,'Register'!$G:$G,'Expense Summary'!G$2)</f>
        <v>0</v>
      </c>
      <c r="H150" s="9">
        <f>SUMIFS('Register'!$F:$F,'Register'!$D:$D,'Expense Summary'!$B150,'Register'!$E:$E,'Expense Summary'!$C150,'Register'!$G:$G,'Expense Summary'!H$2)</f>
        <v>0</v>
      </c>
      <c r="I150" s="9">
        <f>SUMIFS('Register'!$F:$F,'Register'!$D:$D,'Expense Summary'!$B150,'Register'!$E:$E,'Expense Summary'!$C150,'Register'!$G:$G,'Expense Summary'!I$2)</f>
        <v>0</v>
      </c>
      <c r="J150" s="9">
        <f>SUMIFS('Register'!$F:$F,'Register'!$D:$D,'Expense Summary'!$B150,'Register'!$E:$E,'Expense Summary'!$C150,'Register'!$G:$G,'Expense Summary'!J$2)</f>
        <v>0</v>
      </c>
      <c r="K150" s="9">
        <f>SUMIFS('Register'!$F:$F,'Register'!$D:$D,'Expense Summary'!$B150,'Register'!$E:$E,'Expense Summary'!$C150,'Register'!$G:$G,'Expense Summary'!K$2)</f>
        <v>0</v>
      </c>
      <c r="L150" s="9">
        <f>SUMIFS('Register'!$F:$F,'Register'!$D:$D,'Expense Summary'!$B150,'Register'!$E:$E,'Expense Summary'!$C150,'Register'!$G:$G,'Expense Summary'!L$2)</f>
        <v>0</v>
      </c>
      <c r="M150" s="9">
        <f>SUMIFS('Register'!$F:$F,'Register'!$D:$D,'Expense Summary'!$B150,'Register'!$E:$E,'Expense Summary'!$C150,'Register'!$G:$G,'Expense Summary'!M$2)</f>
        <v>0</v>
      </c>
      <c r="N150" s="9">
        <f>SUMIFS('Register'!$F:$F,'Register'!$D:$D,'Expense Summary'!$B150,'Register'!$E:$E,'Expense Summary'!$C150,'Register'!$G:$G,'Expense Summary'!N$2)</f>
        <v>0</v>
      </c>
      <c r="O150" s="9">
        <f>SUMIFS('Register'!$F:$F,'Register'!$D:$D,'Expense Summary'!$B150,'Register'!$E:$E,'Expense Summary'!$C150,'Register'!$G:$G,'Expense Summary'!O$2)</f>
        <v>0</v>
      </c>
      <c r="P150" s="12">
        <f t="shared" si="2"/>
        <v>0</v>
      </c>
    </row>
    <row r="151" spans="2:16" x14ac:dyDescent="0.3">
      <c r="B151" s="13"/>
      <c r="C151" s="14"/>
      <c r="D151" s="9">
        <f>SUMIFS('Register'!$F:$F,'Register'!$D:$D,'Expense Summary'!$B151,'Register'!$E:$E,'Expense Summary'!$C151,'Register'!$G:$G,'Expense Summary'!D$2)</f>
        <v>0</v>
      </c>
      <c r="E151" s="9">
        <f>SUMIFS('Register'!$F:$F,'Register'!$D:$D,'Expense Summary'!$B151,'Register'!$E:$E,'Expense Summary'!$C151,'Register'!$G:$G,'Expense Summary'!E$2)</f>
        <v>0</v>
      </c>
      <c r="F151" s="9">
        <f>SUMIFS('Register'!$F:$F,'Register'!$D:$D,'Expense Summary'!$B151,'Register'!$E:$E,'Expense Summary'!$C151,'Register'!$G:$G,'Expense Summary'!F$2)</f>
        <v>0</v>
      </c>
      <c r="G151" s="9">
        <f>SUMIFS('Register'!$F:$F,'Register'!$D:$D,'Expense Summary'!$B151,'Register'!$E:$E,'Expense Summary'!$C151,'Register'!$G:$G,'Expense Summary'!G$2)</f>
        <v>0</v>
      </c>
      <c r="H151" s="9">
        <f>SUMIFS('Register'!$F:$F,'Register'!$D:$D,'Expense Summary'!$B151,'Register'!$E:$E,'Expense Summary'!$C151,'Register'!$G:$G,'Expense Summary'!H$2)</f>
        <v>0</v>
      </c>
      <c r="I151" s="9">
        <f>SUMIFS('Register'!$F:$F,'Register'!$D:$D,'Expense Summary'!$B151,'Register'!$E:$E,'Expense Summary'!$C151,'Register'!$G:$G,'Expense Summary'!I$2)</f>
        <v>0</v>
      </c>
      <c r="J151" s="9">
        <f>SUMIFS('Register'!$F:$F,'Register'!$D:$D,'Expense Summary'!$B151,'Register'!$E:$E,'Expense Summary'!$C151,'Register'!$G:$G,'Expense Summary'!J$2)</f>
        <v>0</v>
      </c>
      <c r="K151" s="9">
        <f>SUMIFS('Register'!$F:$F,'Register'!$D:$D,'Expense Summary'!$B151,'Register'!$E:$E,'Expense Summary'!$C151,'Register'!$G:$G,'Expense Summary'!K$2)</f>
        <v>0</v>
      </c>
      <c r="L151" s="9">
        <f>SUMIFS('Register'!$F:$F,'Register'!$D:$D,'Expense Summary'!$B151,'Register'!$E:$E,'Expense Summary'!$C151,'Register'!$G:$G,'Expense Summary'!L$2)</f>
        <v>0</v>
      </c>
      <c r="M151" s="9">
        <f>SUMIFS('Register'!$F:$F,'Register'!$D:$D,'Expense Summary'!$B151,'Register'!$E:$E,'Expense Summary'!$C151,'Register'!$G:$G,'Expense Summary'!M$2)</f>
        <v>0</v>
      </c>
      <c r="N151" s="9">
        <f>SUMIFS('Register'!$F:$F,'Register'!$D:$D,'Expense Summary'!$B151,'Register'!$E:$E,'Expense Summary'!$C151,'Register'!$G:$G,'Expense Summary'!N$2)</f>
        <v>0</v>
      </c>
      <c r="O151" s="9">
        <f>SUMIFS('Register'!$F:$F,'Register'!$D:$D,'Expense Summary'!$B151,'Register'!$E:$E,'Expense Summary'!$C151,'Register'!$G:$G,'Expense Summary'!O$2)</f>
        <v>0</v>
      </c>
      <c r="P151" s="12">
        <f t="shared" si="2"/>
        <v>0</v>
      </c>
    </row>
    <row r="152" spans="2:16" x14ac:dyDescent="0.3">
      <c r="B152" s="15"/>
      <c r="C152" s="16"/>
      <c r="D152" s="9">
        <f>SUMIFS('Register'!$F:$F,'Register'!$D:$D,'Expense Summary'!$B152,'Register'!$E:$E,'Expense Summary'!$C152,'Register'!$G:$G,'Expense Summary'!D$2)</f>
        <v>0</v>
      </c>
      <c r="E152" s="9">
        <f>SUMIFS('Register'!$F:$F,'Register'!$D:$D,'Expense Summary'!$B152,'Register'!$E:$E,'Expense Summary'!$C152,'Register'!$G:$G,'Expense Summary'!E$2)</f>
        <v>0</v>
      </c>
      <c r="F152" s="9">
        <f>SUMIFS('Register'!$F:$F,'Register'!$D:$D,'Expense Summary'!$B152,'Register'!$E:$E,'Expense Summary'!$C152,'Register'!$G:$G,'Expense Summary'!F$2)</f>
        <v>0</v>
      </c>
      <c r="G152" s="9">
        <f>SUMIFS('Register'!$F:$F,'Register'!$D:$D,'Expense Summary'!$B152,'Register'!$E:$E,'Expense Summary'!$C152,'Register'!$G:$G,'Expense Summary'!G$2)</f>
        <v>0</v>
      </c>
      <c r="H152" s="9">
        <f>SUMIFS('Register'!$F:$F,'Register'!$D:$D,'Expense Summary'!$B152,'Register'!$E:$E,'Expense Summary'!$C152,'Register'!$G:$G,'Expense Summary'!H$2)</f>
        <v>0</v>
      </c>
      <c r="I152" s="9">
        <f>SUMIFS('Register'!$F:$F,'Register'!$D:$D,'Expense Summary'!$B152,'Register'!$E:$E,'Expense Summary'!$C152,'Register'!$G:$G,'Expense Summary'!I$2)</f>
        <v>0</v>
      </c>
      <c r="J152" s="9">
        <f>SUMIFS('Register'!$F:$F,'Register'!$D:$D,'Expense Summary'!$B152,'Register'!$E:$E,'Expense Summary'!$C152,'Register'!$G:$G,'Expense Summary'!J$2)</f>
        <v>0</v>
      </c>
      <c r="K152" s="9">
        <f>SUMIFS('Register'!$F:$F,'Register'!$D:$D,'Expense Summary'!$B152,'Register'!$E:$E,'Expense Summary'!$C152,'Register'!$G:$G,'Expense Summary'!K$2)</f>
        <v>0</v>
      </c>
      <c r="L152" s="9">
        <f>SUMIFS('Register'!$F:$F,'Register'!$D:$D,'Expense Summary'!$B152,'Register'!$E:$E,'Expense Summary'!$C152,'Register'!$G:$G,'Expense Summary'!L$2)</f>
        <v>0</v>
      </c>
      <c r="M152" s="9">
        <f>SUMIFS('Register'!$F:$F,'Register'!$D:$D,'Expense Summary'!$B152,'Register'!$E:$E,'Expense Summary'!$C152,'Register'!$G:$G,'Expense Summary'!M$2)</f>
        <v>0</v>
      </c>
      <c r="N152" s="9">
        <f>SUMIFS('Register'!$F:$F,'Register'!$D:$D,'Expense Summary'!$B152,'Register'!$E:$E,'Expense Summary'!$C152,'Register'!$G:$G,'Expense Summary'!N$2)</f>
        <v>0</v>
      </c>
      <c r="O152" s="9">
        <f>SUMIFS('Register'!$F:$F,'Register'!$D:$D,'Expense Summary'!$B152,'Register'!$E:$E,'Expense Summary'!$C152,'Register'!$G:$G,'Expense Summary'!O$2)</f>
        <v>0</v>
      </c>
      <c r="P152" s="12">
        <f t="shared" si="2"/>
        <v>0</v>
      </c>
    </row>
  </sheetData>
  <sheetProtection selectLockedCells="1"/>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vt:lpstr>
      <vt:lpstr>Expense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Georgy</dc:creator>
  <cp:lastModifiedBy>Asher Georgy</cp:lastModifiedBy>
  <dcterms:created xsi:type="dcterms:W3CDTF">2024-01-13T18:11:56Z</dcterms:created>
  <dcterms:modified xsi:type="dcterms:W3CDTF">2024-02-07T19:05:54Z</dcterms:modified>
</cp:coreProperties>
</file>