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hidePivotFieldList="1"/>
  <xr:revisionPtr revIDLastSave="207" documentId="11_B6E8AF7EE48891253CBFD557DBA7802667233A3E" xr6:coauthVersionLast="47" xr6:coauthVersionMax="47" xr10:uidLastSave="{C75BC075-4D44-4281-BDDD-711EF62DA379}"/>
  <bookViews>
    <workbookView xWindow="0" yWindow="0" windowWidth="0" windowHeight="0" firstSheet="4" activeTab="1" xr2:uid="{00000000-000D-0000-FFFF-FFFF00000000}"/>
  </bookViews>
  <sheets>
    <sheet name="Monthly Sales Trend" sheetId="2" r:id="rId1"/>
    <sheet name="Sales By Catergry" sheetId="3" r:id="rId2"/>
    <sheet name="Top 5 Products by Sales" sheetId="5" r:id="rId3"/>
    <sheet name="Sales by Region" sheetId="6" r:id="rId4"/>
    <sheet name="Sales_data" sheetId="1" r:id="rId5"/>
    <sheet name="Dashboard" sheetId="4" r:id="rId6"/>
  </sheets>
  <calcPr calcId="191028"/>
  <pivotCaches>
    <pivotCache cacheId="104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<sst xmlns="http://schemas.openxmlformats.org/spreadsheetml/2006/main" count="438" uniqueCount="135">
  <si>
    <t>Month</t>
  </si>
  <si>
    <t>Sum of Sales</t>
  </si>
  <si>
    <t>Grand Total</t>
  </si>
  <si>
    <t>Category</t>
  </si>
  <si>
    <t>Furniture</t>
  </si>
  <si>
    <t>Stationery</t>
  </si>
  <si>
    <t>Technology</t>
  </si>
  <si>
    <t>Product</t>
  </si>
  <si>
    <t>Printer</t>
  </si>
  <si>
    <t>Pen Set</t>
  </si>
  <si>
    <t>Notebook</t>
  </si>
  <si>
    <t>Projector</t>
  </si>
  <si>
    <t>Cabinet</t>
  </si>
  <si>
    <t>Region</t>
  </si>
  <si>
    <t>Central</t>
  </si>
  <si>
    <t>East</t>
  </si>
  <si>
    <t>North</t>
  </si>
  <si>
    <t>South</t>
  </si>
  <si>
    <t>West</t>
  </si>
  <si>
    <t>Order ID</t>
  </si>
  <si>
    <t>Order Date</t>
  </si>
  <si>
    <t>Sales</t>
  </si>
  <si>
    <t>Quantity</t>
  </si>
  <si>
    <t>Discount</t>
  </si>
  <si>
    <t>Profit</t>
  </si>
  <si>
    <t>ORD-10000</t>
  </si>
  <si>
    <t>Desk</t>
  </si>
  <si>
    <t>ORD-10001</t>
  </si>
  <si>
    <t>ORD-10002</t>
  </si>
  <si>
    <t>Laptop</t>
  </si>
  <si>
    <t>ORD-10003</t>
  </si>
  <si>
    <t>ORD-10004</t>
  </si>
  <si>
    <t>ORD-10005</t>
  </si>
  <si>
    <t>ORD-10006</t>
  </si>
  <si>
    <t>ORD-10007</t>
  </si>
  <si>
    <t>ORD-10008</t>
  </si>
  <si>
    <t>ORD-10009</t>
  </si>
  <si>
    <t>ORD-10010</t>
  </si>
  <si>
    <t>ORD-10011</t>
  </si>
  <si>
    <t>ORD-10012</t>
  </si>
  <si>
    <t>ORD-10013</t>
  </si>
  <si>
    <t>ORD-10014</t>
  </si>
  <si>
    <t>ORD-10015</t>
  </si>
  <si>
    <t>ORD-10016</t>
  </si>
  <si>
    <t>ORD-10017</t>
  </si>
  <si>
    <t>ORD-10018</t>
  </si>
  <si>
    <t>ORD-10019</t>
  </si>
  <si>
    <t>Stapler</t>
  </si>
  <si>
    <t>ORD-10020</t>
  </si>
  <si>
    <t>Office Chair</t>
  </si>
  <si>
    <t>ORD-10021</t>
  </si>
  <si>
    <t>ORD-10022</t>
  </si>
  <si>
    <t>ORD-10023</t>
  </si>
  <si>
    <t>ORD-10024</t>
  </si>
  <si>
    <t>ORD-10025</t>
  </si>
  <si>
    <t>ORD-10026</t>
  </si>
  <si>
    <t>ORD-10027</t>
  </si>
  <si>
    <t>Monitor</t>
  </si>
  <si>
    <t>ORD-10028</t>
  </si>
  <si>
    <t>ORD-10029</t>
  </si>
  <si>
    <t>ORD-10030</t>
  </si>
  <si>
    <t>Envelope</t>
  </si>
  <si>
    <t>ORD-10031</t>
  </si>
  <si>
    <t>ORD-10032</t>
  </si>
  <si>
    <t>ORD-10033</t>
  </si>
  <si>
    <t>ORD-10034</t>
  </si>
  <si>
    <t>ORD-10035</t>
  </si>
  <si>
    <t>ORD-10036</t>
  </si>
  <si>
    <t>ORD-10037</t>
  </si>
  <si>
    <t>ORD-10038</t>
  </si>
  <si>
    <t>ORD-10039</t>
  </si>
  <si>
    <t>ORD-10040</t>
  </si>
  <si>
    <t>ORD-10041</t>
  </si>
  <si>
    <t>ORD-10042</t>
  </si>
  <si>
    <t>ORD-10043</t>
  </si>
  <si>
    <t>Table</t>
  </si>
  <si>
    <t>ORD-10044</t>
  </si>
  <si>
    <t>ORD-10045</t>
  </si>
  <si>
    <t>ORD-10046</t>
  </si>
  <si>
    <t>ORD-10047</t>
  </si>
  <si>
    <t>ORD-10048</t>
  </si>
  <si>
    <t>ORD-10049</t>
  </si>
  <si>
    <t>ORD-10050</t>
  </si>
  <si>
    <t>ORD-10051</t>
  </si>
  <si>
    <t>ORD-10052</t>
  </si>
  <si>
    <t>ORD-10053</t>
  </si>
  <si>
    <t>ORD-10054</t>
  </si>
  <si>
    <t>ORD-10055</t>
  </si>
  <si>
    <t>ORD-10056</t>
  </si>
  <si>
    <t>ORD-10057</t>
  </si>
  <si>
    <t>ORD-10058</t>
  </si>
  <si>
    <t>ORD-10059</t>
  </si>
  <si>
    <t>ORD-10060</t>
  </si>
  <si>
    <t>ORD-10061</t>
  </si>
  <si>
    <t>ORD-10062</t>
  </si>
  <si>
    <t>ORD-10063</t>
  </si>
  <si>
    <t>ORD-10064</t>
  </si>
  <si>
    <t>ORD-10065</t>
  </si>
  <si>
    <t>ORD-10066</t>
  </si>
  <si>
    <t>ORD-10067</t>
  </si>
  <si>
    <t>ORD-10068</t>
  </si>
  <si>
    <t>ORD-10069</t>
  </si>
  <si>
    <t>ORD-10070</t>
  </si>
  <si>
    <t>ORD-10071</t>
  </si>
  <si>
    <t>ORD-10072</t>
  </si>
  <si>
    <t>ORD-10073</t>
  </si>
  <si>
    <t>ORD-10074</t>
  </si>
  <si>
    <t>ORD-10075</t>
  </si>
  <si>
    <t>ORD-10076</t>
  </si>
  <si>
    <t>ORD-10077</t>
  </si>
  <si>
    <t>ORD-10078</t>
  </si>
  <si>
    <t>ORD-10079</t>
  </si>
  <si>
    <t>ORD-10080</t>
  </si>
  <si>
    <t>ORD-10081</t>
  </si>
  <si>
    <t>ORD-10082</t>
  </si>
  <si>
    <t>ORD-10083</t>
  </si>
  <si>
    <t>ORD-10084</t>
  </si>
  <si>
    <t>ORD-10085</t>
  </si>
  <si>
    <t>ORD-10086</t>
  </si>
  <si>
    <t>ORD-10087</t>
  </si>
  <si>
    <t>ORD-10088</t>
  </si>
  <si>
    <t>ORD-10089</t>
  </si>
  <si>
    <t>ORD-10090</t>
  </si>
  <si>
    <t>ORD-10091</t>
  </si>
  <si>
    <t>ORD-10092</t>
  </si>
  <si>
    <t>ORD-10093</t>
  </si>
  <si>
    <t>ORD-10094</t>
  </si>
  <si>
    <t>ORD-10095</t>
  </si>
  <si>
    <t>ORD-10096</t>
  </si>
  <si>
    <t>ORD-10097</t>
  </si>
  <si>
    <t>ORD-10098</t>
  </si>
  <si>
    <t>ORD-10099</t>
  </si>
  <si>
    <t>Total Sales</t>
  </si>
  <si>
    <t>Total Orders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</si>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</sst>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39]* #,##0.00_ ;_ [$₹-439]* \-#,##0.00_ ;_ [$₹-439]* &quot;-&quot;??_ ;_ @_ "/>
    <numFmt numFmtId="165" formatCode="_ [$₹-4009]\ * #,##0_ ;_ [$₹-4009]\ * \-#,##0_ ;_ [$₹-4009]\ * &quot;-&quot;_ ;_ @_ 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left" vertical="top"/>
    </xf>
    <xf numFmtId="0" fontId="2" fillId="0" borderId="0" xfId="0" applyFont="1"/>
    <xf numFmtId="14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pivotButton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4" fillId="0" borderId="0" xfId="0" applyFont="1" applyAlignment="1">
      <alignment wrapText="1"/>
    </xf>
    <xf numFmtId="17" fontId="0" fillId="0" borderId="0" xfId="0" applyNumberFormat="1" applyFont="1" applyAlignment="1"/>
    <xf numFmtId="17" fontId="0" fillId="0" borderId="0" xfId="0" pivotButton="1" applyNumberFormat="1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6" fillId="2" borderId="0" xfId="0" applyFont="1" applyFill="1" applyAlignment="1"/>
    <xf numFmtId="164" fontId="6" fillId="2" borderId="0" xfId="0" applyNumberFormat="1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2">
    <dxf>
      <numFmt numFmtId="22" formatCode="mmm\-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 Trend'!A4:A27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'Monthly Sales Trend'!$I$5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C-4927-AA52-66BC473D564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Trend'!A4:A27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'Monthly Sales Trend'!B4:B27</c:f>
              <c:numCache>
                <c:formatCode>General</c:formatCode>
                <c:ptCount val="24"/>
                <c:pt idx="0">
                  <c:v>95978.069999999992</c:v>
                </c:pt>
                <c:pt idx="1">
                  <c:v>17564.87</c:v>
                </c:pt>
                <c:pt idx="2">
                  <c:v>90677.54</c:v>
                </c:pt>
                <c:pt idx="3">
                  <c:v>44383.26</c:v>
                </c:pt>
                <c:pt idx="4">
                  <c:v>124611.39000000001</c:v>
                </c:pt>
                <c:pt idx="5">
                  <c:v>121461.34000000001</c:v>
                </c:pt>
                <c:pt idx="6">
                  <c:v>29651.27</c:v>
                </c:pt>
                <c:pt idx="7">
                  <c:v>44084.74</c:v>
                </c:pt>
                <c:pt idx="8">
                  <c:v>47517.19</c:v>
                </c:pt>
                <c:pt idx="9">
                  <c:v>13062.66</c:v>
                </c:pt>
                <c:pt idx="10">
                  <c:v>64646.270000000004</c:v>
                </c:pt>
                <c:pt idx="11">
                  <c:v>51864.56</c:v>
                </c:pt>
                <c:pt idx="12">
                  <c:v>28834.46</c:v>
                </c:pt>
                <c:pt idx="13">
                  <c:v>6756.6</c:v>
                </c:pt>
                <c:pt idx="14">
                  <c:v>87581.17</c:v>
                </c:pt>
                <c:pt idx="15">
                  <c:v>35987.980000000003</c:v>
                </c:pt>
                <c:pt idx="16">
                  <c:v>43923.9</c:v>
                </c:pt>
                <c:pt idx="17">
                  <c:v>65075.88</c:v>
                </c:pt>
                <c:pt idx="18">
                  <c:v>60735.009999999995</c:v>
                </c:pt>
                <c:pt idx="19">
                  <c:v>59571.27</c:v>
                </c:pt>
                <c:pt idx="20">
                  <c:v>54705.18</c:v>
                </c:pt>
                <c:pt idx="21">
                  <c:v>53916.160000000003</c:v>
                </c:pt>
                <c:pt idx="22">
                  <c:v>37709.659999999996</c:v>
                </c:pt>
                <c:pt idx="23">
                  <c:v>34331.4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C-4927-AA52-66BC473D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71816"/>
        <c:axId val="1262073864"/>
      </c:lineChart>
      <c:dateAx>
        <c:axId val="1262071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73864"/>
        <c:crosses val="autoZero"/>
        <c:auto val="1"/>
        <c:lblOffset val="100"/>
        <c:baseTimeUnit val="months"/>
      </c:dateAx>
      <c:valAx>
        <c:axId val="12620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Region!PivotTable1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C-4AD1-A066-B9539571C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C-4AD1-A066-B9539571C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C-4AD1-A066-B9539571C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C-4AD1-A066-B9539571C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4C-4AD1-A066-B9539571CBD1}"/>
              </c:ext>
            </c:extLst>
          </c:dPt>
          <c:cat>
            <c:strRef>
              <c:f>'Sales by Region'!$A$4:$A$9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'Sales by Region'!$B$4:$B$9</c:f>
              <c:numCache>
                <c:formatCode>General</c:formatCode>
                <c:ptCount val="5"/>
                <c:pt idx="0">
                  <c:v>146423.19999999998</c:v>
                </c:pt>
                <c:pt idx="1">
                  <c:v>261704.63</c:v>
                </c:pt>
                <c:pt idx="2">
                  <c:v>245241.42</c:v>
                </c:pt>
                <c:pt idx="3">
                  <c:v>358648.11000000004</c:v>
                </c:pt>
                <c:pt idx="4">
                  <c:v>302614.47000000003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C-4AD1-A066-B9539571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[Sales_Dashboard.xlsx]Top 5 Products by Sales!PivotTable9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Products by Sales'!$A$4:$A$9</c:f>
              <c:strCache>
                <c:ptCount val="5"/>
                <c:pt idx="0">
                  <c:v>Printer</c:v>
                </c:pt>
                <c:pt idx="1">
                  <c:v>Pen Set</c:v>
                </c:pt>
                <c:pt idx="2">
                  <c:v>Notebook</c:v>
                </c:pt>
                <c:pt idx="3">
                  <c:v>Projector</c:v>
                </c:pt>
                <c:pt idx="4">
                  <c:v>Cabinet</c:v>
                </c:pt>
              </c:strCache>
            </c:strRef>
          </c:cat>
          <c:val>
            <c:numRef>
              <c:f>'Top 5 Products by Sales'!$B$4:$B$9</c:f>
              <c:numCache>
                <c:formatCode>General</c:formatCode>
                <c:ptCount val="5"/>
                <c:pt idx="0">
                  <c:v>181701.63</c:v>
                </c:pt>
                <c:pt idx="1">
                  <c:v>165126.46</c:v>
                </c:pt>
                <c:pt idx="2">
                  <c:v>142915.5</c:v>
                </c:pt>
                <c:pt idx="3">
                  <c:v>124945.59000000001</c:v>
                </c:pt>
                <c:pt idx="4">
                  <c:v>117850.52999999998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F0B-9C46-54595C3C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04616"/>
        <c:axId val="387206664"/>
      </c:barChart>
      <c:catAx>
        <c:axId val="3872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6664"/>
        <c:crosses val="autoZero"/>
        <c:auto val="1"/>
        <c:lblAlgn val="ctr"/>
        <c:lblOffset val="100"/>
        <c:noMultiLvlLbl val="0"/>
      </c:catAx>
      <c:valAx>
        <c:axId val="3872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Region!PivotTable1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1-4C46-B951-D580EEBFDA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1-4C46-B951-D580EEBFDA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1-4C46-B951-D580EEBFDA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1-4C46-B951-D580EEBFDA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1-4C46-B951-D580EEBFDA55}"/>
              </c:ext>
            </c:extLst>
          </c:dPt>
          <c:cat>
            <c:strRef>
              <c:f>'Sales by Region'!$A$4:$A$9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'Sales by Region'!$B$4:$B$9</c:f>
              <c:numCache>
                <c:formatCode>General</c:formatCode>
                <c:ptCount val="5"/>
                <c:pt idx="0">
                  <c:v>146423.19999999998</c:v>
                </c:pt>
                <c:pt idx="1">
                  <c:v>261704.63</c:v>
                </c:pt>
                <c:pt idx="2">
                  <c:v>245241.42</c:v>
                </c:pt>
                <c:pt idx="3">
                  <c:v>358648.11000000004</c:v>
                </c:pt>
                <c:pt idx="4">
                  <c:v>302614.47000000003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61-4C46-B951-D580EEBF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Catergry!PivotTable8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Catergry'!$B$3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AC-4A59-BB7B-1B4EBA8F6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AC-4A59-BB7B-1B4EBA8F6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AC-4A59-BB7B-1B4EBA8F6197}"/>
              </c:ext>
            </c:extLst>
          </c:dPt>
          <c:cat>
            <c:strRef>
              <c:f>'Sales By Catergry'!$A$4:$A$7</c:f>
              <c:strCache>
                <c:ptCount val="3"/>
                <c:pt idx="0">
                  <c:v>Furniture</c:v>
                </c:pt>
                <c:pt idx="1">
                  <c:v>Stationery</c:v>
                </c:pt>
                <c:pt idx="2">
                  <c:v>Technology</c:v>
                </c:pt>
              </c:strCache>
            </c:strRef>
          </c:cat>
          <c:val>
            <c:numRef>
              <c:f>'Sales By Catergry'!$B$4:$B$7</c:f>
              <c:numCache>
                <c:formatCode>General</c:formatCode>
                <c:ptCount val="3"/>
                <c:pt idx="0">
                  <c:v>397703.11999999994</c:v>
                </c:pt>
                <c:pt idx="1">
                  <c:v>433357.32000000018</c:v>
                </c:pt>
                <c:pt idx="2">
                  <c:v>483571.39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C-4A59-BB7B-1B4EBA8F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 Trend'!A4:A27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'Monthly Sales Trend'!$I$5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5-46C5-88EA-B5BFB825D76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Trend'!A4:A27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'Monthly Sales Trend'!B4:B27</c:f>
              <c:numCache>
                <c:formatCode>General</c:formatCode>
                <c:ptCount val="24"/>
                <c:pt idx="0">
                  <c:v>95978.069999999992</c:v>
                </c:pt>
                <c:pt idx="1">
                  <c:v>17564.87</c:v>
                </c:pt>
                <c:pt idx="2">
                  <c:v>90677.54</c:v>
                </c:pt>
                <c:pt idx="3">
                  <c:v>44383.26</c:v>
                </c:pt>
                <c:pt idx="4">
                  <c:v>124611.39000000001</c:v>
                </c:pt>
                <c:pt idx="5">
                  <c:v>121461.34000000001</c:v>
                </c:pt>
                <c:pt idx="6">
                  <c:v>29651.27</c:v>
                </c:pt>
                <c:pt idx="7">
                  <c:v>44084.74</c:v>
                </c:pt>
                <c:pt idx="8">
                  <c:v>47517.19</c:v>
                </c:pt>
                <c:pt idx="9">
                  <c:v>13062.66</c:v>
                </c:pt>
                <c:pt idx="10">
                  <c:v>64646.270000000004</c:v>
                </c:pt>
                <c:pt idx="11">
                  <c:v>51864.56</c:v>
                </c:pt>
                <c:pt idx="12">
                  <c:v>28834.46</c:v>
                </c:pt>
                <c:pt idx="13">
                  <c:v>6756.6</c:v>
                </c:pt>
                <c:pt idx="14">
                  <c:v>87581.17</c:v>
                </c:pt>
                <c:pt idx="15">
                  <c:v>35987.980000000003</c:v>
                </c:pt>
                <c:pt idx="16">
                  <c:v>43923.9</c:v>
                </c:pt>
                <c:pt idx="17">
                  <c:v>65075.88</c:v>
                </c:pt>
                <c:pt idx="18">
                  <c:v>60735.009999999995</c:v>
                </c:pt>
                <c:pt idx="19">
                  <c:v>59571.27</c:v>
                </c:pt>
                <c:pt idx="20">
                  <c:v>54705.18</c:v>
                </c:pt>
                <c:pt idx="21">
                  <c:v>53916.160000000003</c:v>
                </c:pt>
                <c:pt idx="22">
                  <c:v>37709.659999999996</c:v>
                </c:pt>
                <c:pt idx="23">
                  <c:v>34331.4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5-46C5-88EA-B5BFB825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71816"/>
        <c:axId val="1262073864"/>
      </c:lineChart>
      <c:dateAx>
        <c:axId val="1262071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73864"/>
        <c:crosses val="autoZero"/>
        <c:auto val="1"/>
        <c:lblOffset val="100"/>
        <c:baseTimeUnit val="months"/>
      </c:dateAx>
      <c:valAx>
        <c:axId val="12620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[Sales_Dashboard.xlsx]Top 5 Products by Sales!PivotTable9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Products by Sales'!$A$4:$A$9</c:f>
              <c:strCache>
                <c:ptCount val="5"/>
                <c:pt idx="0">
                  <c:v>Printer</c:v>
                </c:pt>
                <c:pt idx="1">
                  <c:v>Pen Set</c:v>
                </c:pt>
                <c:pt idx="2">
                  <c:v>Notebook</c:v>
                </c:pt>
                <c:pt idx="3">
                  <c:v>Projector</c:v>
                </c:pt>
                <c:pt idx="4">
                  <c:v>Cabinet</c:v>
                </c:pt>
              </c:strCache>
            </c:strRef>
          </c:cat>
          <c:val>
            <c:numRef>
              <c:f>'Top 5 Products by Sales'!$B$4:$B$9</c:f>
              <c:numCache>
                <c:formatCode>General</c:formatCode>
                <c:ptCount val="5"/>
                <c:pt idx="0">
                  <c:v>181701.63</c:v>
                </c:pt>
                <c:pt idx="1">
                  <c:v>165126.46</c:v>
                </c:pt>
                <c:pt idx="2">
                  <c:v>142915.5</c:v>
                </c:pt>
                <c:pt idx="3">
                  <c:v>124945.59000000001</c:v>
                </c:pt>
                <c:pt idx="4">
                  <c:v>117850.52999999998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3-4B9C-B007-969EE842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04616"/>
        <c:axId val="387206664"/>
      </c:barChart>
      <c:catAx>
        <c:axId val="3872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6664"/>
        <c:crosses val="autoZero"/>
        <c:auto val="1"/>
        <c:lblAlgn val="ctr"/>
        <c:lblOffset val="100"/>
        <c:noMultiLvlLbl val="0"/>
      </c:catAx>
      <c:valAx>
        <c:axId val="3872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Region!PivotTable1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4-4125-B94F-207ED834C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4-4125-B94F-207ED834C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4-4125-B94F-207ED834C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4-4125-B94F-207ED834C7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4-4125-B94F-207ED834C7B5}"/>
              </c:ext>
            </c:extLst>
          </c:dPt>
          <c:cat>
            <c:strRef>
              <c:f>'Sales by Region'!$A$4:$A$9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'Sales by Region'!$B$4:$B$9</c:f>
              <c:numCache>
                <c:formatCode>General</c:formatCode>
                <c:ptCount val="5"/>
                <c:pt idx="0">
                  <c:v>146423.19999999998</c:v>
                </c:pt>
                <c:pt idx="1">
                  <c:v>261704.63</c:v>
                </c:pt>
                <c:pt idx="2">
                  <c:v>245241.42</c:v>
                </c:pt>
                <c:pt idx="3">
                  <c:v>358648.11000000004</c:v>
                </c:pt>
                <c:pt idx="4">
                  <c:v>302614.47000000003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64-4125-B94F-207ED83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85725</xdr:rowOff>
    </xdr:from>
    <xdr:to>
      <xdr:col>12</xdr:col>
      <xdr:colOff>552450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0B916-EA38-4464-941A-C1CC741E272C}"/>
            </a:ext>
            <a:ext uri="{147F2762-F138-4A5C-976F-8EAC2B608ADB}">
              <a16:predDERef xmlns:a16="http://schemas.microsoft.com/office/drawing/2014/main" pred="{3D7AFAAE-8C42-4D7F-8805-7A7A2E6B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85725</xdr:rowOff>
    </xdr:from>
    <xdr:to>
      <xdr:col>13</xdr:col>
      <xdr:colOff>19050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4BAE2-075F-426F-B2B9-D0FBC16EBCB4}"/>
            </a:ext>
            <a:ext uri="{147F2762-F138-4A5C-976F-8EAC2B608ADB}">
              <a16:predDERef xmlns:a16="http://schemas.microsoft.com/office/drawing/2014/main" pred="{12F2D30A-2FF8-4336-8EA0-05B06D85F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180975</xdr:rowOff>
    </xdr:from>
    <xdr:to>
      <xdr:col>14</xdr:col>
      <xdr:colOff>57150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A9C5E-827D-4E64-8527-12037C7FE0EC}"/>
            </a:ext>
            <a:ext uri="{147F2762-F138-4A5C-976F-8EAC2B608ADB}">
              <a16:predDERef xmlns:a16="http://schemas.microsoft.com/office/drawing/2014/main" pred="{F9B94410-7C0E-4282-95DC-DE6DBC50D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133350</xdr:rowOff>
    </xdr:from>
    <xdr:to>
      <xdr:col>12</xdr:col>
      <xdr:colOff>142875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DDA21-E53B-4470-9445-3B2F795C4F4F}"/>
            </a:ext>
            <a:ext uri="{147F2762-F138-4A5C-976F-8EAC2B608ADB}">
              <a16:predDERef xmlns:a16="http://schemas.microsoft.com/office/drawing/2014/main" pred="{12F2D30A-2FF8-4336-8EA0-05B06D85F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581025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AFAAE-8C42-4D7F-8805-7A7A2E6B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171450</xdr:rowOff>
    </xdr:from>
    <xdr:to>
      <xdr:col>20</xdr:col>
      <xdr:colOff>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94410-7C0E-4282-95DC-DE6DBC50DA79}"/>
            </a:ext>
            <a:ext uri="{147F2762-F138-4A5C-976F-8EAC2B608ADB}">
              <a16:predDERef xmlns:a16="http://schemas.microsoft.com/office/drawing/2014/main" pred="{3D7AFAAE-8C42-4D7F-8805-7A7A2E6B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16</xdr:row>
      <xdr:rowOff>28575</xdr:rowOff>
    </xdr:from>
    <xdr:to>
      <xdr:col>11</xdr:col>
      <xdr:colOff>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F2D30A-2FF8-4336-8EA0-05B06D85FE77}"/>
            </a:ext>
            <a:ext uri="{147F2762-F138-4A5C-976F-8EAC2B608ADB}">
              <a16:predDERef xmlns:a16="http://schemas.microsoft.com/office/drawing/2014/main" pred="{F9B94410-7C0E-4282-95DC-DE6DBC50D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9525</xdr:rowOff>
    </xdr:from>
    <xdr:to>
      <xdr:col>19</xdr:col>
      <xdr:colOff>600075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45888-6BD7-4649-BFC7-26511BE02641}"/>
            </a:ext>
            <a:ext uri="{147F2762-F138-4A5C-976F-8EAC2B608ADB}">
              <a16:predDERef xmlns:a16="http://schemas.microsoft.com/office/drawing/2014/main" pred="{12F2D30A-2FF8-4336-8EA0-05B06D85F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54.840789467591" createdVersion="8" refreshedVersion="8" minRefreshableVersion="3" recordCount="100" xr:uid="{CC2EC6E3-78F4-4B9D-A10A-D3D6BDBA64B1}">
  <cacheSource type="worksheet">
    <worksheetSource ref="A1:J101" sheet="Sales_data"/>
  </cacheSource>
  <cacheFields count="10">
    <cacheField name="Order ID" numFmtId="0">
      <sharedItems/>
    </cacheField>
    <cacheField name="Order Date" numFmtId="14">
      <sharedItems containsSemiMixedTypes="0" containsNonDate="0" containsDate="1" containsString="0" minDate="2022-01-03T00:00:00" maxDate="2023-12-31T00:00:00"/>
    </cacheField>
    <cacheField name="Product" numFmtId="0">
      <sharedItems count="12">
        <s v="Desk"/>
        <s v="Projector"/>
        <s v="Laptop"/>
        <s v="Pen Set"/>
        <s v="Notebook"/>
        <s v="Printer"/>
        <s v="Cabinet"/>
        <s v="Stapler"/>
        <s v="Office Chair"/>
        <s v="Monitor"/>
        <s v="Envelope"/>
        <s v="Table"/>
      </sharedItems>
    </cacheField>
    <cacheField name="Category" numFmtId="0">
      <sharedItems count="3">
        <s v="Furniture"/>
        <s v="Technology"/>
        <s v="Stationery"/>
      </sharedItems>
    </cacheField>
    <cacheField name="Region" numFmtId="0">
      <sharedItems count="5">
        <s v="North"/>
        <s v="Central"/>
        <s v="South"/>
        <s v="East"/>
        <s v="West"/>
      </sharedItems>
    </cacheField>
    <cacheField name="Sales" numFmtId="0">
      <sharedItems containsSemiMixedTypes="0" containsString="0" containsNumber="1" minValue="578.66" maxValue="24773.47"/>
    </cacheField>
    <cacheField name="Quantity" numFmtId="0">
      <sharedItems containsSemiMixedTypes="0" containsString="0" containsNumber="1" containsInteger="1" minValue="1" maxValue="5"/>
    </cacheField>
    <cacheField name="Discount" numFmtId="0">
      <sharedItems containsSemiMixedTypes="0" containsString="0" containsNumber="1" minValue="0" maxValue="0.15"/>
    </cacheField>
    <cacheField name="Profit" numFmtId="0">
      <sharedItems containsSemiMixedTypes="0" containsString="0" containsNumber="1" minValue="125.01" maxValue="5666.18"/>
    </cacheField>
    <cacheField name="Month" numFmtId="14">
      <sharedItems containsSemiMixedTypes="0" containsNonDate="0" containsDate="1" containsString="0" minDate="2022-01-01T00:00:00" maxDate="2023-12-02T00:00:00" count="24">
        <d v="2023-03-01T00:00:00"/>
        <d v="2023-04-01T00:00:00"/>
        <d v="2023-02-01T00:00:00"/>
        <d v="2022-05-01T00:00:00"/>
        <d v="2022-11-01T00:00:00"/>
        <d v="2023-11-01T00:00:00"/>
        <d v="2022-01-01T00:00:00"/>
        <d v="2022-06-01T00:00:00"/>
        <d v="2023-06-01T00:00:00"/>
        <d v="2022-08-01T00:00:00"/>
        <d v="2023-10-01T00:00:00"/>
        <d v="2022-09-01T00:00:00"/>
        <d v="2023-08-01T00:00:00"/>
        <d v="2022-04-01T00:00:00"/>
        <d v="2023-09-01T00:00:00"/>
        <d v="2023-01-01T00:00:00"/>
        <d v="2023-07-01T00:00:00"/>
        <d v="2023-12-01T00:00:00"/>
        <d v="2023-05-01T00:00:00"/>
        <d v="2022-02-01T00:00:00"/>
        <d v="2022-03-01T00:00:00"/>
        <d v="2022-07-01T00:00:00"/>
        <d v="2022-12-01T00:00:00"/>
        <d v="2022-10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-10000"/>
    <d v="2023-03-27T00:00:00"/>
    <x v="0"/>
    <x v="0"/>
    <x v="0"/>
    <n v="9257.15"/>
    <n v="5"/>
    <n v="0"/>
    <n v="2289.83"/>
    <x v="0"/>
  </r>
  <r>
    <s v="ORD-10001"/>
    <d v="2023-04-06T00:00:00"/>
    <x v="1"/>
    <x v="1"/>
    <x v="0"/>
    <n v="20927.97"/>
    <n v="1"/>
    <n v="0.05"/>
    <n v="4932.54"/>
    <x v="1"/>
  </r>
  <r>
    <s v="ORD-10002"/>
    <d v="2023-02-12T00:00:00"/>
    <x v="2"/>
    <x v="1"/>
    <x v="1"/>
    <n v="6756.6"/>
    <n v="4"/>
    <n v="0.05"/>
    <n v="934.9"/>
    <x v="2"/>
  </r>
  <r>
    <s v="ORD-10003"/>
    <d v="2022-05-12T00:00:00"/>
    <x v="0"/>
    <x v="0"/>
    <x v="2"/>
    <n v="17904.13"/>
    <n v="4"/>
    <n v="0.05"/>
    <n v="2798.19"/>
    <x v="3"/>
  </r>
  <r>
    <s v="ORD-10004"/>
    <d v="2022-11-01T00:00:00"/>
    <x v="3"/>
    <x v="2"/>
    <x v="2"/>
    <n v="11451.29"/>
    <n v="3"/>
    <n v="0.15"/>
    <n v="2836.37"/>
    <x v="4"/>
  </r>
  <r>
    <s v="ORD-10005"/>
    <d v="2023-11-09T00:00:00"/>
    <x v="2"/>
    <x v="1"/>
    <x v="3"/>
    <n v="6156.79"/>
    <n v="2"/>
    <n v="0.15"/>
    <n v="915.02"/>
    <x v="5"/>
  </r>
  <r>
    <s v="ORD-10006"/>
    <d v="2022-01-06T00:00:00"/>
    <x v="4"/>
    <x v="2"/>
    <x v="4"/>
    <n v="19314.400000000001"/>
    <n v="5"/>
    <n v="0"/>
    <n v="2234.4499999999998"/>
    <x v="6"/>
  </r>
  <r>
    <s v="ORD-10007"/>
    <d v="2022-06-11T00:00:00"/>
    <x v="1"/>
    <x v="1"/>
    <x v="2"/>
    <n v="18060.63"/>
    <n v="2"/>
    <n v="0.15"/>
    <n v="3093.67"/>
    <x v="7"/>
  </r>
  <r>
    <s v="ORD-10008"/>
    <d v="2023-06-28T00:00:00"/>
    <x v="1"/>
    <x v="1"/>
    <x v="0"/>
    <n v="7745.6"/>
    <n v="3"/>
    <n v="0.05"/>
    <n v="1229.24"/>
    <x v="8"/>
  </r>
  <r>
    <s v="ORD-10009"/>
    <d v="2022-08-18T00:00:00"/>
    <x v="2"/>
    <x v="1"/>
    <x v="1"/>
    <n v="8069.82"/>
    <n v="1"/>
    <n v="0.05"/>
    <n v="853.93"/>
    <x v="9"/>
  </r>
  <r>
    <s v="ORD-10010"/>
    <d v="2023-06-19T00:00:00"/>
    <x v="5"/>
    <x v="1"/>
    <x v="3"/>
    <n v="13513.73"/>
    <n v="2"/>
    <n v="0.15"/>
    <n v="1375.05"/>
    <x v="8"/>
  </r>
  <r>
    <s v="ORD-10011"/>
    <d v="2023-10-01T00:00:00"/>
    <x v="3"/>
    <x v="2"/>
    <x v="3"/>
    <n v="23089"/>
    <n v="4"/>
    <n v="0.1"/>
    <n v="3044.08"/>
    <x v="10"/>
  </r>
  <r>
    <s v="ORD-10012"/>
    <d v="2022-09-01T00:00:00"/>
    <x v="3"/>
    <x v="2"/>
    <x v="0"/>
    <n v="16978.41"/>
    <n v="1"/>
    <n v="0.05"/>
    <n v="4214.38"/>
    <x v="11"/>
  </r>
  <r>
    <s v="ORD-10013"/>
    <d v="2023-08-20T00:00:00"/>
    <x v="2"/>
    <x v="1"/>
    <x v="3"/>
    <n v="7250.49"/>
    <n v="5"/>
    <n v="0.05"/>
    <n v="1004.51"/>
    <x v="12"/>
  </r>
  <r>
    <s v="ORD-10014"/>
    <d v="2022-04-03T00:00:00"/>
    <x v="5"/>
    <x v="1"/>
    <x v="4"/>
    <n v="24006.93"/>
    <n v="1"/>
    <n v="0.1"/>
    <n v="4904.04"/>
    <x v="13"/>
  </r>
  <r>
    <s v="ORD-10015"/>
    <d v="2022-11-26T00:00:00"/>
    <x v="0"/>
    <x v="0"/>
    <x v="2"/>
    <n v="24773.47"/>
    <n v="3"/>
    <n v="0"/>
    <n v="4605.2700000000004"/>
    <x v="4"/>
  </r>
  <r>
    <s v="ORD-10016"/>
    <d v="2022-05-21T00:00:00"/>
    <x v="6"/>
    <x v="0"/>
    <x v="0"/>
    <n v="12940.72"/>
    <n v="4"/>
    <n v="0.05"/>
    <n v="1750.75"/>
    <x v="3"/>
  </r>
  <r>
    <s v="ORD-10017"/>
    <d v="2023-09-06T00:00:00"/>
    <x v="5"/>
    <x v="1"/>
    <x v="0"/>
    <n v="23645.11"/>
    <n v="3"/>
    <n v="0"/>
    <n v="3070.85"/>
    <x v="14"/>
  </r>
  <r>
    <s v="ORD-10018"/>
    <d v="2022-08-21T00:00:00"/>
    <x v="2"/>
    <x v="1"/>
    <x v="2"/>
    <n v="16952.47"/>
    <n v="4"/>
    <n v="0.15"/>
    <n v="3220.96"/>
    <x v="9"/>
  </r>
  <r>
    <s v="ORD-10019"/>
    <d v="2023-10-01T00:00:00"/>
    <x v="7"/>
    <x v="2"/>
    <x v="2"/>
    <n v="12046.37"/>
    <n v="4"/>
    <n v="0"/>
    <n v="2991.69"/>
    <x v="10"/>
  </r>
  <r>
    <s v="ORD-10020"/>
    <d v="2022-11-29T00:00:00"/>
    <x v="8"/>
    <x v="0"/>
    <x v="4"/>
    <n v="6084.51"/>
    <n v="2"/>
    <n v="0.15"/>
    <n v="1030.46"/>
    <x v="4"/>
  </r>
  <r>
    <s v="ORD-10021"/>
    <d v="2023-01-10T00:00:00"/>
    <x v="3"/>
    <x v="2"/>
    <x v="3"/>
    <n v="11293.48"/>
    <n v="2"/>
    <n v="0.15"/>
    <n v="2357.4699999999998"/>
    <x v="15"/>
  </r>
  <r>
    <s v="ORD-10022"/>
    <d v="2022-08-13T00:00:00"/>
    <x v="5"/>
    <x v="1"/>
    <x v="1"/>
    <n v="2154.7800000000002"/>
    <n v="5"/>
    <n v="0"/>
    <n v="516.71"/>
    <x v="9"/>
  </r>
  <r>
    <s v="ORD-10023"/>
    <d v="2022-01-28T00:00:00"/>
    <x v="7"/>
    <x v="2"/>
    <x v="0"/>
    <n v="21881.13"/>
    <n v="4"/>
    <n v="0"/>
    <n v="4446.7299999999996"/>
    <x v="6"/>
  </r>
  <r>
    <s v="ORD-10024"/>
    <d v="2023-11-09T00:00:00"/>
    <x v="6"/>
    <x v="0"/>
    <x v="3"/>
    <n v="4419.6499999999996"/>
    <n v="2"/>
    <n v="0.05"/>
    <n v="550.84"/>
    <x v="5"/>
  </r>
  <r>
    <s v="ORD-10025"/>
    <d v="2023-08-15T00:00:00"/>
    <x v="2"/>
    <x v="1"/>
    <x v="3"/>
    <n v="8752.7099999999991"/>
    <n v="4"/>
    <n v="0.05"/>
    <n v="1203.8800000000001"/>
    <x v="12"/>
  </r>
  <r>
    <s v="ORD-10026"/>
    <d v="2022-11-14T00:00:00"/>
    <x v="1"/>
    <x v="1"/>
    <x v="0"/>
    <n v="3789.59"/>
    <n v="1"/>
    <n v="0"/>
    <n v="659.84"/>
    <x v="4"/>
  </r>
  <r>
    <s v="ORD-10027"/>
    <d v="2023-07-27T00:00:00"/>
    <x v="9"/>
    <x v="1"/>
    <x v="2"/>
    <n v="21402.01"/>
    <n v="5"/>
    <n v="0"/>
    <n v="2959.11"/>
    <x v="16"/>
  </r>
  <r>
    <s v="ORD-10028"/>
    <d v="2023-07-21T00:00:00"/>
    <x v="1"/>
    <x v="1"/>
    <x v="2"/>
    <n v="8116.89"/>
    <n v="4"/>
    <n v="0.1"/>
    <n v="1802.94"/>
    <x v="16"/>
  </r>
  <r>
    <s v="ORD-10029"/>
    <d v="2023-11-14T00:00:00"/>
    <x v="1"/>
    <x v="1"/>
    <x v="1"/>
    <n v="4809.1899999999996"/>
    <n v="3"/>
    <n v="0.15"/>
    <n v="909.29"/>
    <x v="5"/>
  </r>
  <r>
    <s v="ORD-10030"/>
    <d v="2023-12-30T00:00:00"/>
    <x v="10"/>
    <x v="2"/>
    <x v="4"/>
    <n v="12738.32"/>
    <n v="5"/>
    <n v="0.05"/>
    <n v="1731.53"/>
    <x v="17"/>
  </r>
  <r>
    <s v="ORD-10031"/>
    <d v="2022-06-10T00:00:00"/>
    <x v="3"/>
    <x v="2"/>
    <x v="2"/>
    <n v="6812.95"/>
    <n v="5"/>
    <n v="0.15"/>
    <n v="959.62"/>
    <x v="7"/>
  </r>
  <r>
    <s v="ORD-10032"/>
    <d v="2022-01-27T00:00:00"/>
    <x v="10"/>
    <x v="2"/>
    <x v="0"/>
    <n v="21575.61"/>
    <n v="1"/>
    <n v="0"/>
    <n v="2953.63"/>
    <x v="6"/>
  </r>
  <r>
    <s v="ORD-10033"/>
    <d v="2023-04-26T00:00:00"/>
    <x v="0"/>
    <x v="0"/>
    <x v="0"/>
    <n v="5345.89"/>
    <n v="1"/>
    <n v="0.1"/>
    <n v="885.84"/>
    <x v="1"/>
  </r>
  <r>
    <s v="ORD-10034"/>
    <d v="2023-05-30T00:00:00"/>
    <x v="4"/>
    <x v="2"/>
    <x v="2"/>
    <n v="16610.63"/>
    <n v="2"/>
    <n v="0.05"/>
    <n v="4059.3"/>
    <x v="18"/>
  </r>
  <r>
    <s v="ORD-10035"/>
    <d v="2023-06-03T00:00:00"/>
    <x v="7"/>
    <x v="2"/>
    <x v="2"/>
    <n v="3718.87"/>
    <n v="3"/>
    <n v="0"/>
    <n v="497.83"/>
    <x v="8"/>
  </r>
  <r>
    <s v="ORD-10036"/>
    <d v="2023-10-02T00:00:00"/>
    <x v="5"/>
    <x v="1"/>
    <x v="0"/>
    <n v="8532.9"/>
    <n v="1"/>
    <n v="0.1"/>
    <n v="1014.73"/>
    <x v="10"/>
  </r>
  <r>
    <s v="ORD-10037"/>
    <d v="2023-08-29T00:00:00"/>
    <x v="6"/>
    <x v="0"/>
    <x v="4"/>
    <n v="21425.42"/>
    <n v="1"/>
    <n v="0.15"/>
    <n v="4775.74"/>
    <x v="12"/>
  </r>
  <r>
    <s v="ORD-10038"/>
    <d v="2022-01-03T00:00:00"/>
    <x v="10"/>
    <x v="2"/>
    <x v="2"/>
    <n v="17431.12"/>
    <n v="5"/>
    <n v="0.1"/>
    <n v="4280.1899999999996"/>
    <x v="6"/>
  </r>
  <r>
    <s v="ORD-10039"/>
    <d v="2022-02-12T00:00:00"/>
    <x v="3"/>
    <x v="2"/>
    <x v="1"/>
    <n v="12633.81"/>
    <n v="1"/>
    <n v="0.15"/>
    <n v="2277.98"/>
    <x v="19"/>
  </r>
  <r>
    <s v="ORD-10040"/>
    <d v="2023-11-16T00:00:00"/>
    <x v="2"/>
    <x v="1"/>
    <x v="0"/>
    <n v="2943.02"/>
    <n v="3"/>
    <n v="0.1"/>
    <n v="364.8"/>
    <x v="5"/>
  </r>
  <r>
    <s v="ORD-10041"/>
    <d v="2022-01-09T00:00:00"/>
    <x v="4"/>
    <x v="2"/>
    <x v="3"/>
    <n v="4830.76"/>
    <n v="5"/>
    <n v="0"/>
    <n v="754.52"/>
    <x v="6"/>
  </r>
  <r>
    <s v="ORD-10042"/>
    <d v="2023-10-15T00:00:00"/>
    <x v="1"/>
    <x v="1"/>
    <x v="4"/>
    <n v="2523.88"/>
    <n v="2"/>
    <n v="0.1"/>
    <n v="336.48"/>
    <x v="10"/>
  </r>
  <r>
    <s v="ORD-10043"/>
    <d v="2022-01-27T00:00:00"/>
    <x v="11"/>
    <x v="0"/>
    <x v="3"/>
    <n v="10366.39"/>
    <n v="5"/>
    <n v="0.1"/>
    <n v="2027.9"/>
    <x v="6"/>
  </r>
  <r>
    <s v="ORD-10044"/>
    <d v="2023-08-02T00:00:00"/>
    <x v="8"/>
    <x v="0"/>
    <x v="4"/>
    <n v="22142.65"/>
    <n v="2"/>
    <n v="0.05"/>
    <n v="2317.2800000000002"/>
    <x v="12"/>
  </r>
  <r>
    <s v="ORD-10045"/>
    <d v="2022-03-07T00:00:00"/>
    <x v="9"/>
    <x v="1"/>
    <x v="2"/>
    <n v="16059.66"/>
    <n v="2"/>
    <n v="0.15"/>
    <n v="2041.95"/>
    <x v="20"/>
  </r>
  <r>
    <s v="ORD-10046"/>
    <d v="2023-03-10T00:00:00"/>
    <x v="2"/>
    <x v="1"/>
    <x v="3"/>
    <n v="22876.76"/>
    <n v="5"/>
    <n v="0.05"/>
    <n v="5666.18"/>
    <x v="0"/>
  </r>
  <r>
    <s v="ORD-10047"/>
    <d v="2022-03-13T00:00:00"/>
    <x v="3"/>
    <x v="2"/>
    <x v="1"/>
    <n v="16269.43"/>
    <n v="4"/>
    <n v="0"/>
    <n v="3862.25"/>
    <x v="20"/>
  </r>
  <r>
    <s v="ORD-10048"/>
    <d v="2022-01-24T00:00:00"/>
    <x v="8"/>
    <x v="0"/>
    <x v="0"/>
    <n v="578.66"/>
    <n v="1"/>
    <n v="0.15"/>
    <n v="125.01"/>
    <x v="6"/>
  </r>
  <r>
    <s v="ORD-10049"/>
    <d v="2022-07-30T00:00:00"/>
    <x v="4"/>
    <x v="2"/>
    <x v="4"/>
    <n v="13337.6"/>
    <n v="4"/>
    <n v="0.05"/>
    <n v="2928.37"/>
    <x v="21"/>
  </r>
  <r>
    <s v="ORD-10050"/>
    <d v="2022-06-03T00:00:00"/>
    <x v="5"/>
    <x v="1"/>
    <x v="0"/>
    <n v="23606.29"/>
    <n v="4"/>
    <n v="0.15"/>
    <n v="5386.47"/>
    <x v="7"/>
  </r>
  <r>
    <s v="ORD-10051"/>
    <d v="2023-03-05T00:00:00"/>
    <x v="1"/>
    <x v="1"/>
    <x v="4"/>
    <n v="5500.17"/>
    <n v="4"/>
    <n v="0"/>
    <n v="642.5"/>
    <x v="0"/>
  </r>
  <r>
    <s v="ORD-10052"/>
    <d v="2023-05-14T00:00:00"/>
    <x v="2"/>
    <x v="1"/>
    <x v="4"/>
    <n v="5117.5200000000004"/>
    <n v="3"/>
    <n v="0.05"/>
    <n v="1166.93"/>
    <x v="18"/>
  </r>
  <r>
    <s v="ORD-10053"/>
    <d v="2022-12-30T00:00:00"/>
    <x v="9"/>
    <x v="1"/>
    <x v="3"/>
    <n v="24047.54"/>
    <n v="1"/>
    <n v="0.1"/>
    <n v="3331.09"/>
    <x v="22"/>
  </r>
  <r>
    <s v="ORD-10054"/>
    <d v="2022-09-20T00:00:00"/>
    <x v="2"/>
    <x v="1"/>
    <x v="2"/>
    <n v="6708.64"/>
    <n v="1"/>
    <n v="0.15"/>
    <n v="1478.49"/>
    <x v="11"/>
  </r>
  <r>
    <s v="ORD-10055"/>
    <d v="2022-06-26T00:00:00"/>
    <x v="8"/>
    <x v="0"/>
    <x v="2"/>
    <n v="10191.23"/>
    <n v="2"/>
    <n v="0"/>
    <n v="1160.52"/>
    <x v="7"/>
  </r>
  <r>
    <s v="ORD-10056"/>
    <d v="2022-07-20T00:00:00"/>
    <x v="0"/>
    <x v="0"/>
    <x v="2"/>
    <n v="16313.67"/>
    <n v="5"/>
    <n v="0"/>
    <n v="2810.38"/>
    <x v="21"/>
  </r>
  <r>
    <s v="ORD-10057"/>
    <d v="2023-03-19T00:00:00"/>
    <x v="5"/>
    <x v="1"/>
    <x v="2"/>
    <n v="19201.13"/>
    <n v="3"/>
    <n v="0.05"/>
    <n v="3271.44"/>
    <x v="0"/>
  </r>
  <r>
    <s v="ORD-10058"/>
    <d v="2022-10-18T00:00:00"/>
    <x v="5"/>
    <x v="1"/>
    <x v="4"/>
    <n v="13062.66"/>
    <n v="5"/>
    <n v="0.05"/>
    <n v="1604.5"/>
    <x v="23"/>
  </r>
  <r>
    <s v="ORD-10059"/>
    <d v="2022-12-04T00:00:00"/>
    <x v="8"/>
    <x v="0"/>
    <x v="2"/>
    <n v="6602.58"/>
    <n v="3"/>
    <n v="0.05"/>
    <n v="1190.32"/>
    <x v="22"/>
  </r>
  <r>
    <s v="ORD-10060"/>
    <d v="2022-05-27T00:00:00"/>
    <x v="10"/>
    <x v="2"/>
    <x v="2"/>
    <n v="14795.08"/>
    <n v="3"/>
    <n v="0.1"/>
    <n v="1573.62"/>
    <x v="3"/>
  </r>
  <r>
    <s v="ORD-10061"/>
    <d v="2022-08-11T00:00:00"/>
    <x v="11"/>
    <x v="0"/>
    <x v="1"/>
    <n v="16907.669999999998"/>
    <n v="2"/>
    <n v="0.05"/>
    <n v="3913.94"/>
    <x v="9"/>
  </r>
  <r>
    <s v="ORD-10062"/>
    <d v="2022-05-29T00:00:00"/>
    <x v="8"/>
    <x v="0"/>
    <x v="2"/>
    <n v="3819.54"/>
    <n v="2"/>
    <n v="0.05"/>
    <n v="427.52"/>
    <x v="3"/>
  </r>
  <r>
    <s v="ORD-10063"/>
    <d v="2022-11-29T00:00:00"/>
    <x v="7"/>
    <x v="2"/>
    <x v="0"/>
    <n v="5557.39"/>
    <n v="5"/>
    <n v="0"/>
    <n v="707.23"/>
    <x v="4"/>
  </r>
  <r>
    <s v="ORD-10064"/>
    <d v="2022-04-28T00:00:00"/>
    <x v="4"/>
    <x v="2"/>
    <x v="4"/>
    <n v="4979.3599999999997"/>
    <n v="4"/>
    <n v="0.1"/>
    <n v="782.45"/>
    <x v="13"/>
  </r>
  <r>
    <s v="ORD-10065"/>
    <d v="2023-07-21T00:00:00"/>
    <x v="3"/>
    <x v="2"/>
    <x v="1"/>
    <n v="5683.09"/>
    <n v="5"/>
    <n v="0.1"/>
    <n v="1272.08"/>
    <x v="16"/>
  </r>
  <r>
    <s v="ORD-10066"/>
    <d v="2023-01-25T00:00:00"/>
    <x v="3"/>
    <x v="2"/>
    <x v="4"/>
    <n v="3356.64"/>
    <n v="3"/>
    <n v="0.1"/>
    <n v="578.04"/>
    <x v="15"/>
  </r>
  <r>
    <s v="ORD-10067"/>
    <d v="2023-09-10T00:00:00"/>
    <x v="6"/>
    <x v="0"/>
    <x v="2"/>
    <n v="7517.16"/>
    <n v="3"/>
    <n v="0"/>
    <n v="1820.89"/>
    <x v="14"/>
  </r>
  <r>
    <s v="ORD-10068"/>
    <d v="2022-05-25T00:00:00"/>
    <x v="6"/>
    <x v="0"/>
    <x v="2"/>
    <n v="19687.32"/>
    <n v="2"/>
    <n v="0.1"/>
    <n v="2229.9699999999998"/>
    <x v="3"/>
  </r>
  <r>
    <s v="ORD-10069"/>
    <d v="2022-03-09T00:00:00"/>
    <x v="11"/>
    <x v="0"/>
    <x v="0"/>
    <n v="13700.72"/>
    <n v="5"/>
    <n v="0"/>
    <n v="1564.42"/>
    <x v="20"/>
  </r>
  <r>
    <s v="ORD-10070"/>
    <d v="2022-03-09T00:00:00"/>
    <x v="5"/>
    <x v="1"/>
    <x v="0"/>
    <n v="6928.91"/>
    <n v="4"/>
    <n v="0.1"/>
    <n v="825.67"/>
    <x v="20"/>
  </r>
  <r>
    <s v="ORD-10071"/>
    <d v="2022-03-04T00:00:00"/>
    <x v="0"/>
    <x v="0"/>
    <x v="2"/>
    <n v="21737.59"/>
    <n v="4"/>
    <n v="0.05"/>
    <n v="4869.62"/>
    <x v="20"/>
  </r>
  <r>
    <s v="ORD-10072"/>
    <d v="2023-03-10T00:00:00"/>
    <x v="8"/>
    <x v="0"/>
    <x v="4"/>
    <n v="9221.1299999999992"/>
    <n v="3"/>
    <n v="0.15"/>
    <n v="1281.29"/>
    <x v="0"/>
  </r>
  <r>
    <s v="ORD-10073"/>
    <d v="2023-10-29T00:00:00"/>
    <x v="6"/>
    <x v="0"/>
    <x v="2"/>
    <n v="7724.01"/>
    <n v="3"/>
    <n v="0.05"/>
    <n v="1209.8599999999999"/>
    <x v="10"/>
  </r>
  <r>
    <s v="ORD-10074"/>
    <d v="2022-05-19T00:00:00"/>
    <x v="10"/>
    <x v="2"/>
    <x v="3"/>
    <n v="12974.64"/>
    <n v="1"/>
    <n v="0.1"/>
    <n v="3004.9"/>
    <x v="3"/>
  </r>
  <r>
    <s v="ORD-10075"/>
    <d v="2023-09-17T00:00:00"/>
    <x v="11"/>
    <x v="0"/>
    <x v="4"/>
    <n v="23542.91"/>
    <n v="3"/>
    <n v="0.05"/>
    <n v="3911.07"/>
    <x v="14"/>
  </r>
  <r>
    <s v="ORD-10076"/>
    <d v="2023-06-30T00:00:00"/>
    <x v="6"/>
    <x v="0"/>
    <x v="1"/>
    <n v="18170.11"/>
    <n v="2"/>
    <n v="0.05"/>
    <n v="1926.45"/>
    <x v="8"/>
  </r>
  <r>
    <s v="ORD-10077"/>
    <d v="2023-01-04T00:00:00"/>
    <x v="1"/>
    <x v="1"/>
    <x v="2"/>
    <n v="14184.34"/>
    <n v="5"/>
    <n v="0.1"/>
    <n v="3514.62"/>
    <x v="15"/>
  </r>
  <r>
    <s v="ORD-10078"/>
    <d v="2022-02-08T00:00:00"/>
    <x v="3"/>
    <x v="2"/>
    <x v="3"/>
    <n v="4931.0600000000004"/>
    <n v="3"/>
    <n v="0.15"/>
    <n v="1139.3900000000001"/>
    <x v="19"/>
  </r>
  <r>
    <s v="ORD-10079"/>
    <d v="2023-07-18T00:00:00"/>
    <x v="1"/>
    <x v="1"/>
    <x v="1"/>
    <n v="7823.31"/>
    <n v="5"/>
    <n v="0.05"/>
    <n v="1537.58"/>
    <x v="16"/>
  </r>
  <r>
    <s v="ORD-10080"/>
    <d v="2022-06-04T00:00:00"/>
    <x v="6"/>
    <x v="0"/>
    <x v="4"/>
    <n v="10569.17"/>
    <n v="5"/>
    <n v="0.1"/>
    <n v="2197.7399999999998"/>
    <x v="7"/>
  </r>
  <r>
    <s v="ORD-10081"/>
    <d v="2022-05-08T00:00:00"/>
    <x v="1"/>
    <x v="1"/>
    <x v="2"/>
    <n v="16228.5"/>
    <n v="3"/>
    <n v="0"/>
    <n v="3065.73"/>
    <x v="3"/>
  </r>
  <r>
    <s v="ORD-10082"/>
    <d v="2022-06-02T00:00:00"/>
    <x v="7"/>
    <x v="2"/>
    <x v="2"/>
    <n v="2596.83"/>
    <n v="3"/>
    <n v="0"/>
    <n v="556.54999999999995"/>
    <x v="7"/>
  </r>
  <r>
    <s v="ORD-10083"/>
    <d v="2022-09-08T00:00:00"/>
    <x v="2"/>
    <x v="1"/>
    <x v="4"/>
    <n v="23830.14"/>
    <n v="3"/>
    <n v="0"/>
    <n v="3313.28"/>
    <x v="11"/>
  </r>
  <r>
    <s v="ORD-10084"/>
    <d v="2023-12-07T00:00:00"/>
    <x v="4"/>
    <x v="2"/>
    <x v="4"/>
    <n v="21593.08"/>
    <n v="1"/>
    <n v="0.05"/>
    <n v="2501.37"/>
    <x v="17"/>
  </r>
  <r>
    <s v="ORD-10085"/>
    <d v="2023-05-13T00:00:00"/>
    <x v="0"/>
    <x v="0"/>
    <x v="1"/>
    <n v="22195.75"/>
    <n v="1"/>
    <n v="0.15"/>
    <n v="2268.63"/>
    <x v="18"/>
  </r>
  <r>
    <s v="ORD-10086"/>
    <d v="2022-06-03T00:00:00"/>
    <x v="8"/>
    <x v="0"/>
    <x v="0"/>
    <n v="13044.89"/>
    <n v="4"/>
    <n v="0.15"/>
    <n v="2458.21"/>
    <x v="7"/>
  </r>
  <r>
    <s v="ORD-10087"/>
    <d v="2022-03-17T00:00:00"/>
    <x v="11"/>
    <x v="0"/>
    <x v="3"/>
    <n v="15981.23"/>
    <n v="2"/>
    <n v="0"/>
    <n v="2879.35"/>
    <x v="20"/>
  </r>
  <r>
    <s v="ORD-10088"/>
    <d v="2022-04-16T00:00:00"/>
    <x v="6"/>
    <x v="0"/>
    <x v="3"/>
    <n v="15396.97"/>
    <n v="2"/>
    <n v="0"/>
    <n v="2400.02"/>
    <x v="13"/>
  </r>
  <r>
    <s v="ORD-10089"/>
    <d v="2023-04-03T00:00:00"/>
    <x v="5"/>
    <x v="1"/>
    <x v="1"/>
    <n v="9714.1200000000008"/>
    <n v="5"/>
    <n v="0.1"/>
    <n v="1482.25"/>
    <x v="1"/>
  </r>
  <r>
    <s v="ORD-10090"/>
    <d v="2023-11-19T00:00:00"/>
    <x v="4"/>
    <x v="2"/>
    <x v="3"/>
    <n v="19381.009999999998"/>
    <n v="1"/>
    <n v="0.05"/>
    <n v="2620.58"/>
    <x v="5"/>
  </r>
  <r>
    <s v="ORD-10091"/>
    <d v="2022-11-21T00:00:00"/>
    <x v="3"/>
    <x v="2"/>
    <x v="3"/>
    <n v="12990.02"/>
    <n v="4"/>
    <n v="0.1"/>
    <n v="2726.95"/>
    <x v="4"/>
  </r>
  <r>
    <s v="ORD-10092"/>
    <d v="2022-06-06T00:00:00"/>
    <x v="1"/>
    <x v="1"/>
    <x v="1"/>
    <n v="15235.52"/>
    <n v="5"/>
    <n v="0.05"/>
    <n v="3218.57"/>
    <x v="7"/>
  </r>
  <r>
    <s v="ORD-10093"/>
    <d v="2023-07-24T00:00:00"/>
    <x v="3"/>
    <x v="2"/>
    <x v="4"/>
    <n v="17709.71"/>
    <n v="5"/>
    <n v="0.05"/>
    <n v="3668.22"/>
    <x v="16"/>
  </r>
  <r>
    <s v="ORD-10094"/>
    <d v="2022-12-08T00:00:00"/>
    <x v="5"/>
    <x v="1"/>
    <x v="4"/>
    <n v="21214.44"/>
    <n v="2"/>
    <n v="0.15"/>
    <n v="2268.02"/>
    <x v="22"/>
  </r>
  <r>
    <s v="ORD-10095"/>
    <d v="2022-05-08T00:00:00"/>
    <x v="11"/>
    <x v="0"/>
    <x v="0"/>
    <n v="10140.83"/>
    <n v="3"/>
    <n v="0.05"/>
    <n v="1127.3800000000001"/>
    <x v="3"/>
  </r>
  <r>
    <s v="ORD-10096"/>
    <d v="2023-03-19T00:00:00"/>
    <x v="4"/>
    <x v="2"/>
    <x v="3"/>
    <n v="21524.83"/>
    <n v="1"/>
    <n v="0.1"/>
    <n v="4383.57"/>
    <x v="0"/>
  </r>
  <r>
    <s v="ORD-10097"/>
    <d v="2022-06-07T00:00:00"/>
    <x v="4"/>
    <x v="2"/>
    <x v="4"/>
    <n v="21343.83"/>
    <n v="1"/>
    <n v="0.05"/>
    <n v="2679.43"/>
    <x v="7"/>
  </r>
  <r>
    <s v="ORD-10098"/>
    <d v="2022-05-18T00:00:00"/>
    <x v="5"/>
    <x v="1"/>
    <x v="0"/>
    <n v="16120.63"/>
    <n v="1"/>
    <n v="0"/>
    <n v="3319.69"/>
    <x v="3"/>
  </r>
  <r>
    <s v="ORD-10099"/>
    <d v="2023-06-01T00:00:00"/>
    <x v="3"/>
    <x v="2"/>
    <x v="3"/>
    <n v="21927.57"/>
    <n v="2"/>
    <n v="0"/>
    <n v="3312.6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1391-C20B-4BD2-ADDF-6CC587B5A7EC}" name="PivotTable7" cacheId="10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28" firstHeaderRow="1" firstDataRow="1" firstDataCol="1"/>
  <pivotFields count="1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25">
        <item x="6"/>
        <item x="19"/>
        <item x="20"/>
        <item x="13"/>
        <item x="3"/>
        <item x="7"/>
        <item x="21"/>
        <item x="9"/>
        <item x="11"/>
        <item x="23"/>
        <item x="4"/>
        <item x="22"/>
        <item x="15"/>
        <item x="2"/>
        <item x="0"/>
        <item x="1"/>
        <item x="18"/>
        <item x="8"/>
        <item x="16"/>
        <item x="12"/>
        <item x="14"/>
        <item x="10"/>
        <item x="5"/>
        <item x="17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ales" fld="5" baseField="0" baseItem="0"/>
  </dataFields>
  <formats count="2">
    <format dxfId="0">
      <pivotArea field="9" type="button" dataOnly="0" labelOnly="1" outline="0" axis="axisRow" fieldPosition="0"/>
    </format>
    <format dxfId="1">
      <pivotArea dataOnly="0" labelOnly="1" outline="0" fieldPosition="0">
        <references count="1">
          <reference field="9" count="0"/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148A6-196B-4A66-BDB1-DDBD9BEDCD12}" name="PivotTable8" cacheId="10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7" firstHeaderRow="1" firstDataRow="1" firstDataCol="1"/>
  <pivotFields count="10">
    <pivotField compact="0" outline="0" showAll="0"/>
    <pivotField compact="0" numFmtId="14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918E7-2742-4F19-B6AF-B70F53332ACB}" name="PivotTable9" cacheId="10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9" firstHeaderRow="1" firstDataRow="1" firstDataCol="1"/>
  <pivotFields count="10">
    <pivotField compact="0" outline="0" showAll="0"/>
    <pivotField compact="0" numFmtId="14" outline="0" showAll="0"/>
    <pivotField axis="axisRow" compact="0" outline="0" showAll="0" measureFilter="1" sortType="descending">
      <items count="13">
        <item x="6"/>
        <item x="0"/>
        <item x="10"/>
        <item x="2"/>
        <item x="9"/>
        <item x="4"/>
        <item x="8"/>
        <item x="3"/>
        <item x="5"/>
        <item x="1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6">
    <i>
      <x v="8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Sales" fld="5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9A556-541F-425B-8E40-869BFA09482C}" name="PivotTable1" cacheId="10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B9" firstHeaderRow="1" firstDataRow="1" firstDataCol="1"/>
  <pivotFields count="10"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0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5" baseField="0" baseItem="0"/>
  </dataFields>
  <chartFormats count="7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3FAD-3257-4906-9B5C-23C991203130}">
  <dimension ref="A3:B28"/>
  <sheetViews>
    <sheetView workbookViewId="0">
      <selection activeCell="D8" sqref="D8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11" t="s">
        <v>0</v>
      </c>
      <c r="B3" t="s">
        <v>1</v>
      </c>
    </row>
    <row r="4" spans="1:2">
      <c r="A4" s="10">
        <v>44562</v>
      </c>
      <c r="B4" s="8">
        <v>95978.069999999992</v>
      </c>
    </row>
    <row r="5" spans="1:2">
      <c r="A5" s="10">
        <v>44593</v>
      </c>
      <c r="B5" s="8">
        <v>17564.87</v>
      </c>
    </row>
    <row r="6" spans="1:2">
      <c r="A6" s="10">
        <v>44621</v>
      </c>
      <c r="B6" s="8">
        <v>90677.54</v>
      </c>
    </row>
    <row r="7" spans="1:2">
      <c r="A7" s="10">
        <v>44652</v>
      </c>
      <c r="B7" s="8">
        <v>44383.26</v>
      </c>
    </row>
    <row r="8" spans="1:2">
      <c r="A8" s="10">
        <v>44682</v>
      </c>
      <c r="B8" s="8">
        <v>124611.39000000001</v>
      </c>
    </row>
    <row r="9" spans="1:2">
      <c r="A9" s="10">
        <v>44713</v>
      </c>
      <c r="B9" s="8">
        <v>121461.34000000001</v>
      </c>
    </row>
    <row r="10" spans="1:2">
      <c r="A10" s="10">
        <v>44743</v>
      </c>
      <c r="B10" s="8">
        <v>29651.27</v>
      </c>
    </row>
    <row r="11" spans="1:2">
      <c r="A11" s="10">
        <v>44774</v>
      </c>
      <c r="B11" s="8">
        <v>44084.74</v>
      </c>
    </row>
    <row r="12" spans="1:2">
      <c r="A12" s="10">
        <v>44805</v>
      </c>
      <c r="B12" s="8">
        <v>47517.19</v>
      </c>
    </row>
    <row r="13" spans="1:2">
      <c r="A13" s="10">
        <v>44835</v>
      </c>
      <c r="B13" s="8">
        <v>13062.66</v>
      </c>
    </row>
    <row r="14" spans="1:2">
      <c r="A14" s="10">
        <v>44866</v>
      </c>
      <c r="B14" s="8">
        <v>64646.270000000004</v>
      </c>
    </row>
    <row r="15" spans="1:2">
      <c r="A15" s="10">
        <v>44896</v>
      </c>
      <c r="B15" s="8">
        <v>51864.56</v>
      </c>
    </row>
    <row r="16" spans="1:2">
      <c r="A16" s="10">
        <v>44927</v>
      </c>
      <c r="B16" s="8">
        <v>28834.46</v>
      </c>
    </row>
    <row r="17" spans="1:2">
      <c r="A17" s="10">
        <v>44958</v>
      </c>
      <c r="B17" s="8">
        <v>6756.6</v>
      </c>
    </row>
    <row r="18" spans="1:2">
      <c r="A18" s="10">
        <v>44986</v>
      </c>
      <c r="B18" s="8">
        <v>87581.17</v>
      </c>
    </row>
    <row r="19" spans="1:2">
      <c r="A19" s="10">
        <v>45017</v>
      </c>
      <c r="B19" s="8">
        <v>35987.980000000003</v>
      </c>
    </row>
    <row r="20" spans="1:2">
      <c r="A20" s="10">
        <v>45047</v>
      </c>
      <c r="B20" s="8">
        <v>43923.9</v>
      </c>
    </row>
    <row r="21" spans="1:2">
      <c r="A21" s="10">
        <v>45078</v>
      </c>
      <c r="B21" s="8">
        <v>65075.88</v>
      </c>
    </row>
    <row r="22" spans="1:2">
      <c r="A22" s="10">
        <v>45108</v>
      </c>
      <c r="B22" s="8">
        <v>60735.009999999995</v>
      </c>
    </row>
    <row r="23" spans="1:2">
      <c r="A23" s="10">
        <v>45139</v>
      </c>
      <c r="B23" s="8">
        <v>59571.27</v>
      </c>
    </row>
    <row r="24" spans="1:2">
      <c r="A24" s="10">
        <v>45170</v>
      </c>
      <c r="B24" s="8">
        <v>54705.18</v>
      </c>
    </row>
    <row r="25" spans="1:2">
      <c r="A25" s="10">
        <v>45200</v>
      </c>
      <c r="B25" s="8">
        <v>53916.160000000003</v>
      </c>
    </row>
    <row r="26" spans="1:2">
      <c r="A26" s="10">
        <v>45231</v>
      </c>
      <c r="B26" s="8">
        <v>37709.659999999996</v>
      </c>
    </row>
    <row r="27" spans="1:2">
      <c r="A27" s="10">
        <v>45261</v>
      </c>
      <c r="B27" s="8">
        <v>34331.4</v>
      </c>
    </row>
    <row r="28" spans="1:2">
      <c r="A28" s="7" t="s">
        <v>2</v>
      </c>
      <c r="B28" s="8">
        <v>1314631.8299999996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FCB7-02F6-4A21-A094-7709422567E5}">
  <dimension ref="A3:B7"/>
  <sheetViews>
    <sheetView tabSelected="1" workbookViewId="0">
      <selection activeCell="H5" sqref="H5"/>
    </sheetView>
  </sheetViews>
  <sheetFormatPr defaultRowHeight="15"/>
  <cols>
    <col min="1" max="1" width="12" bestFit="1" customWidth="1"/>
    <col min="2" max="2" width="12.140625" bestFit="1" customWidth="1"/>
  </cols>
  <sheetData>
    <row r="3" spans="1:2">
      <c r="A3" s="6" t="s">
        <v>3</v>
      </c>
      <c r="B3" t="s">
        <v>1</v>
      </c>
    </row>
    <row r="4" spans="1:2">
      <c r="A4" t="s">
        <v>4</v>
      </c>
      <c r="B4" s="8">
        <v>397703.11999999994</v>
      </c>
    </row>
    <row r="5" spans="1:2">
      <c r="A5" t="s">
        <v>5</v>
      </c>
      <c r="B5" s="8">
        <v>433357.32000000018</v>
      </c>
    </row>
    <row r="6" spans="1:2">
      <c r="A6" t="s">
        <v>6</v>
      </c>
      <c r="B6" s="8">
        <v>483571.39</v>
      </c>
    </row>
    <row r="7" spans="1:2">
      <c r="A7" t="s">
        <v>2</v>
      </c>
      <c r="B7" s="8">
        <v>1314631.83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AB36-56CC-4763-A93A-EA02F6F62671}">
  <dimension ref="A3:B9"/>
  <sheetViews>
    <sheetView workbookViewId="0">
      <selection activeCell="D14" sqref="D14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6" t="s">
        <v>7</v>
      </c>
      <c r="B3" t="s">
        <v>1</v>
      </c>
    </row>
    <row r="4" spans="1:2">
      <c r="A4" t="s">
        <v>8</v>
      </c>
      <c r="B4" s="8">
        <v>181701.63</v>
      </c>
    </row>
    <row r="5" spans="1:2">
      <c r="A5" t="s">
        <v>9</v>
      </c>
      <c r="B5" s="8">
        <v>165126.46</v>
      </c>
    </row>
    <row r="6" spans="1:2">
      <c r="A6" t="s">
        <v>10</v>
      </c>
      <c r="B6" s="8">
        <v>142915.5</v>
      </c>
    </row>
    <row r="7" spans="1:2">
      <c r="A7" t="s">
        <v>11</v>
      </c>
      <c r="B7" s="8">
        <v>124945.59000000001</v>
      </c>
    </row>
    <row r="8" spans="1:2">
      <c r="A8" t="s">
        <v>12</v>
      </c>
      <c r="B8" s="8">
        <v>117850.52999999998</v>
      </c>
    </row>
    <row r="9" spans="1:2">
      <c r="A9" t="s">
        <v>2</v>
      </c>
      <c r="B9" s="8">
        <v>732539.71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496A-6EB1-4127-B889-02F341DEF57C}">
  <dimension ref="A3:B9"/>
  <sheetViews>
    <sheetView workbookViewId="0">
      <selection activeCell="E7" sqref="E7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6" t="s">
        <v>13</v>
      </c>
      <c r="B3" t="s">
        <v>1</v>
      </c>
    </row>
    <row r="4" spans="1:2">
      <c r="A4" t="s">
        <v>14</v>
      </c>
      <c r="B4" s="8">
        <v>146423.19999999998</v>
      </c>
    </row>
    <row r="5" spans="1:2">
      <c r="A5" t="s">
        <v>15</v>
      </c>
      <c r="B5" s="8">
        <v>261704.63</v>
      </c>
    </row>
    <row r="6" spans="1:2">
      <c r="A6" t="s">
        <v>16</v>
      </c>
      <c r="B6" s="8">
        <v>245241.42</v>
      </c>
    </row>
    <row r="7" spans="1:2">
      <c r="A7" t="s">
        <v>17</v>
      </c>
      <c r="B7" s="8">
        <v>358648.11000000004</v>
      </c>
    </row>
    <row r="8" spans="1:2">
      <c r="A8" t="s">
        <v>18</v>
      </c>
      <c r="B8" s="8">
        <v>302614.47000000003</v>
      </c>
    </row>
    <row r="9" spans="1:2">
      <c r="A9" t="s">
        <v>2</v>
      </c>
      <c r="B9" s="8">
        <v>1314631.83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A6" sqref="A1:J101"/>
    </sheetView>
  </sheetViews>
  <sheetFormatPr defaultColWidth="14.42578125" defaultRowHeight="15" customHeight="1"/>
  <cols>
    <col min="1" max="1" width="10.85546875" customWidth="1"/>
    <col min="2" max="2" width="11.28515625" style="5" customWidth="1"/>
    <col min="3" max="3" width="11" customWidth="1"/>
    <col min="4" max="4" width="10.7109375" customWidth="1"/>
    <col min="5" max="5" width="7.28515625" customWidth="1"/>
    <col min="6" max="6" width="9.140625" customWidth="1"/>
    <col min="7" max="7" width="8.85546875" customWidth="1"/>
    <col min="8" max="8" width="8.7109375" customWidth="1"/>
    <col min="9" max="9" width="8" customWidth="1"/>
    <col min="10" max="10" width="14.42578125" customWidth="1"/>
    <col min="11" max="25" width="8.7109375" customWidth="1"/>
  </cols>
  <sheetData>
    <row r="1" spans="1:10" ht="14.25" customHeight="1">
      <c r="A1" s="1" t="s">
        <v>19</v>
      </c>
      <c r="B1" s="2" t="s">
        <v>20</v>
      </c>
      <c r="C1" s="1" t="s">
        <v>7</v>
      </c>
      <c r="D1" s="1" t="s">
        <v>3</v>
      </c>
      <c r="E1" s="1" t="s">
        <v>13</v>
      </c>
      <c r="F1" s="1" t="s">
        <v>21</v>
      </c>
      <c r="G1" s="1" t="s">
        <v>22</v>
      </c>
      <c r="H1" s="1" t="s">
        <v>23</v>
      </c>
      <c r="I1" s="1" t="s">
        <v>24</v>
      </c>
      <c r="J1" s="9" t="s">
        <v>0</v>
      </c>
    </row>
    <row r="2" spans="1:10" ht="14.25" customHeight="1">
      <c r="A2" s="3" t="s">
        <v>25</v>
      </c>
      <c r="B2" s="4">
        <v>45012</v>
      </c>
      <c r="C2" s="3" t="s">
        <v>26</v>
      </c>
      <c r="D2" s="3" t="s">
        <v>4</v>
      </c>
      <c r="E2" s="3" t="s">
        <v>16</v>
      </c>
      <c r="F2" s="3">
        <v>9257.15</v>
      </c>
      <c r="G2" s="3">
        <v>5</v>
      </c>
      <c r="H2" s="3">
        <v>0</v>
      </c>
      <c r="I2" s="3">
        <v>2289.83</v>
      </c>
      <c r="J2" s="7">
        <f>DATE(YEAR(B2), MONTH(B2), 1)</f>
        <v>44986</v>
      </c>
    </row>
    <row r="3" spans="1:10" ht="14.25" customHeight="1">
      <c r="A3" s="3" t="s">
        <v>27</v>
      </c>
      <c r="B3" s="4">
        <v>45022</v>
      </c>
      <c r="C3" s="3" t="s">
        <v>11</v>
      </c>
      <c r="D3" s="3" t="s">
        <v>6</v>
      </c>
      <c r="E3" s="3" t="s">
        <v>16</v>
      </c>
      <c r="F3" s="3">
        <v>20927.97</v>
      </c>
      <c r="G3" s="3">
        <v>1</v>
      </c>
      <c r="H3" s="3">
        <v>0.05</v>
      </c>
      <c r="I3" s="3">
        <v>4932.54</v>
      </c>
      <c r="J3" s="7">
        <f t="shared" ref="J3:J66" si="0">DATE(YEAR(B3), MONTH(B3), 1)</f>
        <v>45017</v>
      </c>
    </row>
    <row r="4" spans="1:10" ht="14.25" customHeight="1">
      <c r="A4" s="3" t="s">
        <v>28</v>
      </c>
      <c r="B4" s="4">
        <v>44969</v>
      </c>
      <c r="C4" s="3" t="s">
        <v>29</v>
      </c>
      <c r="D4" s="3" t="s">
        <v>6</v>
      </c>
      <c r="E4" s="3" t="s">
        <v>14</v>
      </c>
      <c r="F4" s="3">
        <v>6756.6</v>
      </c>
      <c r="G4" s="3">
        <v>4</v>
      </c>
      <c r="H4" s="3">
        <v>0.05</v>
      </c>
      <c r="I4" s="3">
        <v>934.9</v>
      </c>
      <c r="J4" s="7">
        <f t="shared" si="0"/>
        <v>44958</v>
      </c>
    </row>
    <row r="5" spans="1:10" ht="14.25" customHeight="1">
      <c r="A5" s="3" t="s">
        <v>30</v>
      </c>
      <c r="B5" s="4">
        <v>44693</v>
      </c>
      <c r="C5" s="3" t="s">
        <v>26</v>
      </c>
      <c r="D5" s="3" t="s">
        <v>4</v>
      </c>
      <c r="E5" s="3" t="s">
        <v>17</v>
      </c>
      <c r="F5" s="3">
        <v>17904.13</v>
      </c>
      <c r="G5" s="3">
        <v>4</v>
      </c>
      <c r="H5" s="3">
        <v>0.05</v>
      </c>
      <c r="I5" s="3">
        <v>2798.19</v>
      </c>
      <c r="J5" s="7">
        <f t="shared" si="0"/>
        <v>44682</v>
      </c>
    </row>
    <row r="6" spans="1:10" ht="14.25" customHeight="1">
      <c r="A6" s="3" t="s">
        <v>31</v>
      </c>
      <c r="B6" s="4">
        <v>44866</v>
      </c>
      <c r="C6" s="3" t="s">
        <v>9</v>
      </c>
      <c r="D6" s="3" t="s">
        <v>5</v>
      </c>
      <c r="E6" s="3" t="s">
        <v>17</v>
      </c>
      <c r="F6" s="3">
        <v>11451.29</v>
      </c>
      <c r="G6" s="3">
        <v>3</v>
      </c>
      <c r="H6" s="3">
        <v>0.15</v>
      </c>
      <c r="I6" s="3">
        <v>2836.37</v>
      </c>
      <c r="J6" s="7">
        <f t="shared" si="0"/>
        <v>44866</v>
      </c>
    </row>
    <row r="7" spans="1:10" ht="14.25" customHeight="1">
      <c r="A7" s="3" t="s">
        <v>32</v>
      </c>
      <c r="B7" s="4">
        <v>45239</v>
      </c>
      <c r="C7" s="3" t="s">
        <v>29</v>
      </c>
      <c r="D7" s="3" t="s">
        <v>6</v>
      </c>
      <c r="E7" s="3" t="s">
        <v>15</v>
      </c>
      <c r="F7" s="3">
        <v>6156.79</v>
      </c>
      <c r="G7" s="3">
        <v>2</v>
      </c>
      <c r="H7" s="3">
        <v>0.15</v>
      </c>
      <c r="I7" s="3">
        <v>915.02</v>
      </c>
      <c r="J7" s="7">
        <f t="shared" si="0"/>
        <v>45231</v>
      </c>
    </row>
    <row r="8" spans="1:10" ht="14.25" customHeight="1">
      <c r="A8" s="3" t="s">
        <v>33</v>
      </c>
      <c r="B8" s="4">
        <v>44567</v>
      </c>
      <c r="C8" s="3" t="s">
        <v>10</v>
      </c>
      <c r="D8" s="3" t="s">
        <v>5</v>
      </c>
      <c r="E8" s="3" t="s">
        <v>18</v>
      </c>
      <c r="F8" s="3">
        <v>19314.400000000001</v>
      </c>
      <c r="G8" s="3">
        <v>5</v>
      </c>
      <c r="H8" s="3">
        <v>0</v>
      </c>
      <c r="I8" s="3">
        <v>2234.4499999999998</v>
      </c>
      <c r="J8" s="7">
        <f t="shared" si="0"/>
        <v>44562</v>
      </c>
    </row>
    <row r="9" spans="1:10" ht="14.25" customHeight="1">
      <c r="A9" s="3" t="s">
        <v>34</v>
      </c>
      <c r="B9" s="4">
        <v>44723</v>
      </c>
      <c r="C9" s="3" t="s">
        <v>11</v>
      </c>
      <c r="D9" s="3" t="s">
        <v>6</v>
      </c>
      <c r="E9" s="3" t="s">
        <v>17</v>
      </c>
      <c r="F9" s="3">
        <v>18060.63</v>
      </c>
      <c r="G9" s="3">
        <v>2</v>
      </c>
      <c r="H9" s="3">
        <v>0.15</v>
      </c>
      <c r="I9" s="3">
        <v>3093.67</v>
      </c>
      <c r="J9" s="7">
        <f t="shared" si="0"/>
        <v>44713</v>
      </c>
    </row>
    <row r="10" spans="1:10" ht="14.25" customHeight="1">
      <c r="A10" s="3" t="s">
        <v>35</v>
      </c>
      <c r="B10" s="4">
        <v>45105</v>
      </c>
      <c r="C10" s="3" t="s">
        <v>11</v>
      </c>
      <c r="D10" s="3" t="s">
        <v>6</v>
      </c>
      <c r="E10" s="3" t="s">
        <v>16</v>
      </c>
      <c r="F10" s="3">
        <v>7745.6</v>
      </c>
      <c r="G10" s="3">
        <v>3</v>
      </c>
      <c r="H10" s="3">
        <v>0.05</v>
      </c>
      <c r="I10" s="3">
        <v>1229.24</v>
      </c>
      <c r="J10" s="7">
        <f t="shared" si="0"/>
        <v>45078</v>
      </c>
    </row>
    <row r="11" spans="1:10" ht="14.25" customHeight="1">
      <c r="A11" s="3" t="s">
        <v>36</v>
      </c>
      <c r="B11" s="4">
        <v>44791</v>
      </c>
      <c r="C11" s="3" t="s">
        <v>29</v>
      </c>
      <c r="D11" s="3" t="s">
        <v>6</v>
      </c>
      <c r="E11" s="3" t="s">
        <v>14</v>
      </c>
      <c r="F11" s="3">
        <v>8069.82</v>
      </c>
      <c r="G11" s="3">
        <v>1</v>
      </c>
      <c r="H11" s="3">
        <v>0.05</v>
      </c>
      <c r="I11" s="3">
        <v>853.93</v>
      </c>
      <c r="J11" s="7">
        <f t="shared" si="0"/>
        <v>44774</v>
      </c>
    </row>
    <row r="12" spans="1:10" ht="14.25" customHeight="1">
      <c r="A12" s="3" t="s">
        <v>37</v>
      </c>
      <c r="B12" s="4">
        <v>45096</v>
      </c>
      <c r="C12" s="3" t="s">
        <v>8</v>
      </c>
      <c r="D12" s="3" t="s">
        <v>6</v>
      </c>
      <c r="E12" s="3" t="s">
        <v>15</v>
      </c>
      <c r="F12" s="3">
        <v>13513.73</v>
      </c>
      <c r="G12" s="3">
        <v>2</v>
      </c>
      <c r="H12" s="3">
        <v>0.15</v>
      </c>
      <c r="I12" s="3">
        <v>1375.05</v>
      </c>
      <c r="J12" s="7">
        <f t="shared" si="0"/>
        <v>45078</v>
      </c>
    </row>
    <row r="13" spans="1:10" ht="14.25" customHeight="1">
      <c r="A13" s="3" t="s">
        <v>38</v>
      </c>
      <c r="B13" s="4">
        <v>45200</v>
      </c>
      <c r="C13" s="3" t="s">
        <v>9</v>
      </c>
      <c r="D13" s="3" t="s">
        <v>5</v>
      </c>
      <c r="E13" s="3" t="s">
        <v>15</v>
      </c>
      <c r="F13" s="3">
        <v>23089</v>
      </c>
      <c r="G13" s="3">
        <v>4</v>
      </c>
      <c r="H13" s="3">
        <v>0.1</v>
      </c>
      <c r="I13" s="3">
        <v>3044.08</v>
      </c>
      <c r="J13" s="7">
        <f t="shared" si="0"/>
        <v>45200</v>
      </c>
    </row>
    <row r="14" spans="1:10" ht="14.25" customHeight="1">
      <c r="A14" s="3" t="s">
        <v>39</v>
      </c>
      <c r="B14" s="4">
        <v>44805</v>
      </c>
      <c r="C14" s="3" t="s">
        <v>9</v>
      </c>
      <c r="D14" s="3" t="s">
        <v>5</v>
      </c>
      <c r="E14" s="3" t="s">
        <v>16</v>
      </c>
      <c r="F14" s="3">
        <v>16978.41</v>
      </c>
      <c r="G14" s="3">
        <v>1</v>
      </c>
      <c r="H14" s="3">
        <v>0.05</v>
      </c>
      <c r="I14" s="3">
        <v>4214.38</v>
      </c>
      <c r="J14" s="7">
        <f t="shared" si="0"/>
        <v>44805</v>
      </c>
    </row>
    <row r="15" spans="1:10" ht="14.25" customHeight="1">
      <c r="A15" s="3" t="s">
        <v>40</v>
      </c>
      <c r="B15" s="4">
        <v>45158</v>
      </c>
      <c r="C15" s="3" t="s">
        <v>29</v>
      </c>
      <c r="D15" s="3" t="s">
        <v>6</v>
      </c>
      <c r="E15" s="3" t="s">
        <v>15</v>
      </c>
      <c r="F15" s="3">
        <v>7250.49</v>
      </c>
      <c r="G15" s="3">
        <v>5</v>
      </c>
      <c r="H15" s="3">
        <v>0.05</v>
      </c>
      <c r="I15" s="3">
        <v>1004.51</v>
      </c>
      <c r="J15" s="7">
        <f t="shared" si="0"/>
        <v>45139</v>
      </c>
    </row>
    <row r="16" spans="1:10" ht="14.25" customHeight="1">
      <c r="A16" s="3" t="s">
        <v>41</v>
      </c>
      <c r="B16" s="4">
        <v>44654</v>
      </c>
      <c r="C16" s="3" t="s">
        <v>8</v>
      </c>
      <c r="D16" s="3" t="s">
        <v>6</v>
      </c>
      <c r="E16" s="3" t="s">
        <v>18</v>
      </c>
      <c r="F16" s="3">
        <v>24006.93</v>
      </c>
      <c r="G16" s="3">
        <v>1</v>
      </c>
      <c r="H16" s="3">
        <v>0.1</v>
      </c>
      <c r="I16" s="3">
        <v>4904.04</v>
      </c>
      <c r="J16" s="7">
        <f t="shared" si="0"/>
        <v>44652</v>
      </c>
    </row>
    <row r="17" spans="1:10" ht="14.25" customHeight="1">
      <c r="A17" s="3" t="s">
        <v>42</v>
      </c>
      <c r="B17" s="4">
        <v>44891</v>
      </c>
      <c r="C17" s="3" t="s">
        <v>26</v>
      </c>
      <c r="D17" s="3" t="s">
        <v>4</v>
      </c>
      <c r="E17" s="3" t="s">
        <v>17</v>
      </c>
      <c r="F17" s="3">
        <v>24773.47</v>
      </c>
      <c r="G17" s="3">
        <v>3</v>
      </c>
      <c r="H17" s="3">
        <v>0</v>
      </c>
      <c r="I17" s="3">
        <v>4605.2700000000004</v>
      </c>
      <c r="J17" s="7">
        <f t="shared" si="0"/>
        <v>44866</v>
      </c>
    </row>
    <row r="18" spans="1:10" ht="14.25" customHeight="1">
      <c r="A18" s="3" t="s">
        <v>43</v>
      </c>
      <c r="B18" s="4">
        <v>44702</v>
      </c>
      <c r="C18" s="3" t="s">
        <v>12</v>
      </c>
      <c r="D18" s="3" t="s">
        <v>4</v>
      </c>
      <c r="E18" s="3" t="s">
        <v>16</v>
      </c>
      <c r="F18" s="3">
        <v>12940.72</v>
      </c>
      <c r="G18" s="3">
        <v>4</v>
      </c>
      <c r="H18" s="3">
        <v>0.05</v>
      </c>
      <c r="I18" s="3">
        <v>1750.75</v>
      </c>
      <c r="J18" s="7">
        <f t="shared" si="0"/>
        <v>44682</v>
      </c>
    </row>
    <row r="19" spans="1:10" ht="14.25" customHeight="1">
      <c r="A19" s="3" t="s">
        <v>44</v>
      </c>
      <c r="B19" s="4">
        <v>45175</v>
      </c>
      <c r="C19" s="3" t="s">
        <v>8</v>
      </c>
      <c r="D19" s="3" t="s">
        <v>6</v>
      </c>
      <c r="E19" s="3" t="s">
        <v>16</v>
      </c>
      <c r="F19" s="3">
        <v>23645.11</v>
      </c>
      <c r="G19" s="3">
        <v>3</v>
      </c>
      <c r="H19" s="3">
        <v>0</v>
      </c>
      <c r="I19" s="3">
        <v>3070.85</v>
      </c>
      <c r="J19" s="7">
        <f t="shared" si="0"/>
        <v>45170</v>
      </c>
    </row>
    <row r="20" spans="1:10" ht="14.25" customHeight="1">
      <c r="A20" s="3" t="s">
        <v>45</v>
      </c>
      <c r="B20" s="4">
        <v>44794</v>
      </c>
      <c r="C20" s="3" t="s">
        <v>29</v>
      </c>
      <c r="D20" s="3" t="s">
        <v>6</v>
      </c>
      <c r="E20" s="3" t="s">
        <v>17</v>
      </c>
      <c r="F20" s="3">
        <v>16952.47</v>
      </c>
      <c r="G20" s="3">
        <v>4</v>
      </c>
      <c r="H20" s="3">
        <v>0.15</v>
      </c>
      <c r="I20" s="3">
        <v>3220.96</v>
      </c>
      <c r="J20" s="7">
        <f t="shared" si="0"/>
        <v>44774</v>
      </c>
    </row>
    <row r="21" spans="1:10" ht="14.25" customHeight="1">
      <c r="A21" s="3" t="s">
        <v>46</v>
      </c>
      <c r="B21" s="4">
        <v>45200</v>
      </c>
      <c r="C21" s="3" t="s">
        <v>47</v>
      </c>
      <c r="D21" s="3" t="s">
        <v>5</v>
      </c>
      <c r="E21" s="3" t="s">
        <v>17</v>
      </c>
      <c r="F21" s="3">
        <v>12046.37</v>
      </c>
      <c r="G21" s="3">
        <v>4</v>
      </c>
      <c r="H21" s="3">
        <v>0</v>
      </c>
      <c r="I21" s="3">
        <v>2991.69</v>
      </c>
      <c r="J21" s="7">
        <f t="shared" si="0"/>
        <v>45200</v>
      </c>
    </row>
    <row r="22" spans="1:10" ht="14.25" customHeight="1">
      <c r="A22" s="3" t="s">
        <v>48</v>
      </c>
      <c r="B22" s="4">
        <v>44894</v>
      </c>
      <c r="C22" s="3" t="s">
        <v>49</v>
      </c>
      <c r="D22" s="3" t="s">
        <v>4</v>
      </c>
      <c r="E22" s="3" t="s">
        <v>18</v>
      </c>
      <c r="F22" s="3">
        <v>6084.51</v>
      </c>
      <c r="G22" s="3">
        <v>2</v>
      </c>
      <c r="H22" s="3">
        <v>0.15</v>
      </c>
      <c r="I22" s="3">
        <v>1030.46</v>
      </c>
      <c r="J22" s="7">
        <f t="shared" si="0"/>
        <v>44866</v>
      </c>
    </row>
    <row r="23" spans="1:10" ht="14.25" customHeight="1">
      <c r="A23" s="3" t="s">
        <v>50</v>
      </c>
      <c r="B23" s="4">
        <v>44936</v>
      </c>
      <c r="C23" s="3" t="s">
        <v>9</v>
      </c>
      <c r="D23" s="3" t="s">
        <v>5</v>
      </c>
      <c r="E23" s="3" t="s">
        <v>15</v>
      </c>
      <c r="F23" s="3">
        <v>11293.48</v>
      </c>
      <c r="G23" s="3">
        <v>2</v>
      </c>
      <c r="H23" s="3">
        <v>0.15</v>
      </c>
      <c r="I23" s="3">
        <v>2357.4699999999998</v>
      </c>
      <c r="J23" s="7">
        <f t="shared" si="0"/>
        <v>44927</v>
      </c>
    </row>
    <row r="24" spans="1:10" ht="14.25" customHeight="1">
      <c r="A24" s="3" t="s">
        <v>51</v>
      </c>
      <c r="B24" s="4">
        <v>44786</v>
      </c>
      <c r="C24" s="3" t="s">
        <v>8</v>
      </c>
      <c r="D24" s="3" t="s">
        <v>6</v>
      </c>
      <c r="E24" s="3" t="s">
        <v>14</v>
      </c>
      <c r="F24" s="3">
        <v>2154.7800000000002</v>
      </c>
      <c r="G24" s="3">
        <v>5</v>
      </c>
      <c r="H24" s="3">
        <v>0</v>
      </c>
      <c r="I24" s="3">
        <v>516.71</v>
      </c>
      <c r="J24" s="7">
        <f t="shared" si="0"/>
        <v>44774</v>
      </c>
    </row>
    <row r="25" spans="1:10" ht="14.25" customHeight="1">
      <c r="A25" s="3" t="s">
        <v>52</v>
      </c>
      <c r="B25" s="4">
        <v>44589</v>
      </c>
      <c r="C25" s="3" t="s">
        <v>47</v>
      </c>
      <c r="D25" s="3" t="s">
        <v>5</v>
      </c>
      <c r="E25" s="3" t="s">
        <v>16</v>
      </c>
      <c r="F25" s="3">
        <v>21881.13</v>
      </c>
      <c r="G25" s="3">
        <v>4</v>
      </c>
      <c r="H25" s="3">
        <v>0</v>
      </c>
      <c r="I25" s="3">
        <v>4446.7299999999996</v>
      </c>
      <c r="J25" s="7">
        <f t="shared" si="0"/>
        <v>44562</v>
      </c>
    </row>
    <row r="26" spans="1:10" ht="14.25" customHeight="1">
      <c r="A26" s="3" t="s">
        <v>53</v>
      </c>
      <c r="B26" s="4">
        <v>45239</v>
      </c>
      <c r="C26" s="3" t="s">
        <v>12</v>
      </c>
      <c r="D26" s="3" t="s">
        <v>4</v>
      </c>
      <c r="E26" s="3" t="s">
        <v>15</v>
      </c>
      <c r="F26" s="3">
        <v>4419.6499999999996</v>
      </c>
      <c r="G26" s="3">
        <v>2</v>
      </c>
      <c r="H26" s="3">
        <v>0.05</v>
      </c>
      <c r="I26" s="3">
        <v>550.84</v>
      </c>
      <c r="J26" s="7">
        <f t="shared" si="0"/>
        <v>45231</v>
      </c>
    </row>
    <row r="27" spans="1:10" ht="14.25" customHeight="1">
      <c r="A27" s="3" t="s">
        <v>54</v>
      </c>
      <c r="B27" s="4">
        <v>45153</v>
      </c>
      <c r="C27" s="3" t="s">
        <v>29</v>
      </c>
      <c r="D27" s="3" t="s">
        <v>6</v>
      </c>
      <c r="E27" s="3" t="s">
        <v>15</v>
      </c>
      <c r="F27" s="3">
        <v>8752.7099999999991</v>
      </c>
      <c r="G27" s="3">
        <v>4</v>
      </c>
      <c r="H27" s="3">
        <v>0.05</v>
      </c>
      <c r="I27" s="3">
        <v>1203.8800000000001</v>
      </c>
      <c r="J27" s="7">
        <f t="shared" si="0"/>
        <v>45139</v>
      </c>
    </row>
    <row r="28" spans="1:10" ht="14.25" customHeight="1">
      <c r="A28" s="3" t="s">
        <v>55</v>
      </c>
      <c r="B28" s="4">
        <v>44879</v>
      </c>
      <c r="C28" s="3" t="s">
        <v>11</v>
      </c>
      <c r="D28" s="3" t="s">
        <v>6</v>
      </c>
      <c r="E28" s="3" t="s">
        <v>16</v>
      </c>
      <c r="F28" s="3">
        <v>3789.59</v>
      </c>
      <c r="G28" s="3">
        <v>1</v>
      </c>
      <c r="H28" s="3">
        <v>0</v>
      </c>
      <c r="I28" s="3">
        <v>659.84</v>
      </c>
      <c r="J28" s="7">
        <f t="shared" si="0"/>
        <v>44866</v>
      </c>
    </row>
    <row r="29" spans="1:10" ht="14.25" customHeight="1">
      <c r="A29" s="3" t="s">
        <v>56</v>
      </c>
      <c r="B29" s="4">
        <v>45134</v>
      </c>
      <c r="C29" s="3" t="s">
        <v>57</v>
      </c>
      <c r="D29" s="3" t="s">
        <v>6</v>
      </c>
      <c r="E29" s="3" t="s">
        <v>17</v>
      </c>
      <c r="F29" s="3">
        <v>21402.01</v>
      </c>
      <c r="G29" s="3">
        <v>5</v>
      </c>
      <c r="H29" s="3">
        <v>0</v>
      </c>
      <c r="I29" s="3">
        <v>2959.11</v>
      </c>
      <c r="J29" s="7">
        <f t="shared" si="0"/>
        <v>45108</v>
      </c>
    </row>
    <row r="30" spans="1:10" ht="14.25" customHeight="1">
      <c r="A30" s="3" t="s">
        <v>58</v>
      </c>
      <c r="B30" s="4">
        <v>45128</v>
      </c>
      <c r="C30" s="3" t="s">
        <v>11</v>
      </c>
      <c r="D30" s="3" t="s">
        <v>6</v>
      </c>
      <c r="E30" s="3" t="s">
        <v>17</v>
      </c>
      <c r="F30" s="3">
        <v>8116.89</v>
      </c>
      <c r="G30" s="3">
        <v>4</v>
      </c>
      <c r="H30" s="3">
        <v>0.1</v>
      </c>
      <c r="I30" s="3">
        <v>1802.94</v>
      </c>
      <c r="J30" s="7">
        <f t="shared" si="0"/>
        <v>45108</v>
      </c>
    </row>
    <row r="31" spans="1:10" ht="14.25" customHeight="1">
      <c r="A31" s="3" t="s">
        <v>59</v>
      </c>
      <c r="B31" s="4">
        <v>45244</v>
      </c>
      <c r="C31" s="3" t="s">
        <v>11</v>
      </c>
      <c r="D31" s="3" t="s">
        <v>6</v>
      </c>
      <c r="E31" s="3" t="s">
        <v>14</v>
      </c>
      <c r="F31" s="3">
        <v>4809.1899999999996</v>
      </c>
      <c r="G31" s="3">
        <v>3</v>
      </c>
      <c r="H31" s="3">
        <v>0.15</v>
      </c>
      <c r="I31" s="3">
        <v>909.29</v>
      </c>
      <c r="J31" s="7">
        <f t="shared" si="0"/>
        <v>45231</v>
      </c>
    </row>
    <row r="32" spans="1:10" ht="14.25" customHeight="1">
      <c r="A32" s="3" t="s">
        <v>60</v>
      </c>
      <c r="B32" s="4">
        <v>45290</v>
      </c>
      <c r="C32" s="3" t="s">
        <v>61</v>
      </c>
      <c r="D32" s="3" t="s">
        <v>5</v>
      </c>
      <c r="E32" s="3" t="s">
        <v>18</v>
      </c>
      <c r="F32" s="3">
        <v>12738.32</v>
      </c>
      <c r="G32" s="3">
        <v>5</v>
      </c>
      <c r="H32" s="3">
        <v>0.05</v>
      </c>
      <c r="I32" s="3">
        <v>1731.53</v>
      </c>
      <c r="J32" s="7">
        <f t="shared" si="0"/>
        <v>45261</v>
      </c>
    </row>
    <row r="33" spans="1:10" ht="14.25" customHeight="1">
      <c r="A33" s="3" t="s">
        <v>62</v>
      </c>
      <c r="B33" s="4">
        <v>44722</v>
      </c>
      <c r="C33" s="3" t="s">
        <v>9</v>
      </c>
      <c r="D33" s="3" t="s">
        <v>5</v>
      </c>
      <c r="E33" s="3" t="s">
        <v>17</v>
      </c>
      <c r="F33" s="3">
        <v>6812.95</v>
      </c>
      <c r="G33" s="3">
        <v>5</v>
      </c>
      <c r="H33" s="3">
        <v>0.15</v>
      </c>
      <c r="I33" s="3">
        <v>959.62</v>
      </c>
      <c r="J33" s="7">
        <f t="shared" si="0"/>
        <v>44713</v>
      </c>
    </row>
    <row r="34" spans="1:10" ht="14.25" customHeight="1">
      <c r="A34" s="3" t="s">
        <v>63</v>
      </c>
      <c r="B34" s="4">
        <v>44588</v>
      </c>
      <c r="C34" s="3" t="s">
        <v>61</v>
      </c>
      <c r="D34" s="3" t="s">
        <v>5</v>
      </c>
      <c r="E34" s="3" t="s">
        <v>16</v>
      </c>
      <c r="F34" s="3">
        <v>21575.61</v>
      </c>
      <c r="G34" s="3">
        <v>1</v>
      </c>
      <c r="H34" s="3">
        <v>0</v>
      </c>
      <c r="I34" s="3">
        <v>2953.63</v>
      </c>
      <c r="J34" s="7">
        <f t="shared" si="0"/>
        <v>44562</v>
      </c>
    </row>
    <row r="35" spans="1:10" ht="14.25" customHeight="1">
      <c r="A35" s="3" t="s">
        <v>64</v>
      </c>
      <c r="B35" s="4">
        <v>45042</v>
      </c>
      <c r="C35" s="3" t="s">
        <v>26</v>
      </c>
      <c r="D35" s="3" t="s">
        <v>4</v>
      </c>
      <c r="E35" s="3" t="s">
        <v>16</v>
      </c>
      <c r="F35" s="3">
        <v>5345.89</v>
      </c>
      <c r="G35" s="3">
        <v>1</v>
      </c>
      <c r="H35" s="3">
        <v>0.1</v>
      </c>
      <c r="I35" s="3">
        <v>885.84</v>
      </c>
      <c r="J35" s="7">
        <f t="shared" si="0"/>
        <v>45017</v>
      </c>
    </row>
    <row r="36" spans="1:10" ht="14.25" customHeight="1">
      <c r="A36" s="3" t="s">
        <v>65</v>
      </c>
      <c r="B36" s="4">
        <v>45076</v>
      </c>
      <c r="C36" s="3" t="s">
        <v>10</v>
      </c>
      <c r="D36" s="3" t="s">
        <v>5</v>
      </c>
      <c r="E36" s="3" t="s">
        <v>17</v>
      </c>
      <c r="F36" s="3">
        <v>16610.63</v>
      </c>
      <c r="G36" s="3">
        <v>2</v>
      </c>
      <c r="H36" s="3">
        <v>0.05</v>
      </c>
      <c r="I36" s="3">
        <v>4059.3</v>
      </c>
      <c r="J36" s="7">
        <f t="shared" si="0"/>
        <v>45047</v>
      </c>
    </row>
    <row r="37" spans="1:10" ht="14.25" customHeight="1">
      <c r="A37" s="3" t="s">
        <v>66</v>
      </c>
      <c r="B37" s="4">
        <v>45080</v>
      </c>
      <c r="C37" s="3" t="s">
        <v>47</v>
      </c>
      <c r="D37" s="3" t="s">
        <v>5</v>
      </c>
      <c r="E37" s="3" t="s">
        <v>17</v>
      </c>
      <c r="F37" s="3">
        <v>3718.87</v>
      </c>
      <c r="G37" s="3">
        <v>3</v>
      </c>
      <c r="H37" s="3">
        <v>0</v>
      </c>
      <c r="I37" s="3">
        <v>497.83</v>
      </c>
      <c r="J37" s="7">
        <f t="shared" si="0"/>
        <v>45078</v>
      </c>
    </row>
    <row r="38" spans="1:10" ht="14.25" customHeight="1">
      <c r="A38" s="3" t="s">
        <v>67</v>
      </c>
      <c r="B38" s="4">
        <v>45201</v>
      </c>
      <c r="C38" s="3" t="s">
        <v>8</v>
      </c>
      <c r="D38" s="3" t="s">
        <v>6</v>
      </c>
      <c r="E38" s="3" t="s">
        <v>16</v>
      </c>
      <c r="F38" s="3">
        <v>8532.9</v>
      </c>
      <c r="G38" s="3">
        <v>1</v>
      </c>
      <c r="H38" s="3">
        <v>0.1</v>
      </c>
      <c r="I38" s="3">
        <v>1014.73</v>
      </c>
      <c r="J38" s="7">
        <f t="shared" si="0"/>
        <v>45200</v>
      </c>
    </row>
    <row r="39" spans="1:10" ht="14.25" customHeight="1">
      <c r="A39" s="3" t="s">
        <v>68</v>
      </c>
      <c r="B39" s="4">
        <v>45167</v>
      </c>
      <c r="C39" s="3" t="s">
        <v>12</v>
      </c>
      <c r="D39" s="3" t="s">
        <v>4</v>
      </c>
      <c r="E39" s="3" t="s">
        <v>18</v>
      </c>
      <c r="F39" s="3">
        <v>21425.42</v>
      </c>
      <c r="G39" s="3">
        <v>1</v>
      </c>
      <c r="H39" s="3">
        <v>0.15</v>
      </c>
      <c r="I39" s="3">
        <v>4775.74</v>
      </c>
      <c r="J39" s="7">
        <f t="shared" si="0"/>
        <v>45139</v>
      </c>
    </row>
    <row r="40" spans="1:10" ht="14.25" customHeight="1">
      <c r="A40" s="3" t="s">
        <v>69</v>
      </c>
      <c r="B40" s="4">
        <v>44564</v>
      </c>
      <c r="C40" s="3" t="s">
        <v>61</v>
      </c>
      <c r="D40" s="3" t="s">
        <v>5</v>
      </c>
      <c r="E40" s="3" t="s">
        <v>17</v>
      </c>
      <c r="F40" s="3">
        <v>17431.12</v>
      </c>
      <c r="G40" s="3">
        <v>5</v>
      </c>
      <c r="H40" s="3">
        <v>0.1</v>
      </c>
      <c r="I40" s="3">
        <v>4280.1899999999996</v>
      </c>
      <c r="J40" s="7">
        <f t="shared" si="0"/>
        <v>44562</v>
      </c>
    </row>
    <row r="41" spans="1:10" ht="14.25" customHeight="1">
      <c r="A41" s="3" t="s">
        <v>70</v>
      </c>
      <c r="B41" s="4">
        <v>44604</v>
      </c>
      <c r="C41" s="3" t="s">
        <v>9</v>
      </c>
      <c r="D41" s="3" t="s">
        <v>5</v>
      </c>
      <c r="E41" s="3" t="s">
        <v>14</v>
      </c>
      <c r="F41" s="3">
        <v>12633.81</v>
      </c>
      <c r="G41" s="3">
        <v>1</v>
      </c>
      <c r="H41" s="3">
        <v>0.15</v>
      </c>
      <c r="I41" s="3">
        <v>2277.98</v>
      </c>
      <c r="J41" s="7">
        <f t="shared" si="0"/>
        <v>44593</v>
      </c>
    </row>
    <row r="42" spans="1:10" ht="14.25" customHeight="1">
      <c r="A42" s="3" t="s">
        <v>71</v>
      </c>
      <c r="B42" s="4">
        <v>45246</v>
      </c>
      <c r="C42" s="3" t="s">
        <v>29</v>
      </c>
      <c r="D42" s="3" t="s">
        <v>6</v>
      </c>
      <c r="E42" s="3" t="s">
        <v>16</v>
      </c>
      <c r="F42" s="3">
        <v>2943.02</v>
      </c>
      <c r="G42" s="3">
        <v>3</v>
      </c>
      <c r="H42" s="3">
        <v>0.1</v>
      </c>
      <c r="I42" s="3">
        <v>364.8</v>
      </c>
      <c r="J42" s="7">
        <f t="shared" si="0"/>
        <v>45231</v>
      </c>
    </row>
    <row r="43" spans="1:10" ht="14.25" customHeight="1">
      <c r="A43" s="3" t="s">
        <v>72</v>
      </c>
      <c r="B43" s="4">
        <v>44570</v>
      </c>
      <c r="C43" s="3" t="s">
        <v>10</v>
      </c>
      <c r="D43" s="3" t="s">
        <v>5</v>
      </c>
      <c r="E43" s="3" t="s">
        <v>15</v>
      </c>
      <c r="F43" s="3">
        <v>4830.76</v>
      </c>
      <c r="G43" s="3">
        <v>5</v>
      </c>
      <c r="H43" s="3">
        <v>0</v>
      </c>
      <c r="I43" s="3">
        <v>754.52</v>
      </c>
      <c r="J43" s="7">
        <f t="shared" si="0"/>
        <v>44562</v>
      </c>
    </row>
    <row r="44" spans="1:10" ht="14.25" customHeight="1">
      <c r="A44" s="3" t="s">
        <v>73</v>
      </c>
      <c r="B44" s="4">
        <v>45214</v>
      </c>
      <c r="C44" s="3" t="s">
        <v>11</v>
      </c>
      <c r="D44" s="3" t="s">
        <v>6</v>
      </c>
      <c r="E44" s="3" t="s">
        <v>18</v>
      </c>
      <c r="F44" s="3">
        <v>2523.88</v>
      </c>
      <c r="G44" s="3">
        <v>2</v>
      </c>
      <c r="H44" s="3">
        <v>0.1</v>
      </c>
      <c r="I44" s="3">
        <v>336.48</v>
      </c>
      <c r="J44" s="7">
        <f t="shared" si="0"/>
        <v>45200</v>
      </c>
    </row>
    <row r="45" spans="1:10" ht="14.25" customHeight="1">
      <c r="A45" s="3" t="s">
        <v>74</v>
      </c>
      <c r="B45" s="4">
        <v>44588</v>
      </c>
      <c r="C45" s="3" t="s">
        <v>75</v>
      </c>
      <c r="D45" s="3" t="s">
        <v>4</v>
      </c>
      <c r="E45" s="3" t="s">
        <v>15</v>
      </c>
      <c r="F45" s="3">
        <v>10366.39</v>
      </c>
      <c r="G45" s="3">
        <v>5</v>
      </c>
      <c r="H45" s="3">
        <v>0.1</v>
      </c>
      <c r="I45" s="3">
        <v>2027.9</v>
      </c>
      <c r="J45" s="7">
        <f t="shared" si="0"/>
        <v>44562</v>
      </c>
    </row>
    <row r="46" spans="1:10" ht="14.25" customHeight="1">
      <c r="A46" s="3" t="s">
        <v>76</v>
      </c>
      <c r="B46" s="4">
        <v>45140</v>
      </c>
      <c r="C46" s="3" t="s">
        <v>49</v>
      </c>
      <c r="D46" s="3" t="s">
        <v>4</v>
      </c>
      <c r="E46" s="3" t="s">
        <v>18</v>
      </c>
      <c r="F46" s="3">
        <v>22142.65</v>
      </c>
      <c r="G46" s="3">
        <v>2</v>
      </c>
      <c r="H46" s="3">
        <v>0.05</v>
      </c>
      <c r="I46" s="3">
        <v>2317.2800000000002</v>
      </c>
      <c r="J46" s="7">
        <f t="shared" si="0"/>
        <v>45139</v>
      </c>
    </row>
    <row r="47" spans="1:10" ht="14.25" customHeight="1">
      <c r="A47" s="3" t="s">
        <v>77</v>
      </c>
      <c r="B47" s="4">
        <v>44627</v>
      </c>
      <c r="C47" s="3" t="s">
        <v>57</v>
      </c>
      <c r="D47" s="3" t="s">
        <v>6</v>
      </c>
      <c r="E47" s="3" t="s">
        <v>17</v>
      </c>
      <c r="F47" s="3">
        <v>16059.66</v>
      </c>
      <c r="G47" s="3">
        <v>2</v>
      </c>
      <c r="H47" s="3">
        <v>0.15</v>
      </c>
      <c r="I47" s="3">
        <v>2041.95</v>
      </c>
      <c r="J47" s="7">
        <f t="shared" si="0"/>
        <v>44621</v>
      </c>
    </row>
    <row r="48" spans="1:10" ht="14.25" customHeight="1">
      <c r="A48" s="3" t="s">
        <v>78</v>
      </c>
      <c r="B48" s="4">
        <v>44995</v>
      </c>
      <c r="C48" s="3" t="s">
        <v>29</v>
      </c>
      <c r="D48" s="3" t="s">
        <v>6</v>
      </c>
      <c r="E48" s="3" t="s">
        <v>15</v>
      </c>
      <c r="F48" s="3">
        <v>22876.76</v>
      </c>
      <c r="G48" s="3">
        <v>5</v>
      </c>
      <c r="H48" s="3">
        <v>0.05</v>
      </c>
      <c r="I48" s="3">
        <v>5666.18</v>
      </c>
      <c r="J48" s="7">
        <f t="shared" si="0"/>
        <v>44986</v>
      </c>
    </row>
    <row r="49" spans="1:10" ht="14.25" customHeight="1">
      <c r="A49" s="3" t="s">
        <v>79</v>
      </c>
      <c r="B49" s="4">
        <v>44633</v>
      </c>
      <c r="C49" s="3" t="s">
        <v>9</v>
      </c>
      <c r="D49" s="3" t="s">
        <v>5</v>
      </c>
      <c r="E49" s="3" t="s">
        <v>14</v>
      </c>
      <c r="F49" s="3">
        <v>16269.43</v>
      </c>
      <c r="G49" s="3">
        <v>4</v>
      </c>
      <c r="H49" s="3">
        <v>0</v>
      </c>
      <c r="I49" s="3">
        <v>3862.25</v>
      </c>
      <c r="J49" s="7">
        <f t="shared" si="0"/>
        <v>44621</v>
      </c>
    </row>
    <row r="50" spans="1:10" ht="14.25" customHeight="1">
      <c r="A50" s="3" t="s">
        <v>80</v>
      </c>
      <c r="B50" s="4">
        <v>44585</v>
      </c>
      <c r="C50" s="3" t="s">
        <v>49</v>
      </c>
      <c r="D50" s="3" t="s">
        <v>4</v>
      </c>
      <c r="E50" s="3" t="s">
        <v>16</v>
      </c>
      <c r="F50" s="3">
        <v>578.66</v>
      </c>
      <c r="G50" s="3">
        <v>1</v>
      </c>
      <c r="H50" s="3">
        <v>0.15</v>
      </c>
      <c r="I50" s="3">
        <v>125.01</v>
      </c>
      <c r="J50" s="7">
        <f t="shared" si="0"/>
        <v>44562</v>
      </c>
    </row>
    <row r="51" spans="1:10" ht="14.25" customHeight="1">
      <c r="A51" s="3" t="s">
        <v>81</v>
      </c>
      <c r="B51" s="4">
        <v>44772</v>
      </c>
      <c r="C51" s="3" t="s">
        <v>10</v>
      </c>
      <c r="D51" s="3" t="s">
        <v>5</v>
      </c>
      <c r="E51" s="3" t="s">
        <v>18</v>
      </c>
      <c r="F51" s="3">
        <v>13337.6</v>
      </c>
      <c r="G51" s="3">
        <v>4</v>
      </c>
      <c r="H51" s="3">
        <v>0.05</v>
      </c>
      <c r="I51" s="3">
        <v>2928.37</v>
      </c>
      <c r="J51" s="7">
        <f t="shared" si="0"/>
        <v>44743</v>
      </c>
    </row>
    <row r="52" spans="1:10" ht="14.25" customHeight="1">
      <c r="A52" s="3" t="s">
        <v>82</v>
      </c>
      <c r="B52" s="4">
        <v>44715</v>
      </c>
      <c r="C52" s="3" t="s">
        <v>8</v>
      </c>
      <c r="D52" s="3" t="s">
        <v>6</v>
      </c>
      <c r="E52" s="3" t="s">
        <v>16</v>
      </c>
      <c r="F52" s="3">
        <v>23606.29</v>
      </c>
      <c r="G52" s="3">
        <v>4</v>
      </c>
      <c r="H52" s="3">
        <v>0.15</v>
      </c>
      <c r="I52" s="3">
        <v>5386.47</v>
      </c>
      <c r="J52" s="7">
        <f t="shared" si="0"/>
        <v>44713</v>
      </c>
    </row>
    <row r="53" spans="1:10" ht="14.25" customHeight="1">
      <c r="A53" s="3" t="s">
        <v>83</v>
      </c>
      <c r="B53" s="4">
        <v>44990</v>
      </c>
      <c r="C53" s="3" t="s">
        <v>11</v>
      </c>
      <c r="D53" s="3" t="s">
        <v>6</v>
      </c>
      <c r="E53" s="3" t="s">
        <v>18</v>
      </c>
      <c r="F53" s="3">
        <v>5500.17</v>
      </c>
      <c r="G53" s="3">
        <v>4</v>
      </c>
      <c r="H53" s="3">
        <v>0</v>
      </c>
      <c r="I53" s="3">
        <v>642.5</v>
      </c>
      <c r="J53" s="7">
        <f t="shared" si="0"/>
        <v>44986</v>
      </c>
    </row>
    <row r="54" spans="1:10" ht="14.25" customHeight="1">
      <c r="A54" s="3" t="s">
        <v>84</v>
      </c>
      <c r="B54" s="4">
        <v>45060</v>
      </c>
      <c r="C54" s="3" t="s">
        <v>29</v>
      </c>
      <c r="D54" s="3" t="s">
        <v>6</v>
      </c>
      <c r="E54" s="3" t="s">
        <v>18</v>
      </c>
      <c r="F54" s="3">
        <v>5117.5200000000004</v>
      </c>
      <c r="G54" s="3">
        <v>3</v>
      </c>
      <c r="H54" s="3">
        <v>0.05</v>
      </c>
      <c r="I54" s="3">
        <v>1166.93</v>
      </c>
      <c r="J54" s="7">
        <f t="shared" si="0"/>
        <v>45047</v>
      </c>
    </row>
    <row r="55" spans="1:10" ht="14.25" customHeight="1">
      <c r="A55" s="3" t="s">
        <v>85</v>
      </c>
      <c r="B55" s="4">
        <v>44925</v>
      </c>
      <c r="C55" s="3" t="s">
        <v>57</v>
      </c>
      <c r="D55" s="3" t="s">
        <v>6</v>
      </c>
      <c r="E55" s="3" t="s">
        <v>15</v>
      </c>
      <c r="F55" s="3">
        <v>24047.54</v>
      </c>
      <c r="G55" s="3">
        <v>1</v>
      </c>
      <c r="H55" s="3">
        <v>0.1</v>
      </c>
      <c r="I55" s="3">
        <v>3331.09</v>
      </c>
      <c r="J55" s="7">
        <f t="shared" si="0"/>
        <v>44896</v>
      </c>
    </row>
    <row r="56" spans="1:10" ht="14.25" customHeight="1">
      <c r="A56" s="3" t="s">
        <v>86</v>
      </c>
      <c r="B56" s="4">
        <v>44824</v>
      </c>
      <c r="C56" s="3" t="s">
        <v>29</v>
      </c>
      <c r="D56" s="3" t="s">
        <v>6</v>
      </c>
      <c r="E56" s="3" t="s">
        <v>17</v>
      </c>
      <c r="F56" s="3">
        <v>6708.64</v>
      </c>
      <c r="G56" s="3">
        <v>1</v>
      </c>
      <c r="H56" s="3">
        <v>0.15</v>
      </c>
      <c r="I56" s="3">
        <v>1478.49</v>
      </c>
      <c r="J56" s="7">
        <f t="shared" si="0"/>
        <v>44805</v>
      </c>
    </row>
    <row r="57" spans="1:10" ht="14.25" customHeight="1">
      <c r="A57" s="3" t="s">
        <v>87</v>
      </c>
      <c r="B57" s="4">
        <v>44738</v>
      </c>
      <c r="C57" s="3" t="s">
        <v>49</v>
      </c>
      <c r="D57" s="3" t="s">
        <v>4</v>
      </c>
      <c r="E57" s="3" t="s">
        <v>17</v>
      </c>
      <c r="F57" s="3">
        <v>10191.23</v>
      </c>
      <c r="G57" s="3">
        <v>2</v>
      </c>
      <c r="H57" s="3">
        <v>0</v>
      </c>
      <c r="I57" s="3">
        <v>1160.52</v>
      </c>
      <c r="J57" s="7">
        <f t="shared" si="0"/>
        <v>44713</v>
      </c>
    </row>
    <row r="58" spans="1:10" ht="14.25" customHeight="1">
      <c r="A58" s="3" t="s">
        <v>88</v>
      </c>
      <c r="B58" s="4">
        <v>44762</v>
      </c>
      <c r="C58" s="3" t="s">
        <v>26</v>
      </c>
      <c r="D58" s="3" t="s">
        <v>4</v>
      </c>
      <c r="E58" s="3" t="s">
        <v>17</v>
      </c>
      <c r="F58" s="3">
        <v>16313.67</v>
      </c>
      <c r="G58" s="3">
        <v>5</v>
      </c>
      <c r="H58" s="3">
        <v>0</v>
      </c>
      <c r="I58" s="3">
        <v>2810.38</v>
      </c>
      <c r="J58" s="7">
        <f t="shared" si="0"/>
        <v>44743</v>
      </c>
    </row>
    <row r="59" spans="1:10" ht="14.25" customHeight="1">
      <c r="A59" s="3" t="s">
        <v>89</v>
      </c>
      <c r="B59" s="4">
        <v>45004</v>
      </c>
      <c r="C59" s="3" t="s">
        <v>8</v>
      </c>
      <c r="D59" s="3" t="s">
        <v>6</v>
      </c>
      <c r="E59" s="3" t="s">
        <v>17</v>
      </c>
      <c r="F59" s="3">
        <v>19201.13</v>
      </c>
      <c r="G59" s="3">
        <v>3</v>
      </c>
      <c r="H59" s="3">
        <v>0.05</v>
      </c>
      <c r="I59" s="3">
        <v>3271.44</v>
      </c>
      <c r="J59" s="7">
        <f t="shared" si="0"/>
        <v>44986</v>
      </c>
    </row>
    <row r="60" spans="1:10" ht="14.25" customHeight="1">
      <c r="A60" s="3" t="s">
        <v>90</v>
      </c>
      <c r="B60" s="4">
        <v>44852</v>
      </c>
      <c r="C60" s="3" t="s">
        <v>8</v>
      </c>
      <c r="D60" s="3" t="s">
        <v>6</v>
      </c>
      <c r="E60" s="3" t="s">
        <v>18</v>
      </c>
      <c r="F60" s="3">
        <v>13062.66</v>
      </c>
      <c r="G60" s="3">
        <v>5</v>
      </c>
      <c r="H60" s="3">
        <v>0.05</v>
      </c>
      <c r="I60" s="3">
        <v>1604.5</v>
      </c>
      <c r="J60" s="7">
        <f t="shared" si="0"/>
        <v>44835</v>
      </c>
    </row>
    <row r="61" spans="1:10" ht="14.25" customHeight="1">
      <c r="A61" s="3" t="s">
        <v>91</v>
      </c>
      <c r="B61" s="4">
        <v>44899</v>
      </c>
      <c r="C61" s="3" t="s">
        <v>49</v>
      </c>
      <c r="D61" s="3" t="s">
        <v>4</v>
      </c>
      <c r="E61" s="3" t="s">
        <v>17</v>
      </c>
      <c r="F61" s="3">
        <v>6602.58</v>
      </c>
      <c r="G61" s="3">
        <v>3</v>
      </c>
      <c r="H61" s="3">
        <v>0.05</v>
      </c>
      <c r="I61" s="3">
        <v>1190.32</v>
      </c>
      <c r="J61" s="7">
        <f t="shared" si="0"/>
        <v>44896</v>
      </c>
    </row>
    <row r="62" spans="1:10" ht="14.25" customHeight="1">
      <c r="A62" s="3" t="s">
        <v>92</v>
      </c>
      <c r="B62" s="4">
        <v>44708</v>
      </c>
      <c r="C62" s="3" t="s">
        <v>61</v>
      </c>
      <c r="D62" s="3" t="s">
        <v>5</v>
      </c>
      <c r="E62" s="3" t="s">
        <v>17</v>
      </c>
      <c r="F62" s="3">
        <v>14795.08</v>
      </c>
      <c r="G62" s="3">
        <v>3</v>
      </c>
      <c r="H62" s="3">
        <v>0.1</v>
      </c>
      <c r="I62" s="3">
        <v>1573.62</v>
      </c>
      <c r="J62" s="7">
        <f t="shared" si="0"/>
        <v>44682</v>
      </c>
    </row>
    <row r="63" spans="1:10" ht="14.25" customHeight="1">
      <c r="A63" s="3" t="s">
        <v>93</v>
      </c>
      <c r="B63" s="4">
        <v>44784</v>
      </c>
      <c r="C63" s="3" t="s">
        <v>75</v>
      </c>
      <c r="D63" s="3" t="s">
        <v>4</v>
      </c>
      <c r="E63" s="3" t="s">
        <v>14</v>
      </c>
      <c r="F63" s="3">
        <v>16907.669999999998</v>
      </c>
      <c r="G63" s="3">
        <v>2</v>
      </c>
      <c r="H63" s="3">
        <v>0.05</v>
      </c>
      <c r="I63" s="3">
        <v>3913.94</v>
      </c>
      <c r="J63" s="7">
        <f t="shared" si="0"/>
        <v>44774</v>
      </c>
    </row>
    <row r="64" spans="1:10" ht="14.25" customHeight="1">
      <c r="A64" s="3" t="s">
        <v>94</v>
      </c>
      <c r="B64" s="4">
        <v>44710</v>
      </c>
      <c r="C64" s="3" t="s">
        <v>49</v>
      </c>
      <c r="D64" s="3" t="s">
        <v>4</v>
      </c>
      <c r="E64" s="3" t="s">
        <v>17</v>
      </c>
      <c r="F64" s="3">
        <v>3819.54</v>
      </c>
      <c r="G64" s="3">
        <v>2</v>
      </c>
      <c r="H64" s="3">
        <v>0.05</v>
      </c>
      <c r="I64" s="3">
        <v>427.52</v>
      </c>
      <c r="J64" s="7">
        <f t="shared" si="0"/>
        <v>44682</v>
      </c>
    </row>
    <row r="65" spans="1:10" ht="14.25" customHeight="1">
      <c r="A65" s="3" t="s">
        <v>95</v>
      </c>
      <c r="B65" s="4">
        <v>44894</v>
      </c>
      <c r="C65" s="3" t="s">
        <v>47</v>
      </c>
      <c r="D65" s="3" t="s">
        <v>5</v>
      </c>
      <c r="E65" s="3" t="s">
        <v>16</v>
      </c>
      <c r="F65" s="3">
        <v>5557.39</v>
      </c>
      <c r="G65" s="3">
        <v>5</v>
      </c>
      <c r="H65" s="3">
        <v>0</v>
      </c>
      <c r="I65" s="3">
        <v>707.23</v>
      </c>
      <c r="J65" s="7">
        <f t="shared" si="0"/>
        <v>44866</v>
      </c>
    </row>
    <row r="66" spans="1:10" ht="14.25" customHeight="1">
      <c r="A66" s="3" t="s">
        <v>96</v>
      </c>
      <c r="B66" s="4">
        <v>44679</v>
      </c>
      <c r="C66" s="3" t="s">
        <v>10</v>
      </c>
      <c r="D66" s="3" t="s">
        <v>5</v>
      </c>
      <c r="E66" s="3" t="s">
        <v>18</v>
      </c>
      <c r="F66" s="3">
        <v>4979.3599999999997</v>
      </c>
      <c r="G66" s="3">
        <v>4</v>
      </c>
      <c r="H66" s="3">
        <v>0.1</v>
      </c>
      <c r="I66" s="3">
        <v>782.45</v>
      </c>
      <c r="J66" s="7">
        <f t="shared" si="0"/>
        <v>44652</v>
      </c>
    </row>
    <row r="67" spans="1:10" ht="14.25" customHeight="1">
      <c r="A67" s="3" t="s">
        <v>97</v>
      </c>
      <c r="B67" s="4">
        <v>45128</v>
      </c>
      <c r="C67" s="3" t="s">
        <v>9</v>
      </c>
      <c r="D67" s="3" t="s">
        <v>5</v>
      </c>
      <c r="E67" s="3" t="s">
        <v>14</v>
      </c>
      <c r="F67" s="3">
        <v>5683.09</v>
      </c>
      <c r="G67" s="3">
        <v>5</v>
      </c>
      <c r="H67" s="3">
        <v>0.1</v>
      </c>
      <c r="I67" s="3">
        <v>1272.08</v>
      </c>
      <c r="J67" s="7">
        <f t="shared" ref="J67:J101" si="1">DATE(YEAR(B67), MONTH(B67), 1)</f>
        <v>45108</v>
      </c>
    </row>
    <row r="68" spans="1:10" ht="14.25" customHeight="1">
      <c r="A68" s="3" t="s">
        <v>98</v>
      </c>
      <c r="B68" s="4">
        <v>44951</v>
      </c>
      <c r="C68" s="3" t="s">
        <v>9</v>
      </c>
      <c r="D68" s="3" t="s">
        <v>5</v>
      </c>
      <c r="E68" s="3" t="s">
        <v>18</v>
      </c>
      <c r="F68" s="3">
        <v>3356.64</v>
      </c>
      <c r="G68" s="3">
        <v>3</v>
      </c>
      <c r="H68" s="3">
        <v>0.1</v>
      </c>
      <c r="I68" s="3">
        <v>578.04</v>
      </c>
      <c r="J68" s="7">
        <f t="shared" si="1"/>
        <v>44927</v>
      </c>
    </row>
    <row r="69" spans="1:10" ht="14.25" customHeight="1">
      <c r="A69" s="3" t="s">
        <v>99</v>
      </c>
      <c r="B69" s="4">
        <v>45179</v>
      </c>
      <c r="C69" s="3" t="s">
        <v>12</v>
      </c>
      <c r="D69" s="3" t="s">
        <v>4</v>
      </c>
      <c r="E69" s="3" t="s">
        <v>17</v>
      </c>
      <c r="F69" s="3">
        <v>7517.16</v>
      </c>
      <c r="G69" s="3">
        <v>3</v>
      </c>
      <c r="H69" s="3">
        <v>0</v>
      </c>
      <c r="I69" s="3">
        <v>1820.89</v>
      </c>
      <c r="J69" s="7">
        <f t="shared" si="1"/>
        <v>45170</v>
      </c>
    </row>
    <row r="70" spans="1:10" ht="14.25" customHeight="1">
      <c r="A70" s="3" t="s">
        <v>100</v>
      </c>
      <c r="B70" s="4">
        <v>44706</v>
      </c>
      <c r="C70" s="3" t="s">
        <v>12</v>
      </c>
      <c r="D70" s="3" t="s">
        <v>4</v>
      </c>
      <c r="E70" s="3" t="s">
        <v>17</v>
      </c>
      <c r="F70" s="3">
        <v>19687.32</v>
      </c>
      <c r="G70" s="3">
        <v>2</v>
      </c>
      <c r="H70" s="3">
        <v>0.1</v>
      </c>
      <c r="I70" s="3">
        <v>2229.9699999999998</v>
      </c>
      <c r="J70" s="7">
        <f t="shared" si="1"/>
        <v>44682</v>
      </c>
    </row>
    <row r="71" spans="1:10" ht="14.25" customHeight="1">
      <c r="A71" s="3" t="s">
        <v>101</v>
      </c>
      <c r="B71" s="4">
        <v>44629</v>
      </c>
      <c r="C71" s="3" t="s">
        <v>75</v>
      </c>
      <c r="D71" s="3" t="s">
        <v>4</v>
      </c>
      <c r="E71" s="3" t="s">
        <v>16</v>
      </c>
      <c r="F71" s="3">
        <v>13700.72</v>
      </c>
      <c r="G71" s="3">
        <v>5</v>
      </c>
      <c r="H71" s="3">
        <v>0</v>
      </c>
      <c r="I71" s="3">
        <v>1564.42</v>
      </c>
      <c r="J71" s="7">
        <f t="shared" si="1"/>
        <v>44621</v>
      </c>
    </row>
    <row r="72" spans="1:10" ht="14.25" customHeight="1">
      <c r="A72" s="3" t="s">
        <v>102</v>
      </c>
      <c r="B72" s="4">
        <v>44629</v>
      </c>
      <c r="C72" s="3" t="s">
        <v>8</v>
      </c>
      <c r="D72" s="3" t="s">
        <v>6</v>
      </c>
      <c r="E72" s="3" t="s">
        <v>16</v>
      </c>
      <c r="F72" s="3">
        <v>6928.91</v>
      </c>
      <c r="G72" s="3">
        <v>4</v>
      </c>
      <c r="H72" s="3">
        <v>0.1</v>
      </c>
      <c r="I72" s="3">
        <v>825.67</v>
      </c>
      <c r="J72" s="7">
        <f t="shared" si="1"/>
        <v>44621</v>
      </c>
    </row>
    <row r="73" spans="1:10" ht="14.25" customHeight="1">
      <c r="A73" s="3" t="s">
        <v>103</v>
      </c>
      <c r="B73" s="4">
        <v>44624</v>
      </c>
      <c r="C73" s="3" t="s">
        <v>26</v>
      </c>
      <c r="D73" s="3" t="s">
        <v>4</v>
      </c>
      <c r="E73" s="3" t="s">
        <v>17</v>
      </c>
      <c r="F73" s="3">
        <v>21737.59</v>
      </c>
      <c r="G73" s="3">
        <v>4</v>
      </c>
      <c r="H73" s="3">
        <v>0.05</v>
      </c>
      <c r="I73" s="3">
        <v>4869.62</v>
      </c>
      <c r="J73" s="7">
        <f t="shared" si="1"/>
        <v>44621</v>
      </c>
    </row>
    <row r="74" spans="1:10" ht="14.25" customHeight="1">
      <c r="A74" s="3" t="s">
        <v>104</v>
      </c>
      <c r="B74" s="4">
        <v>44995</v>
      </c>
      <c r="C74" s="3" t="s">
        <v>49</v>
      </c>
      <c r="D74" s="3" t="s">
        <v>4</v>
      </c>
      <c r="E74" s="3" t="s">
        <v>18</v>
      </c>
      <c r="F74" s="3">
        <v>9221.1299999999992</v>
      </c>
      <c r="G74" s="3">
        <v>3</v>
      </c>
      <c r="H74" s="3">
        <v>0.15</v>
      </c>
      <c r="I74" s="3">
        <v>1281.29</v>
      </c>
      <c r="J74" s="7">
        <f t="shared" si="1"/>
        <v>44986</v>
      </c>
    </row>
    <row r="75" spans="1:10" ht="14.25" customHeight="1">
      <c r="A75" s="3" t="s">
        <v>105</v>
      </c>
      <c r="B75" s="4">
        <v>45228</v>
      </c>
      <c r="C75" s="3" t="s">
        <v>12</v>
      </c>
      <c r="D75" s="3" t="s">
        <v>4</v>
      </c>
      <c r="E75" s="3" t="s">
        <v>17</v>
      </c>
      <c r="F75" s="3">
        <v>7724.01</v>
      </c>
      <c r="G75" s="3">
        <v>3</v>
      </c>
      <c r="H75" s="3">
        <v>0.05</v>
      </c>
      <c r="I75" s="3">
        <v>1209.8599999999999</v>
      </c>
      <c r="J75" s="7">
        <f t="shared" si="1"/>
        <v>45200</v>
      </c>
    </row>
    <row r="76" spans="1:10" ht="14.25" customHeight="1">
      <c r="A76" s="3" t="s">
        <v>106</v>
      </c>
      <c r="B76" s="4">
        <v>44700</v>
      </c>
      <c r="C76" s="3" t="s">
        <v>61</v>
      </c>
      <c r="D76" s="3" t="s">
        <v>5</v>
      </c>
      <c r="E76" s="3" t="s">
        <v>15</v>
      </c>
      <c r="F76" s="3">
        <v>12974.64</v>
      </c>
      <c r="G76" s="3">
        <v>1</v>
      </c>
      <c r="H76" s="3">
        <v>0.1</v>
      </c>
      <c r="I76" s="3">
        <v>3004.9</v>
      </c>
      <c r="J76" s="7">
        <f t="shared" si="1"/>
        <v>44682</v>
      </c>
    </row>
    <row r="77" spans="1:10" ht="14.25" customHeight="1">
      <c r="A77" s="3" t="s">
        <v>107</v>
      </c>
      <c r="B77" s="4">
        <v>45186</v>
      </c>
      <c r="C77" s="3" t="s">
        <v>75</v>
      </c>
      <c r="D77" s="3" t="s">
        <v>4</v>
      </c>
      <c r="E77" s="3" t="s">
        <v>18</v>
      </c>
      <c r="F77" s="3">
        <v>23542.91</v>
      </c>
      <c r="G77" s="3">
        <v>3</v>
      </c>
      <c r="H77" s="3">
        <v>0.05</v>
      </c>
      <c r="I77" s="3">
        <v>3911.07</v>
      </c>
      <c r="J77" s="7">
        <f t="shared" si="1"/>
        <v>45170</v>
      </c>
    </row>
    <row r="78" spans="1:10" ht="14.25" customHeight="1">
      <c r="A78" s="3" t="s">
        <v>108</v>
      </c>
      <c r="B78" s="4">
        <v>45107</v>
      </c>
      <c r="C78" s="3" t="s">
        <v>12</v>
      </c>
      <c r="D78" s="3" t="s">
        <v>4</v>
      </c>
      <c r="E78" s="3" t="s">
        <v>14</v>
      </c>
      <c r="F78" s="3">
        <v>18170.11</v>
      </c>
      <c r="G78" s="3">
        <v>2</v>
      </c>
      <c r="H78" s="3">
        <v>0.05</v>
      </c>
      <c r="I78" s="3">
        <v>1926.45</v>
      </c>
      <c r="J78" s="7">
        <f t="shared" si="1"/>
        <v>45078</v>
      </c>
    </row>
    <row r="79" spans="1:10" ht="14.25" customHeight="1">
      <c r="A79" s="3" t="s">
        <v>109</v>
      </c>
      <c r="B79" s="4">
        <v>44930</v>
      </c>
      <c r="C79" s="3" t="s">
        <v>11</v>
      </c>
      <c r="D79" s="3" t="s">
        <v>6</v>
      </c>
      <c r="E79" s="3" t="s">
        <v>17</v>
      </c>
      <c r="F79" s="3">
        <v>14184.34</v>
      </c>
      <c r="G79" s="3">
        <v>5</v>
      </c>
      <c r="H79" s="3">
        <v>0.1</v>
      </c>
      <c r="I79" s="3">
        <v>3514.62</v>
      </c>
      <c r="J79" s="7">
        <f t="shared" si="1"/>
        <v>44927</v>
      </c>
    </row>
    <row r="80" spans="1:10" ht="14.25" customHeight="1">
      <c r="A80" s="3" t="s">
        <v>110</v>
      </c>
      <c r="B80" s="4">
        <v>44600</v>
      </c>
      <c r="C80" s="3" t="s">
        <v>9</v>
      </c>
      <c r="D80" s="3" t="s">
        <v>5</v>
      </c>
      <c r="E80" s="3" t="s">
        <v>15</v>
      </c>
      <c r="F80" s="3">
        <v>4931.0600000000004</v>
      </c>
      <c r="G80" s="3">
        <v>3</v>
      </c>
      <c r="H80" s="3">
        <v>0.15</v>
      </c>
      <c r="I80" s="3">
        <v>1139.3900000000001</v>
      </c>
      <c r="J80" s="7">
        <f t="shared" si="1"/>
        <v>44593</v>
      </c>
    </row>
    <row r="81" spans="1:10" ht="14.25" customHeight="1">
      <c r="A81" s="3" t="s">
        <v>111</v>
      </c>
      <c r="B81" s="4">
        <v>45125</v>
      </c>
      <c r="C81" s="3" t="s">
        <v>11</v>
      </c>
      <c r="D81" s="3" t="s">
        <v>6</v>
      </c>
      <c r="E81" s="3" t="s">
        <v>14</v>
      </c>
      <c r="F81" s="3">
        <v>7823.31</v>
      </c>
      <c r="G81" s="3">
        <v>5</v>
      </c>
      <c r="H81" s="3">
        <v>0.05</v>
      </c>
      <c r="I81" s="3">
        <v>1537.58</v>
      </c>
      <c r="J81" s="7">
        <f t="shared" si="1"/>
        <v>45108</v>
      </c>
    </row>
    <row r="82" spans="1:10" ht="14.25" customHeight="1">
      <c r="A82" s="3" t="s">
        <v>112</v>
      </c>
      <c r="B82" s="4">
        <v>44716</v>
      </c>
      <c r="C82" s="3" t="s">
        <v>12</v>
      </c>
      <c r="D82" s="3" t="s">
        <v>4</v>
      </c>
      <c r="E82" s="3" t="s">
        <v>18</v>
      </c>
      <c r="F82" s="3">
        <v>10569.17</v>
      </c>
      <c r="G82" s="3">
        <v>5</v>
      </c>
      <c r="H82" s="3">
        <v>0.1</v>
      </c>
      <c r="I82" s="3">
        <v>2197.7399999999998</v>
      </c>
      <c r="J82" s="7">
        <f t="shared" si="1"/>
        <v>44713</v>
      </c>
    </row>
    <row r="83" spans="1:10" ht="14.25" customHeight="1">
      <c r="A83" s="3" t="s">
        <v>113</v>
      </c>
      <c r="B83" s="4">
        <v>44689</v>
      </c>
      <c r="C83" s="3" t="s">
        <v>11</v>
      </c>
      <c r="D83" s="3" t="s">
        <v>6</v>
      </c>
      <c r="E83" s="3" t="s">
        <v>17</v>
      </c>
      <c r="F83" s="3">
        <v>16228.5</v>
      </c>
      <c r="G83" s="3">
        <v>3</v>
      </c>
      <c r="H83" s="3">
        <v>0</v>
      </c>
      <c r="I83" s="3">
        <v>3065.73</v>
      </c>
      <c r="J83" s="7">
        <f t="shared" si="1"/>
        <v>44682</v>
      </c>
    </row>
    <row r="84" spans="1:10" ht="14.25" customHeight="1">
      <c r="A84" s="3" t="s">
        <v>114</v>
      </c>
      <c r="B84" s="4">
        <v>44714</v>
      </c>
      <c r="C84" s="3" t="s">
        <v>47</v>
      </c>
      <c r="D84" s="3" t="s">
        <v>5</v>
      </c>
      <c r="E84" s="3" t="s">
        <v>17</v>
      </c>
      <c r="F84" s="3">
        <v>2596.83</v>
      </c>
      <c r="G84" s="3">
        <v>3</v>
      </c>
      <c r="H84" s="3">
        <v>0</v>
      </c>
      <c r="I84" s="3">
        <v>556.54999999999995</v>
      </c>
      <c r="J84" s="7">
        <f t="shared" si="1"/>
        <v>44713</v>
      </c>
    </row>
    <row r="85" spans="1:10" ht="14.25" customHeight="1">
      <c r="A85" s="3" t="s">
        <v>115</v>
      </c>
      <c r="B85" s="4">
        <v>44812</v>
      </c>
      <c r="C85" s="3" t="s">
        <v>29</v>
      </c>
      <c r="D85" s="3" t="s">
        <v>6</v>
      </c>
      <c r="E85" s="3" t="s">
        <v>18</v>
      </c>
      <c r="F85" s="3">
        <v>23830.14</v>
      </c>
      <c r="G85" s="3">
        <v>3</v>
      </c>
      <c r="H85" s="3">
        <v>0</v>
      </c>
      <c r="I85" s="3">
        <v>3313.28</v>
      </c>
      <c r="J85" s="7">
        <f t="shared" si="1"/>
        <v>44805</v>
      </c>
    </row>
    <row r="86" spans="1:10" ht="14.25" customHeight="1">
      <c r="A86" s="3" t="s">
        <v>116</v>
      </c>
      <c r="B86" s="4">
        <v>45267</v>
      </c>
      <c r="C86" s="3" t="s">
        <v>10</v>
      </c>
      <c r="D86" s="3" t="s">
        <v>5</v>
      </c>
      <c r="E86" s="3" t="s">
        <v>18</v>
      </c>
      <c r="F86" s="3">
        <v>21593.08</v>
      </c>
      <c r="G86" s="3">
        <v>1</v>
      </c>
      <c r="H86" s="3">
        <v>0.05</v>
      </c>
      <c r="I86" s="3">
        <v>2501.37</v>
      </c>
      <c r="J86" s="7">
        <f t="shared" si="1"/>
        <v>45261</v>
      </c>
    </row>
    <row r="87" spans="1:10" ht="14.25" customHeight="1">
      <c r="A87" s="3" t="s">
        <v>117</v>
      </c>
      <c r="B87" s="4">
        <v>45059</v>
      </c>
      <c r="C87" s="3" t="s">
        <v>26</v>
      </c>
      <c r="D87" s="3" t="s">
        <v>4</v>
      </c>
      <c r="E87" s="3" t="s">
        <v>14</v>
      </c>
      <c r="F87" s="3">
        <v>22195.75</v>
      </c>
      <c r="G87" s="3">
        <v>1</v>
      </c>
      <c r="H87" s="3">
        <v>0.15</v>
      </c>
      <c r="I87" s="3">
        <v>2268.63</v>
      </c>
      <c r="J87" s="7">
        <f t="shared" si="1"/>
        <v>45047</v>
      </c>
    </row>
    <row r="88" spans="1:10" ht="14.25" customHeight="1">
      <c r="A88" s="3" t="s">
        <v>118</v>
      </c>
      <c r="B88" s="4">
        <v>44715</v>
      </c>
      <c r="C88" s="3" t="s">
        <v>49</v>
      </c>
      <c r="D88" s="3" t="s">
        <v>4</v>
      </c>
      <c r="E88" s="3" t="s">
        <v>16</v>
      </c>
      <c r="F88" s="3">
        <v>13044.89</v>
      </c>
      <c r="G88" s="3">
        <v>4</v>
      </c>
      <c r="H88" s="3">
        <v>0.15</v>
      </c>
      <c r="I88" s="3">
        <v>2458.21</v>
      </c>
      <c r="J88" s="7">
        <f t="shared" si="1"/>
        <v>44713</v>
      </c>
    </row>
    <row r="89" spans="1:10" ht="14.25" customHeight="1">
      <c r="A89" s="3" t="s">
        <v>119</v>
      </c>
      <c r="B89" s="4">
        <v>44637</v>
      </c>
      <c r="C89" s="3" t="s">
        <v>75</v>
      </c>
      <c r="D89" s="3" t="s">
        <v>4</v>
      </c>
      <c r="E89" s="3" t="s">
        <v>15</v>
      </c>
      <c r="F89" s="3">
        <v>15981.23</v>
      </c>
      <c r="G89" s="3">
        <v>2</v>
      </c>
      <c r="H89" s="3">
        <v>0</v>
      </c>
      <c r="I89" s="3">
        <v>2879.35</v>
      </c>
      <c r="J89" s="7">
        <f t="shared" si="1"/>
        <v>44621</v>
      </c>
    </row>
    <row r="90" spans="1:10" ht="14.25" customHeight="1">
      <c r="A90" s="3" t="s">
        <v>120</v>
      </c>
      <c r="B90" s="4">
        <v>44667</v>
      </c>
      <c r="C90" s="3" t="s">
        <v>12</v>
      </c>
      <c r="D90" s="3" t="s">
        <v>4</v>
      </c>
      <c r="E90" s="3" t="s">
        <v>15</v>
      </c>
      <c r="F90" s="3">
        <v>15396.97</v>
      </c>
      <c r="G90" s="3">
        <v>2</v>
      </c>
      <c r="H90" s="3">
        <v>0</v>
      </c>
      <c r="I90" s="3">
        <v>2400.02</v>
      </c>
      <c r="J90" s="7">
        <f t="shared" si="1"/>
        <v>44652</v>
      </c>
    </row>
    <row r="91" spans="1:10" ht="14.25" customHeight="1">
      <c r="A91" s="3" t="s">
        <v>121</v>
      </c>
      <c r="B91" s="4">
        <v>45019</v>
      </c>
      <c r="C91" s="3" t="s">
        <v>8</v>
      </c>
      <c r="D91" s="3" t="s">
        <v>6</v>
      </c>
      <c r="E91" s="3" t="s">
        <v>14</v>
      </c>
      <c r="F91" s="3">
        <v>9714.1200000000008</v>
      </c>
      <c r="G91" s="3">
        <v>5</v>
      </c>
      <c r="H91" s="3">
        <v>0.1</v>
      </c>
      <c r="I91" s="3">
        <v>1482.25</v>
      </c>
      <c r="J91" s="7">
        <f t="shared" si="1"/>
        <v>45017</v>
      </c>
    </row>
    <row r="92" spans="1:10" ht="14.25" customHeight="1">
      <c r="A92" s="3" t="s">
        <v>122</v>
      </c>
      <c r="B92" s="4">
        <v>45249</v>
      </c>
      <c r="C92" s="3" t="s">
        <v>10</v>
      </c>
      <c r="D92" s="3" t="s">
        <v>5</v>
      </c>
      <c r="E92" s="3" t="s">
        <v>15</v>
      </c>
      <c r="F92" s="3">
        <v>19381.009999999998</v>
      </c>
      <c r="G92" s="3">
        <v>1</v>
      </c>
      <c r="H92" s="3">
        <v>0.05</v>
      </c>
      <c r="I92" s="3">
        <v>2620.58</v>
      </c>
      <c r="J92" s="7">
        <f t="shared" si="1"/>
        <v>45231</v>
      </c>
    </row>
    <row r="93" spans="1:10" ht="14.25" customHeight="1">
      <c r="A93" s="3" t="s">
        <v>123</v>
      </c>
      <c r="B93" s="4">
        <v>44886</v>
      </c>
      <c r="C93" s="3" t="s">
        <v>9</v>
      </c>
      <c r="D93" s="3" t="s">
        <v>5</v>
      </c>
      <c r="E93" s="3" t="s">
        <v>15</v>
      </c>
      <c r="F93" s="3">
        <v>12990.02</v>
      </c>
      <c r="G93" s="3">
        <v>4</v>
      </c>
      <c r="H93" s="3">
        <v>0.1</v>
      </c>
      <c r="I93" s="3">
        <v>2726.95</v>
      </c>
      <c r="J93" s="7">
        <f t="shared" si="1"/>
        <v>44866</v>
      </c>
    </row>
    <row r="94" spans="1:10" ht="14.25" customHeight="1">
      <c r="A94" s="3" t="s">
        <v>124</v>
      </c>
      <c r="B94" s="4">
        <v>44718</v>
      </c>
      <c r="C94" s="3" t="s">
        <v>11</v>
      </c>
      <c r="D94" s="3" t="s">
        <v>6</v>
      </c>
      <c r="E94" s="3" t="s">
        <v>14</v>
      </c>
      <c r="F94" s="3">
        <v>15235.52</v>
      </c>
      <c r="G94" s="3">
        <v>5</v>
      </c>
      <c r="H94" s="3">
        <v>0.05</v>
      </c>
      <c r="I94" s="3">
        <v>3218.57</v>
      </c>
      <c r="J94" s="7">
        <f t="shared" si="1"/>
        <v>44713</v>
      </c>
    </row>
    <row r="95" spans="1:10" ht="14.25" customHeight="1">
      <c r="A95" s="3" t="s">
        <v>125</v>
      </c>
      <c r="B95" s="4">
        <v>45131</v>
      </c>
      <c r="C95" s="3" t="s">
        <v>9</v>
      </c>
      <c r="D95" s="3" t="s">
        <v>5</v>
      </c>
      <c r="E95" s="3" t="s">
        <v>18</v>
      </c>
      <c r="F95" s="3">
        <v>17709.71</v>
      </c>
      <c r="G95" s="3">
        <v>5</v>
      </c>
      <c r="H95" s="3">
        <v>0.05</v>
      </c>
      <c r="I95" s="3">
        <v>3668.22</v>
      </c>
      <c r="J95" s="7">
        <f t="shared" si="1"/>
        <v>45108</v>
      </c>
    </row>
    <row r="96" spans="1:10" ht="14.25" customHeight="1">
      <c r="A96" s="3" t="s">
        <v>126</v>
      </c>
      <c r="B96" s="4">
        <v>44903</v>
      </c>
      <c r="C96" s="3" t="s">
        <v>8</v>
      </c>
      <c r="D96" s="3" t="s">
        <v>6</v>
      </c>
      <c r="E96" s="3" t="s">
        <v>18</v>
      </c>
      <c r="F96" s="3">
        <v>21214.44</v>
      </c>
      <c r="G96" s="3">
        <v>2</v>
      </c>
      <c r="H96" s="3">
        <v>0.15</v>
      </c>
      <c r="I96" s="3">
        <v>2268.02</v>
      </c>
      <c r="J96" s="7">
        <f t="shared" si="1"/>
        <v>44896</v>
      </c>
    </row>
    <row r="97" spans="1:10" ht="14.25" customHeight="1">
      <c r="A97" s="3" t="s">
        <v>127</v>
      </c>
      <c r="B97" s="4">
        <v>44689</v>
      </c>
      <c r="C97" s="3" t="s">
        <v>75</v>
      </c>
      <c r="D97" s="3" t="s">
        <v>4</v>
      </c>
      <c r="E97" s="3" t="s">
        <v>16</v>
      </c>
      <c r="F97" s="3">
        <v>10140.83</v>
      </c>
      <c r="G97" s="3">
        <v>3</v>
      </c>
      <c r="H97" s="3">
        <v>0.05</v>
      </c>
      <c r="I97" s="3">
        <v>1127.3800000000001</v>
      </c>
      <c r="J97" s="7">
        <f t="shared" si="1"/>
        <v>44682</v>
      </c>
    </row>
    <row r="98" spans="1:10" ht="14.25" customHeight="1">
      <c r="A98" s="3" t="s">
        <v>128</v>
      </c>
      <c r="B98" s="4">
        <v>45004</v>
      </c>
      <c r="C98" s="3" t="s">
        <v>10</v>
      </c>
      <c r="D98" s="3" t="s">
        <v>5</v>
      </c>
      <c r="E98" s="3" t="s">
        <v>15</v>
      </c>
      <c r="F98" s="3">
        <v>21524.83</v>
      </c>
      <c r="G98" s="3">
        <v>1</v>
      </c>
      <c r="H98" s="3">
        <v>0.1</v>
      </c>
      <c r="I98" s="3">
        <v>4383.57</v>
      </c>
      <c r="J98" s="7">
        <f t="shared" si="1"/>
        <v>44986</v>
      </c>
    </row>
    <row r="99" spans="1:10" ht="14.25" customHeight="1">
      <c r="A99" s="3" t="s">
        <v>129</v>
      </c>
      <c r="B99" s="4">
        <v>44719</v>
      </c>
      <c r="C99" s="3" t="s">
        <v>10</v>
      </c>
      <c r="D99" s="3" t="s">
        <v>5</v>
      </c>
      <c r="E99" s="3" t="s">
        <v>18</v>
      </c>
      <c r="F99" s="3">
        <v>21343.83</v>
      </c>
      <c r="G99" s="3">
        <v>1</v>
      </c>
      <c r="H99" s="3">
        <v>0.05</v>
      </c>
      <c r="I99" s="3">
        <v>2679.43</v>
      </c>
      <c r="J99" s="7">
        <f t="shared" si="1"/>
        <v>44713</v>
      </c>
    </row>
    <row r="100" spans="1:10" ht="14.25" customHeight="1">
      <c r="A100" s="3" t="s">
        <v>130</v>
      </c>
      <c r="B100" s="4">
        <v>44699</v>
      </c>
      <c r="C100" s="3" t="s">
        <v>8</v>
      </c>
      <c r="D100" s="3" t="s">
        <v>6</v>
      </c>
      <c r="E100" s="3" t="s">
        <v>16</v>
      </c>
      <c r="F100" s="3">
        <v>16120.63</v>
      </c>
      <c r="G100" s="3">
        <v>1</v>
      </c>
      <c r="H100" s="3">
        <v>0</v>
      </c>
      <c r="I100" s="3">
        <v>3319.69</v>
      </c>
      <c r="J100" s="7">
        <f t="shared" si="1"/>
        <v>44682</v>
      </c>
    </row>
    <row r="101" spans="1:10" ht="14.25" customHeight="1">
      <c r="A101" s="3" t="s">
        <v>131</v>
      </c>
      <c r="B101" s="4">
        <v>45078</v>
      </c>
      <c r="C101" s="3" t="s">
        <v>9</v>
      </c>
      <c r="D101" s="3" t="s">
        <v>5</v>
      </c>
      <c r="E101" s="3" t="s">
        <v>15</v>
      </c>
      <c r="F101" s="3">
        <v>21927.57</v>
      </c>
      <c r="G101" s="3">
        <v>2</v>
      </c>
      <c r="H101" s="3">
        <v>0</v>
      </c>
      <c r="I101" s="3">
        <v>3312.68</v>
      </c>
      <c r="J101" s="7">
        <f t="shared" si="1"/>
        <v>45078</v>
      </c>
    </row>
    <row r="102" spans="1:10" ht="14.25" customHeight="1"/>
    <row r="103" spans="1:10" ht="14.25" customHeight="1"/>
    <row r="104" spans="1:10" ht="14.25" customHeight="1"/>
    <row r="105" spans="1:10" ht="14.25" customHeight="1"/>
    <row r="106" spans="1:10" ht="14.25" customHeight="1"/>
    <row r="107" spans="1:10" ht="14.25" customHeight="1"/>
    <row r="108" spans="1:10" ht="14.25" customHeight="1"/>
    <row r="109" spans="1:10" ht="14.25" customHeight="1"/>
    <row r="110" spans="1:10" ht="14.25" customHeight="1"/>
    <row r="111" spans="1:10" ht="14.25" customHeight="1"/>
    <row r="112" spans="1:10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347B-D1DF-4C9A-92D3-179EEE7141A3}">
  <dimension ref="A2:B4"/>
  <sheetViews>
    <sheetView showGridLines="0" showRowColHeaders="0" workbookViewId="0">
      <selection activeCell="V14" sqref="V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0" customWidth="1"/>
    <col min="2" max="2" width="18.140625" bestFit="1" customWidth="1"/>
  </cols>
  <sheetData>
    <row r="2" spans="1:2" ht="18.75">
      <c r="A2" s="13" t="s">
        <v>132</v>
      </c>
      <c r="B2" s="15">
        <f>SUM(Sales_data!F2:F101)</f>
        <v>1314631.8300000008</v>
      </c>
    </row>
    <row r="3" spans="1:2" ht="18.75">
      <c r="A3" s="13" t="s">
        <v>133</v>
      </c>
      <c r="B3" s="14">
        <f>COUNTA(Sales_data!A2:A101)</f>
        <v>100</v>
      </c>
    </row>
    <row r="4" spans="1:2" ht="18.75">
      <c r="A4" s="12" t="s">
        <v>134</v>
      </c>
      <c r="B4" s="16">
        <f>SUM(Sales_data!I2:I101)</f>
        <v>225179.58999999997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ashesh singh</cp:lastModifiedBy>
  <cp:revision/>
  <dcterms:created xsi:type="dcterms:W3CDTF">2025-07-16T15:33:04Z</dcterms:created>
  <dcterms:modified xsi:type="dcterms:W3CDTF">2025-07-16T15:53:49Z</dcterms:modified>
  <cp:category/>
  <cp:contentStatus/>
</cp:coreProperties>
</file>