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2585" windowHeight="895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<sst xmlns="http://schemas.openxmlformats.org/spreadsheetml/2006/main" count="138" uniqueCount="31">
  <si>
    <t>SALARY</t>
  </si>
  <si>
    <t>MAJOR</t>
  </si>
  <si>
    <t>UGPA</t>
  </si>
  <si>
    <t>IB</t>
  </si>
  <si>
    <t>FINANCE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</si>
  <si>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</si>
  <si>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</si>
  <si>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</si>
  <si>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</si>
  <si>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</si>
  <si>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</si>
  <si>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</si>
  <si>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</si>
  <si>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</si>
  <si>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</si>
  <si>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</si>
  <si>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</si>
  <si>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</si>
  <si>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</si>
  <si>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</si>
  <si>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</si>
  <si>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</si>
  <si>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</si>
  <si>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</si>
  <si>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</si>
  <si>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</si>
  <si>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</si>
  <si>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</si>
  <si>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</si>
  <si>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M_UGPA</t>
  </si>
  <si>
    <t>IB*M_UGPA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</si>
</sst>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workbookViewId="0">
      <selection activeCell="I18" sqref="I18"/>
    </sheetView>
  </sheetViews>
  <sheetFormatPr defaultRowHeight="15" x14ac:dyDescent="0.25"/>
  <cols>
    <col min="1" max="1" width="10.5703125" customWidth="1"/>
    <col min="2" max="2" width="9.140625" style="3"/>
    <col min="4" max="5" width="9.140625" style="3"/>
    <col min="6" max="6" width="11.85546875" bestFit="1" customWidth="1"/>
    <col min="8" max="8" width="17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29</v>
      </c>
      <c r="F1" s="2" t="s">
        <v>30</v>
      </c>
      <c r="H1" t="s">
        <v>5</v>
      </c>
    </row>
    <row r="2" spans="1:16" ht="15.75" thickBot="1" x14ac:dyDescent="0.3">
      <c r="A2">
        <v>64057</v>
      </c>
      <c r="B2" s="3" t="s">
        <v>4</v>
      </c>
      <c r="C2">
        <v>3.6</v>
      </c>
      <c r="D2" s="3">
        <f>IF(B2="IB",1,0)</f>
        <v>0</v>
      </c>
      <c r="E2" s="3">
        <f>C2-AVERAGE(C$2:C$51)</f>
        <v>0.69199999999999928</v>
      </c>
      <c r="F2">
        <f>E2*D2</f>
        <v>0</v>
      </c>
    </row>
    <row r="3" spans="1:16" x14ac:dyDescent="0.25">
      <c r="A3">
        <v>55111</v>
      </c>
      <c r="B3" s="3" t="s">
        <v>4</v>
      </c>
      <c r="C3">
        <v>2.6</v>
      </c>
      <c r="D3" s="3">
        <f t="shared" ref="D3:D51" si="0">IF(B3="IB",1,0)</f>
        <v>0</v>
      </c>
      <c r="E3" s="3">
        <f>C3-AVERAGE(C$2:C$51)</f>
        <v>-0.30800000000000072</v>
      </c>
      <c r="F3">
        <f t="shared" ref="F3:F51" si="1">E3*D3</f>
        <v>0</v>
      </c>
      <c r="H3" s="7" t="s">
        <v>6</v>
      </c>
      <c r="I3" s="7"/>
    </row>
    <row r="4" spans="1:16" x14ac:dyDescent="0.25">
      <c r="A4">
        <v>58018</v>
      </c>
      <c r="B4" s="3" t="s">
        <v>3</v>
      </c>
      <c r="C4">
        <v>2.7</v>
      </c>
      <c r="D4" s="3">
        <f t="shared" si="0"/>
        <v>1</v>
      </c>
      <c r="E4" s="3">
        <f>C4-AVERAGE(C$2:C$51)</f>
        <v>-0.20800000000000063</v>
      </c>
      <c r="F4">
        <f t="shared" si="1"/>
        <v>-0.20800000000000063</v>
      </c>
      <c r="H4" s="4" t="s">
        <v>7</v>
      </c>
      <c r="I4" s="4">
        <v>0.8048085866964666</v>
      </c>
    </row>
    <row r="5" spans="1:16" x14ac:dyDescent="0.25">
      <c r="A5">
        <v>54426</v>
      </c>
      <c r="B5" s="3" t="s">
        <v>3</v>
      </c>
      <c r="C5">
        <v>2.2000000000000002</v>
      </c>
      <c r="D5" s="3">
        <f t="shared" si="0"/>
        <v>1</v>
      </c>
      <c r="E5" s="3">
        <f>C5-AVERAGE(C$2:C$51)</f>
        <v>-0.70800000000000063</v>
      </c>
      <c r="F5">
        <f t="shared" si="1"/>
        <v>-0.70800000000000063</v>
      </c>
      <c r="H5" s="4" t="s">
        <v>8</v>
      </c>
      <c r="I5" s="4">
        <v>0.64771686122036398</v>
      </c>
    </row>
    <row r="6" spans="1:16" x14ac:dyDescent="0.25">
      <c r="A6">
        <v>69205</v>
      </c>
      <c r="B6" s="3" t="s">
        <v>4</v>
      </c>
      <c r="C6">
        <v>3.2</v>
      </c>
      <c r="D6" s="3">
        <f t="shared" si="0"/>
        <v>0</v>
      </c>
      <c r="E6" s="3">
        <f>C6-AVERAGE(C$2:C$51)</f>
        <v>0.29199999999999937</v>
      </c>
      <c r="F6">
        <f t="shared" si="1"/>
        <v>0</v>
      </c>
      <c r="H6" s="4" t="s">
        <v>9</v>
      </c>
      <c r="I6" s="4">
        <v>0.63272608935740082</v>
      </c>
    </row>
    <row r="7" spans="1:16" x14ac:dyDescent="0.25">
      <c r="A7">
        <v>57582</v>
      </c>
      <c r="B7" s="3" t="s">
        <v>3</v>
      </c>
      <c r="C7">
        <v>3</v>
      </c>
      <c r="D7" s="3">
        <f t="shared" si="0"/>
        <v>1</v>
      </c>
      <c r="E7" s="3">
        <f>C7-AVERAGE(C$2:C$51)</f>
        <v>9.1999999999999194E-2</v>
      </c>
      <c r="F7">
        <f t="shared" si="1"/>
        <v>9.1999999999999194E-2</v>
      </c>
      <c r="H7" s="4" t="s">
        <v>10</v>
      </c>
      <c r="I7" s="4">
        <v>3462.3494379018407</v>
      </c>
    </row>
    <row r="8" spans="1:16" ht="15.75" thickBot="1" x14ac:dyDescent="0.3">
      <c r="A8">
        <v>55206</v>
      </c>
      <c r="B8" s="3" t="s">
        <v>3</v>
      </c>
      <c r="C8">
        <v>2.2999999999999998</v>
      </c>
      <c r="D8" s="3">
        <f t="shared" si="0"/>
        <v>1</v>
      </c>
      <c r="E8" s="3">
        <f>C8-AVERAGE(C$2:C$51)</f>
        <v>-0.60800000000000098</v>
      </c>
      <c r="F8">
        <f t="shared" si="1"/>
        <v>-0.60800000000000098</v>
      </c>
      <c r="H8" s="5" t="s">
        <v>11</v>
      </c>
      <c r="I8" s="5">
        <v>50</v>
      </c>
    </row>
    <row r="9" spans="1:16" x14ac:dyDescent="0.25">
      <c r="A9">
        <v>53322</v>
      </c>
      <c r="B9" s="3" t="s">
        <v>3</v>
      </c>
      <c r="C9">
        <v>2.4</v>
      </c>
      <c r="D9" s="3">
        <f t="shared" si="0"/>
        <v>1</v>
      </c>
      <c r="E9" s="3">
        <f>C9-AVERAGE(C$2:C$51)</f>
        <v>-0.5080000000000009</v>
      </c>
      <c r="F9">
        <f t="shared" si="1"/>
        <v>-0.5080000000000009</v>
      </c>
    </row>
    <row r="10" spans="1:16" ht="15.75" thickBot="1" x14ac:dyDescent="0.3">
      <c r="A10">
        <v>47870</v>
      </c>
      <c r="B10" s="3" t="s">
        <v>3</v>
      </c>
      <c r="C10">
        <v>2.2000000000000002</v>
      </c>
      <c r="D10" s="3">
        <f t="shared" si="0"/>
        <v>1</v>
      </c>
      <c r="E10" s="3">
        <f>C10-AVERAGE(C$2:C$51)</f>
        <v>-0.70800000000000063</v>
      </c>
      <c r="F10">
        <f t="shared" si="1"/>
        <v>-0.70800000000000063</v>
      </c>
      <c r="H10" t="s">
        <v>12</v>
      </c>
    </row>
    <row r="11" spans="1:16" x14ac:dyDescent="0.25">
      <c r="A11">
        <v>48000</v>
      </c>
      <c r="B11" s="3" t="s">
        <v>3</v>
      </c>
      <c r="C11">
        <v>2.2999999999999998</v>
      </c>
      <c r="D11" s="3">
        <f t="shared" si="0"/>
        <v>1</v>
      </c>
      <c r="E11" s="3">
        <f>C11-AVERAGE(C$2:C$51)</f>
        <v>-0.60800000000000098</v>
      </c>
      <c r="F11">
        <f t="shared" si="1"/>
        <v>-0.60800000000000098</v>
      </c>
      <c r="H11" s="6"/>
      <c r="I11" s="6" t="s">
        <v>17</v>
      </c>
      <c r="J11" s="6" t="s">
        <v>18</v>
      </c>
      <c r="K11" s="6" t="s">
        <v>19</v>
      </c>
      <c r="L11" s="6" t="s">
        <v>20</v>
      </c>
      <c r="M11" s="6" t="s">
        <v>21</v>
      </c>
    </row>
    <row r="12" spans="1:16" x14ac:dyDescent="0.25">
      <c r="A12">
        <v>51754</v>
      </c>
      <c r="B12" s="3" t="s">
        <v>3</v>
      </c>
      <c r="C12">
        <v>2.2000000000000002</v>
      </c>
      <c r="D12" s="3">
        <f t="shared" si="0"/>
        <v>1</v>
      </c>
      <c r="E12" s="3">
        <f>C12-AVERAGE(C$2:C$51)</f>
        <v>-0.70800000000000063</v>
      </c>
      <c r="F12">
        <f t="shared" si="1"/>
        <v>-0.70800000000000063</v>
      </c>
      <c r="H12" s="4" t="s">
        <v>13</v>
      </c>
      <c r="I12" s="4">
        <v>2</v>
      </c>
      <c r="J12" s="4">
        <v>1035936171.163458</v>
      </c>
      <c r="K12" s="4">
        <v>517968085.58172899</v>
      </c>
      <c r="L12" s="4">
        <v>43.207705856736951</v>
      </c>
      <c r="M12" s="4">
        <v>2.2488404461362479E-11</v>
      </c>
    </row>
    <row r="13" spans="1:16" x14ac:dyDescent="0.25">
      <c r="A13">
        <v>65766</v>
      </c>
      <c r="B13" s="3" t="s">
        <v>4</v>
      </c>
      <c r="C13">
        <v>3</v>
      </c>
      <c r="D13" s="3">
        <f t="shared" si="0"/>
        <v>0</v>
      </c>
      <c r="E13" s="3">
        <f>C13-AVERAGE(C$2:C$51)</f>
        <v>9.1999999999999194E-2</v>
      </c>
      <c r="F13">
        <f t="shared" si="1"/>
        <v>0</v>
      </c>
      <c r="H13" s="4" t="s">
        <v>14</v>
      </c>
      <c r="I13" s="4">
        <v>47</v>
      </c>
      <c r="J13" s="4">
        <v>563429590.61654198</v>
      </c>
      <c r="K13" s="4">
        <v>11987863.630139191</v>
      </c>
      <c r="L13" s="4"/>
      <c r="M13" s="4"/>
    </row>
    <row r="14" spans="1:16" ht="15.75" thickBot="1" x14ac:dyDescent="0.3">
      <c r="A14">
        <v>57955</v>
      </c>
      <c r="B14" s="3" t="s">
        <v>4</v>
      </c>
      <c r="C14">
        <v>3.2</v>
      </c>
      <c r="D14" s="3">
        <f t="shared" si="0"/>
        <v>0</v>
      </c>
      <c r="E14" s="3">
        <f>C14-AVERAGE(C$2:C$51)</f>
        <v>0.29199999999999937</v>
      </c>
      <c r="F14">
        <f t="shared" si="1"/>
        <v>0</v>
      </c>
      <c r="H14" s="5" t="s">
        <v>15</v>
      </c>
      <c r="I14" s="5">
        <v>49</v>
      </c>
      <c r="J14" s="5">
        <v>1599365761.78</v>
      </c>
      <c r="K14" s="5"/>
      <c r="L14" s="5"/>
      <c r="M14" s="5"/>
    </row>
    <row r="15" spans="1:16" ht="15.75" thickBot="1" x14ac:dyDescent="0.3">
      <c r="A15">
        <v>60817</v>
      </c>
      <c r="B15" s="3" t="s">
        <v>4</v>
      </c>
      <c r="C15">
        <v>3.6</v>
      </c>
      <c r="D15" s="3">
        <f t="shared" si="0"/>
        <v>0</v>
      </c>
      <c r="E15" s="3">
        <f>C15-AVERAGE(C$2:C$51)</f>
        <v>0.69199999999999928</v>
      </c>
      <c r="F15">
        <f t="shared" si="1"/>
        <v>0</v>
      </c>
    </row>
    <row r="16" spans="1:16" x14ac:dyDescent="0.25">
      <c r="A16">
        <v>57912</v>
      </c>
      <c r="B16" s="3" t="s">
        <v>3</v>
      </c>
      <c r="C16">
        <v>2.9</v>
      </c>
      <c r="D16" s="3">
        <f t="shared" si="0"/>
        <v>1</v>
      </c>
      <c r="E16" s="3">
        <f>C16-AVERAGE(C$2:C$51)</f>
        <v>-8.0000000000008953E-3</v>
      </c>
      <c r="F16">
        <f t="shared" si="1"/>
        <v>-8.0000000000008953E-3</v>
      </c>
      <c r="H16" s="6"/>
      <c r="I16" s="6" t="s">
        <v>22</v>
      </c>
      <c r="J16" s="6" t="s">
        <v>10</v>
      </c>
      <c r="K16" s="6" t="s">
        <v>23</v>
      </c>
      <c r="L16" s="6" t="s">
        <v>24</v>
      </c>
      <c r="M16" s="6" t="s">
        <v>25</v>
      </c>
      <c r="N16" s="6" t="s">
        <v>26</v>
      </c>
      <c r="O16" s="6" t="s">
        <v>27</v>
      </c>
      <c r="P16" s="6" t="s">
        <v>28</v>
      </c>
    </row>
    <row r="17" spans="1:16" x14ac:dyDescent="0.25">
      <c r="A17">
        <v>61518</v>
      </c>
      <c r="B17" s="3" t="s">
        <v>4</v>
      </c>
      <c r="C17">
        <v>3.4</v>
      </c>
      <c r="D17" s="3">
        <f t="shared" si="0"/>
        <v>0</v>
      </c>
      <c r="E17" s="3">
        <f>C17-AVERAGE(C$2:C$51)</f>
        <v>0.4919999999999991</v>
      </c>
      <c r="F17">
        <f t="shared" si="1"/>
        <v>0</v>
      </c>
      <c r="H17" s="4" t="s">
        <v>16</v>
      </c>
      <c r="I17" s="4">
        <v>47298.1588991791</v>
      </c>
      <c r="J17" s="4">
        <v>4152.0399898055639</v>
      </c>
      <c r="K17" s="4">
        <v>11.391547050440145</v>
      </c>
      <c r="L17" s="4">
        <v>4.0541138219182826E-15</v>
      </c>
      <c r="M17" s="4">
        <v>38945.331837061123</v>
      </c>
      <c r="N17" s="4">
        <v>55650.985961297076</v>
      </c>
      <c r="O17" s="4">
        <v>38945.331837061123</v>
      </c>
      <c r="P17" s="4">
        <v>55650.985961297076</v>
      </c>
    </row>
    <row r="18" spans="1:16" x14ac:dyDescent="0.25">
      <c r="A18">
        <v>59704</v>
      </c>
      <c r="B18" s="3" t="s">
        <v>3</v>
      </c>
      <c r="C18">
        <v>3</v>
      </c>
      <c r="D18" s="3">
        <f t="shared" si="0"/>
        <v>1</v>
      </c>
      <c r="E18" s="3">
        <f>C18-AVERAGE(C$2:C$51)</f>
        <v>9.1999999999999194E-2</v>
      </c>
      <c r="F18">
        <f t="shared" si="1"/>
        <v>9.1999999999999194E-2</v>
      </c>
      <c r="H18" s="4" t="s">
        <v>3</v>
      </c>
      <c r="I18" s="4">
        <v>-5144.7441549147534</v>
      </c>
      <c r="J18" s="4">
        <v>1319.3273582786453</v>
      </c>
      <c r="K18" s="4">
        <v>-3.8995205569201654</v>
      </c>
      <c r="L18" s="4">
        <v>3.0517728013208632E-4</v>
      </c>
      <c r="M18" s="4">
        <v>-7798.888452435971</v>
      </c>
      <c r="N18" s="4">
        <v>-2490.5998573935353</v>
      </c>
      <c r="O18" s="4">
        <v>-7798.888452435971</v>
      </c>
      <c r="P18" s="4">
        <v>-2490.5998573935353</v>
      </c>
    </row>
    <row r="19" spans="1:16" ht="15.75" thickBot="1" x14ac:dyDescent="0.3">
      <c r="A19">
        <v>59918</v>
      </c>
      <c r="B19" s="3" t="s">
        <v>4</v>
      </c>
      <c r="C19">
        <v>3.2</v>
      </c>
      <c r="D19" s="3">
        <f t="shared" si="0"/>
        <v>0</v>
      </c>
      <c r="E19" s="3">
        <f>C19-AVERAGE(C$2:C$51)</f>
        <v>0.29199999999999937</v>
      </c>
      <c r="F19">
        <f t="shared" si="1"/>
        <v>0</v>
      </c>
      <c r="H19" s="5" t="s">
        <v>2</v>
      </c>
      <c r="I19" s="8">
        <v>4584.4543254051823</v>
      </c>
      <c r="J19" s="5">
        <v>1255.7939615082889</v>
      </c>
      <c r="K19" s="5">
        <v>3.6506421164017695</v>
      </c>
      <c r="L19" s="5">
        <v>6.555213478291258E-4</v>
      </c>
      <c r="M19" s="5">
        <v>2058.1227361417582</v>
      </c>
      <c r="N19" s="5">
        <v>7110.785914668606</v>
      </c>
      <c r="O19" s="5">
        <v>2058.1227361417582</v>
      </c>
      <c r="P19" s="5">
        <v>7110.785914668606</v>
      </c>
    </row>
    <row r="20" spans="1:16" x14ac:dyDescent="0.25">
      <c r="A20">
        <v>59179</v>
      </c>
      <c r="B20" s="3" t="s">
        <v>4</v>
      </c>
      <c r="C20">
        <v>3.6</v>
      </c>
      <c r="D20" s="3">
        <f t="shared" si="0"/>
        <v>0</v>
      </c>
      <c r="E20" s="3">
        <f>C20-AVERAGE(C$2:C$51)</f>
        <v>0.69199999999999928</v>
      </c>
      <c r="F20">
        <f t="shared" si="1"/>
        <v>0</v>
      </c>
    </row>
    <row r="21" spans="1:16" x14ac:dyDescent="0.25">
      <c r="A21">
        <v>45800</v>
      </c>
      <c r="B21" s="3" t="s">
        <v>3</v>
      </c>
      <c r="C21">
        <v>2.4</v>
      </c>
      <c r="D21" s="3">
        <f t="shared" si="0"/>
        <v>1</v>
      </c>
      <c r="E21" s="3">
        <f>C21-AVERAGE(C$2:C$51)</f>
        <v>-0.5080000000000009</v>
      </c>
      <c r="F21">
        <f t="shared" si="1"/>
        <v>-0.5080000000000009</v>
      </c>
    </row>
    <row r="22" spans="1:16" x14ac:dyDescent="0.25">
      <c r="A22">
        <v>53760</v>
      </c>
      <c r="B22" s="3" t="s">
        <v>3</v>
      </c>
      <c r="C22">
        <v>2.2000000000000002</v>
      </c>
      <c r="D22" s="3">
        <f t="shared" si="0"/>
        <v>1</v>
      </c>
      <c r="E22" s="3">
        <f>C22-AVERAGE(C$2:C$51)</f>
        <v>-0.70800000000000063</v>
      </c>
      <c r="F22">
        <f t="shared" si="1"/>
        <v>-0.70800000000000063</v>
      </c>
    </row>
    <row r="23" spans="1:16" x14ac:dyDescent="0.25">
      <c r="A23">
        <v>46142</v>
      </c>
      <c r="B23" s="3" t="s">
        <v>3</v>
      </c>
      <c r="C23">
        <v>2.4</v>
      </c>
      <c r="D23" s="3">
        <f t="shared" si="0"/>
        <v>1</v>
      </c>
      <c r="E23" s="3">
        <f>C23-AVERAGE(C$2:C$51)</f>
        <v>-0.5080000000000009</v>
      </c>
      <c r="F23">
        <f t="shared" si="1"/>
        <v>-0.5080000000000009</v>
      </c>
    </row>
    <row r="24" spans="1:16" x14ac:dyDescent="0.25">
      <c r="A24">
        <v>49650</v>
      </c>
      <c r="B24" s="3" t="s">
        <v>3</v>
      </c>
      <c r="C24">
        <v>2.4</v>
      </c>
      <c r="D24" s="3">
        <f t="shared" si="0"/>
        <v>1</v>
      </c>
      <c r="E24" s="3">
        <f>C24-AVERAGE(C$2:C$51)</f>
        <v>-0.5080000000000009</v>
      </c>
      <c r="F24">
        <f t="shared" si="1"/>
        <v>-0.5080000000000009</v>
      </c>
      <c r="H24" t="s">
        <v>5</v>
      </c>
    </row>
    <row r="25" spans="1:16" ht="15.75" thickBot="1" x14ac:dyDescent="0.3">
      <c r="A25">
        <v>57794</v>
      </c>
      <c r="B25" s="3" t="s">
        <v>3</v>
      </c>
      <c r="C25">
        <v>3</v>
      </c>
      <c r="D25" s="3">
        <f t="shared" si="0"/>
        <v>1</v>
      </c>
      <c r="E25" s="3">
        <f>C25-AVERAGE(C$2:C$51)</f>
        <v>9.1999999999999194E-2</v>
      </c>
      <c r="F25">
        <f t="shared" si="1"/>
        <v>9.1999999999999194E-2</v>
      </c>
    </row>
    <row r="26" spans="1:16" x14ac:dyDescent="0.25">
      <c r="A26">
        <v>63718</v>
      </c>
      <c r="B26" s="3" t="s">
        <v>4</v>
      </c>
      <c r="C26">
        <v>2.9</v>
      </c>
      <c r="D26" s="3">
        <f t="shared" si="0"/>
        <v>0</v>
      </c>
      <c r="E26" s="3">
        <f>C26-AVERAGE(C$2:C$51)</f>
        <v>-8.0000000000008953E-3</v>
      </c>
      <c r="F26">
        <f t="shared" si="1"/>
        <v>0</v>
      </c>
      <c r="H26" s="7" t="s">
        <v>6</v>
      </c>
      <c r="I26" s="7"/>
    </row>
    <row r="27" spans="1:16" x14ac:dyDescent="0.25">
      <c r="A27">
        <v>67909</v>
      </c>
      <c r="B27" s="3" t="s">
        <v>4</v>
      </c>
      <c r="C27">
        <v>3.4</v>
      </c>
      <c r="D27" s="3">
        <f t="shared" si="0"/>
        <v>0</v>
      </c>
      <c r="E27" s="3">
        <f>C27-AVERAGE(C$2:C$51)</f>
        <v>0.4919999999999991</v>
      </c>
      <c r="F27">
        <f t="shared" si="1"/>
        <v>0</v>
      </c>
      <c r="H27" s="4" t="s">
        <v>7</v>
      </c>
      <c r="I27" s="4">
        <v>0.80480858669646649</v>
      </c>
    </row>
    <row r="28" spans="1:16" x14ac:dyDescent="0.25">
      <c r="A28">
        <v>65247</v>
      </c>
      <c r="B28" s="3" t="s">
        <v>4</v>
      </c>
      <c r="C28">
        <v>4</v>
      </c>
      <c r="D28" s="3">
        <f t="shared" si="0"/>
        <v>0</v>
      </c>
      <c r="E28" s="3">
        <f>C28-AVERAGE(C$2:C$51)</f>
        <v>1.0919999999999992</v>
      </c>
      <c r="F28">
        <f t="shared" si="1"/>
        <v>0</v>
      </c>
      <c r="H28" s="4" t="s">
        <v>8</v>
      </c>
      <c r="I28" s="4">
        <v>0.64771686122036387</v>
      </c>
    </row>
    <row r="29" spans="1:16" x14ac:dyDescent="0.25">
      <c r="A29">
        <v>64653</v>
      </c>
      <c r="B29" s="3" t="s">
        <v>4</v>
      </c>
      <c r="C29">
        <v>4</v>
      </c>
      <c r="D29" s="3">
        <f t="shared" si="0"/>
        <v>0</v>
      </c>
      <c r="E29" s="3">
        <f>C29-AVERAGE(C$2:C$51)</f>
        <v>1.0919999999999992</v>
      </c>
      <c r="F29">
        <f t="shared" si="1"/>
        <v>0</v>
      </c>
      <c r="H29" s="4" t="s">
        <v>9</v>
      </c>
      <c r="I29" s="4">
        <v>0.6327260893574006</v>
      </c>
    </row>
    <row r="30" spans="1:16" x14ac:dyDescent="0.25">
      <c r="A30">
        <v>65029</v>
      </c>
      <c r="B30" s="3" t="s">
        <v>4</v>
      </c>
      <c r="C30">
        <v>3.7</v>
      </c>
      <c r="D30" s="3">
        <f t="shared" si="0"/>
        <v>0</v>
      </c>
      <c r="E30" s="3">
        <f>C30-AVERAGE(C$2:C$51)</f>
        <v>0.79199999999999937</v>
      </c>
      <c r="F30">
        <f t="shared" si="1"/>
        <v>0</v>
      </c>
      <c r="H30" s="4" t="s">
        <v>10</v>
      </c>
      <c r="I30" s="4">
        <v>3462.3494379018412</v>
      </c>
    </row>
    <row r="31" spans="1:16" ht="15.75" thickBot="1" x14ac:dyDescent="0.3">
      <c r="A31">
        <v>59208</v>
      </c>
      <c r="B31" s="3" t="s">
        <v>3</v>
      </c>
      <c r="C31">
        <v>2.8</v>
      </c>
      <c r="D31" s="3">
        <f t="shared" si="0"/>
        <v>1</v>
      </c>
      <c r="E31" s="3">
        <f>C31-AVERAGE(C$2:C$51)</f>
        <v>-0.10800000000000098</v>
      </c>
      <c r="F31">
        <f t="shared" si="1"/>
        <v>-0.10800000000000098</v>
      </c>
      <c r="H31" s="5" t="s">
        <v>11</v>
      </c>
      <c r="I31" s="5">
        <v>50</v>
      </c>
    </row>
    <row r="32" spans="1:16" x14ac:dyDescent="0.25">
      <c r="A32">
        <v>52188</v>
      </c>
      <c r="B32" s="3" t="s">
        <v>3</v>
      </c>
      <c r="C32">
        <v>2.2999999999999998</v>
      </c>
      <c r="D32" s="3">
        <f t="shared" si="0"/>
        <v>1</v>
      </c>
      <c r="E32" s="3">
        <f>C32-AVERAGE(C$2:C$51)</f>
        <v>-0.60800000000000098</v>
      </c>
      <c r="F32">
        <f t="shared" si="1"/>
        <v>-0.60800000000000098</v>
      </c>
    </row>
    <row r="33" spans="1:16" ht="15.75" thickBot="1" x14ac:dyDescent="0.3">
      <c r="A33">
        <v>59345</v>
      </c>
      <c r="B33" s="3" t="s">
        <v>4</v>
      </c>
      <c r="C33">
        <v>3.6</v>
      </c>
      <c r="D33" s="3">
        <f t="shared" si="0"/>
        <v>0</v>
      </c>
      <c r="E33" s="3">
        <f>C33-AVERAGE(C$2:C$51)</f>
        <v>0.69199999999999928</v>
      </c>
      <c r="F33">
        <f t="shared" si="1"/>
        <v>0</v>
      </c>
      <c r="H33" t="s">
        <v>12</v>
      </c>
    </row>
    <row r="34" spans="1:16" x14ac:dyDescent="0.25">
      <c r="A34">
        <v>62223</v>
      </c>
      <c r="B34" s="3" t="s">
        <v>4</v>
      </c>
      <c r="C34">
        <v>2.4</v>
      </c>
      <c r="D34" s="3">
        <f t="shared" si="0"/>
        <v>0</v>
      </c>
      <c r="E34" s="3">
        <f>C34-AVERAGE(C$2:C$51)</f>
        <v>-0.5080000000000009</v>
      </c>
      <c r="F34">
        <f t="shared" si="1"/>
        <v>0</v>
      </c>
      <c r="H34" s="6"/>
      <c r="I34" s="6" t="s">
        <v>17</v>
      </c>
      <c r="J34" s="6" t="s">
        <v>18</v>
      </c>
      <c r="K34" s="6" t="s">
        <v>19</v>
      </c>
      <c r="L34" s="6" t="s">
        <v>20</v>
      </c>
      <c r="M34" s="6" t="s">
        <v>21</v>
      </c>
    </row>
    <row r="35" spans="1:16" x14ac:dyDescent="0.25">
      <c r="A35">
        <v>51588</v>
      </c>
      <c r="B35" s="3" t="s">
        <v>3</v>
      </c>
      <c r="C35">
        <v>2.2999999999999998</v>
      </c>
      <c r="D35" s="3">
        <f t="shared" si="0"/>
        <v>1</v>
      </c>
      <c r="E35" s="3">
        <f>C35-AVERAGE(C$2:C$51)</f>
        <v>-0.60800000000000098</v>
      </c>
      <c r="F35">
        <f t="shared" si="1"/>
        <v>-0.60800000000000098</v>
      </c>
      <c r="H35" s="4" t="s">
        <v>13</v>
      </c>
      <c r="I35" s="4">
        <v>2</v>
      </c>
      <c r="J35" s="4">
        <v>1035936171.1634579</v>
      </c>
      <c r="K35" s="4">
        <v>517968085.58172894</v>
      </c>
      <c r="L35" s="4">
        <v>43.207705856736929</v>
      </c>
      <c r="M35" s="4">
        <v>2.2488404461362637E-11</v>
      </c>
    </row>
    <row r="36" spans="1:16" x14ac:dyDescent="0.25">
      <c r="A36">
        <v>57087</v>
      </c>
      <c r="B36" s="3" t="s">
        <v>4</v>
      </c>
      <c r="C36">
        <v>3.2</v>
      </c>
      <c r="D36" s="3">
        <f t="shared" si="0"/>
        <v>0</v>
      </c>
      <c r="E36" s="3">
        <f>C36-AVERAGE(C$2:C$51)</f>
        <v>0.29199999999999937</v>
      </c>
      <c r="F36">
        <f t="shared" si="1"/>
        <v>0</v>
      </c>
      <c r="H36" s="4" t="s">
        <v>14</v>
      </c>
      <c r="I36" s="4">
        <v>47</v>
      </c>
      <c r="J36" s="4">
        <v>563429590.6165421</v>
      </c>
      <c r="K36" s="4">
        <v>11987863.630139194</v>
      </c>
      <c r="L36" s="4"/>
      <c r="M36" s="4"/>
    </row>
    <row r="37" spans="1:16" ht="15.75" thickBot="1" x14ac:dyDescent="0.3">
      <c r="A37">
        <v>58814</v>
      </c>
      <c r="B37" s="3" t="s">
        <v>4</v>
      </c>
      <c r="C37">
        <v>3.1</v>
      </c>
      <c r="D37" s="3">
        <f t="shared" si="0"/>
        <v>0</v>
      </c>
      <c r="E37" s="3">
        <f>C37-AVERAGE(C$2:C$51)</f>
        <v>0.19199999999999928</v>
      </c>
      <c r="F37">
        <f t="shared" si="1"/>
        <v>0</v>
      </c>
      <c r="H37" s="5" t="s">
        <v>15</v>
      </c>
      <c r="I37" s="5">
        <v>49</v>
      </c>
      <c r="J37" s="5">
        <v>1599365761.78</v>
      </c>
      <c r="K37" s="5"/>
      <c r="L37" s="5"/>
      <c r="M37" s="5"/>
    </row>
    <row r="38" spans="1:16" ht="15.75" thickBot="1" x14ac:dyDescent="0.3">
      <c r="A38">
        <v>66488</v>
      </c>
      <c r="B38" s="3" t="s">
        <v>4</v>
      </c>
      <c r="C38">
        <v>3.3</v>
      </c>
      <c r="D38" s="3">
        <f t="shared" si="0"/>
        <v>0</v>
      </c>
      <c r="E38" s="3">
        <f>C38-AVERAGE(C$2:C$51)</f>
        <v>0.39199999999999902</v>
      </c>
      <c r="F38">
        <f t="shared" si="1"/>
        <v>0</v>
      </c>
    </row>
    <row r="39" spans="1:16" x14ac:dyDescent="0.25">
      <c r="A39">
        <v>56402</v>
      </c>
      <c r="B39" s="3" t="s">
        <v>3</v>
      </c>
      <c r="C39">
        <v>2.6</v>
      </c>
      <c r="D39" s="3">
        <f t="shared" si="0"/>
        <v>1</v>
      </c>
      <c r="E39" s="3">
        <f>C39-AVERAGE(C$2:C$51)</f>
        <v>-0.30800000000000072</v>
      </c>
      <c r="F39">
        <f t="shared" si="1"/>
        <v>-0.30800000000000072</v>
      </c>
      <c r="H39" s="6"/>
      <c r="I39" s="6" t="s">
        <v>22</v>
      </c>
      <c r="J39" s="6" t="s">
        <v>10</v>
      </c>
      <c r="K39" s="6" t="s">
        <v>23</v>
      </c>
      <c r="L39" s="6" t="s">
        <v>24</v>
      </c>
      <c r="M39" s="6" t="s">
        <v>25</v>
      </c>
      <c r="N39" s="6" t="s">
        <v>26</v>
      </c>
      <c r="O39" s="6" t="s">
        <v>27</v>
      </c>
      <c r="P39" s="6" t="s">
        <v>28</v>
      </c>
    </row>
    <row r="40" spans="1:16" x14ac:dyDescent="0.25">
      <c r="A40">
        <v>58044</v>
      </c>
      <c r="B40" s="3" t="s">
        <v>4</v>
      </c>
      <c r="C40">
        <v>2.4</v>
      </c>
      <c r="D40" s="3">
        <f t="shared" si="0"/>
        <v>0</v>
      </c>
      <c r="E40" s="3">
        <f>C40-AVERAGE(C$2:C$51)</f>
        <v>-0.5080000000000009</v>
      </c>
      <c r="F40">
        <f t="shared" si="1"/>
        <v>0</v>
      </c>
      <c r="H40" s="4" t="s">
        <v>16</v>
      </c>
      <c r="I40" s="4">
        <v>60629.752077457379</v>
      </c>
      <c r="J40" s="4">
        <v>821.53115715620311</v>
      </c>
      <c r="K40" s="4">
        <v>73.800916190850501</v>
      </c>
      <c r="L40" s="4">
        <v>2.9721856540591024E-50</v>
      </c>
      <c r="M40" s="4">
        <v>58977.044565314951</v>
      </c>
      <c r="N40" s="4">
        <v>62282.459589599806</v>
      </c>
      <c r="O40" s="4">
        <v>58977.044565314951</v>
      </c>
      <c r="P40" s="4">
        <v>62282.459589599806</v>
      </c>
    </row>
    <row r="41" spans="1:16" x14ac:dyDescent="0.25">
      <c r="A41">
        <v>62889</v>
      </c>
      <c r="B41" s="3" t="s">
        <v>4</v>
      </c>
      <c r="C41">
        <v>2.7</v>
      </c>
      <c r="D41" s="3">
        <f t="shared" si="0"/>
        <v>0</v>
      </c>
      <c r="E41" s="3">
        <f>C41-AVERAGE(C$2:C$51)</f>
        <v>-0.20800000000000063</v>
      </c>
      <c r="F41">
        <f t="shared" si="1"/>
        <v>0</v>
      </c>
      <c r="H41" s="4" t="s">
        <v>3</v>
      </c>
      <c r="I41" s="4">
        <v>-5144.7441549147525</v>
      </c>
      <c r="J41" s="4">
        <v>1319.3273582786455</v>
      </c>
      <c r="K41" s="4">
        <v>-3.8995205569201641</v>
      </c>
      <c r="L41" s="4">
        <v>3.0517728013208789E-4</v>
      </c>
      <c r="M41" s="4">
        <v>-7798.888452435971</v>
      </c>
      <c r="N41" s="4">
        <v>-2490.599857393534</v>
      </c>
      <c r="O41" s="4">
        <v>-7798.888452435971</v>
      </c>
      <c r="P41" s="4">
        <v>-2490.599857393534</v>
      </c>
    </row>
    <row r="42" spans="1:16" ht="15.75" thickBot="1" x14ac:dyDescent="0.3">
      <c r="A42">
        <v>64181</v>
      </c>
      <c r="B42" s="3" t="s">
        <v>4</v>
      </c>
      <c r="C42">
        <v>2.8</v>
      </c>
      <c r="D42" s="3">
        <f t="shared" si="0"/>
        <v>0</v>
      </c>
      <c r="E42" s="3">
        <f>C42-AVERAGE(C$2:C$51)</f>
        <v>-0.10800000000000098</v>
      </c>
      <c r="F42">
        <f t="shared" si="1"/>
        <v>0</v>
      </c>
      <c r="H42" s="5" t="s">
        <v>29</v>
      </c>
      <c r="I42" s="5">
        <v>4584.4543254051841</v>
      </c>
      <c r="J42" s="5">
        <v>1255.7939615082892</v>
      </c>
      <c r="K42" s="5">
        <v>3.6506421164017704</v>
      </c>
      <c r="L42" s="5">
        <v>6.5552134782912255E-4</v>
      </c>
      <c r="M42" s="5">
        <v>2058.1227361417596</v>
      </c>
      <c r="N42" s="5">
        <v>7110.7859146686087</v>
      </c>
      <c r="O42" s="5">
        <v>2058.1227361417596</v>
      </c>
      <c r="P42" s="5">
        <v>7110.7859146686087</v>
      </c>
    </row>
    <row r="43" spans="1:16" x14ac:dyDescent="0.25">
      <c r="A43">
        <v>59516</v>
      </c>
      <c r="B43" s="3" t="s">
        <v>3</v>
      </c>
      <c r="C43">
        <v>3.2</v>
      </c>
      <c r="D43" s="3">
        <f t="shared" si="0"/>
        <v>1</v>
      </c>
      <c r="E43" s="3">
        <f>C43-AVERAGE(C$2:C$51)</f>
        <v>0.29199999999999937</v>
      </c>
      <c r="F43">
        <f t="shared" si="1"/>
        <v>0.29199999999999937</v>
      </c>
    </row>
    <row r="44" spans="1:16" x14ac:dyDescent="0.25">
      <c r="A44">
        <v>54800</v>
      </c>
      <c r="B44" s="3" t="s">
        <v>3</v>
      </c>
      <c r="C44">
        <v>2.9</v>
      </c>
      <c r="D44" s="3">
        <f t="shared" si="0"/>
        <v>1</v>
      </c>
      <c r="E44" s="3">
        <f>C44-AVERAGE(C$2:C$51)</f>
        <v>-8.0000000000008953E-3</v>
      </c>
      <c r="F44">
        <f t="shared" si="1"/>
        <v>-8.0000000000008953E-3</v>
      </c>
    </row>
    <row r="45" spans="1:16" x14ac:dyDescent="0.25">
      <c r="A45">
        <v>61401</v>
      </c>
      <c r="B45" s="3" t="s">
        <v>4</v>
      </c>
      <c r="C45">
        <v>3</v>
      </c>
      <c r="D45" s="3">
        <f t="shared" si="0"/>
        <v>0</v>
      </c>
      <c r="E45" s="3">
        <f>C45-AVERAGE(C$2:C$51)</f>
        <v>9.1999999999999194E-2</v>
      </c>
      <c r="F45">
        <f t="shared" si="1"/>
        <v>0</v>
      </c>
    </row>
    <row r="46" spans="1:16" x14ac:dyDescent="0.25">
      <c r="A46">
        <v>53636</v>
      </c>
      <c r="B46" s="3" t="s">
        <v>3</v>
      </c>
      <c r="C46">
        <v>2.6</v>
      </c>
      <c r="D46" s="3">
        <f t="shared" si="0"/>
        <v>1</v>
      </c>
      <c r="E46" s="3">
        <f>C46-AVERAGE(C$2:C$51)</f>
        <v>-0.30800000000000072</v>
      </c>
      <c r="F46">
        <f t="shared" si="1"/>
        <v>-0.30800000000000072</v>
      </c>
      <c r="H46" t="s">
        <v>5</v>
      </c>
    </row>
    <row r="47" spans="1:16" ht="15.75" thickBot="1" x14ac:dyDescent="0.3">
      <c r="A47">
        <v>49878</v>
      </c>
      <c r="B47" s="3" t="s">
        <v>3</v>
      </c>
      <c r="C47">
        <v>2.2999999999999998</v>
      </c>
      <c r="D47" s="3">
        <f t="shared" si="0"/>
        <v>1</v>
      </c>
      <c r="E47" s="3">
        <f>C47-AVERAGE(C$2:C$51)</f>
        <v>-0.60800000000000098</v>
      </c>
      <c r="F47">
        <f t="shared" si="1"/>
        <v>-0.60800000000000098</v>
      </c>
    </row>
    <row r="48" spans="1:16" x14ac:dyDescent="0.25">
      <c r="A48">
        <v>60924</v>
      </c>
      <c r="B48" s="3" t="s">
        <v>4</v>
      </c>
      <c r="C48">
        <v>3.6</v>
      </c>
      <c r="D48" s="3">
        <f t="shared" si="0"/>
        <v>0</v>
      </c>
      <c r="E48" s="3">
        <f>C48-AVERAGE(C$2:C$51)</f>
        <v>0.69199999999999928</v>
      </c>
      <c r="F48">
        <f t="shared" si="1"/>
        <v>0</v>
      </c>
      <c r="H48" s="7" t="s">
        <v>6</v>
      </c>
      <c r="I48" s="7"/>
    </row>
    <row r="49" spans="1:16" x14ac:dyDescent="0.25">
      <c r="A49">
        <v>56846</v>
      </c>
      <c r="B49" s="3" t="s">
        <v>3</v>
      </c>
      <c r="C49">
        <v>2.4</v>
      </c>
      <c r="D49" s="3">
        <f t="shared" si="0"/>
        <v>1</v>
      </c>
      <c r="E49" s="3">
        <f>C49-AVERAGE(C$2:C$51)</f>
        <v>-0.5080000000000009</v>
      </c>
      <c r="F49">
        <f t="shared" si="1"/>
        <v>-0.5080000000000009</v>
      </c>
      <c r="H49" s="4" t="s">
        <v>7</v>
      </c>
      <c r="I49" s="4">
        <v>0.8362680409847647</v>
      </c>
    </row>
    <row r="50" spans="1:16" x14ac:dyDescent="0.25">
      <c r="A50">
        <v>55780</v>
      </c>
      <c r="B50" s="3" t="s">
        <v>3</v>
      </c>
      <c r="C50">
        <v>2.9</v>
      </c>
      <c r="D50" s="3">
        <f t="shared" si="0"/>
        <v>1</v>
      </c>
      <c r="E50" s="3">
        <f>C50-AVERAGE(C$2:C$51)</f>
        <v>-8.0000000000008953E-3</v>
      </c>
      <c r="F50">
        <f t="shared" si="1"/>
        <v>-8.0000000000008953E-3</v>
      </c>
      <c r="H50" s="4" t="s">
        <v>8</v>
      </c>
      <c r="I50" s="4">
        <v>0.6993442363724961</v>
      </c>
    </row>
    <row r="51" spans="1:16" x14ac:dyDescent="0.25">
      <c r="A51">
        <v>64609</v>
      </c>
      <c r="B51" s="3" t="s">
        <v>4</v>
      </c>
      <c r="C51">
        <v>4</v>
      </c>
      <c r="D51" s="3">
        <f t="shared" si="0"/>
        <v>0</v>
      </c>
      <c r="E51" s="3">
        <f>C51-AVERAGE(C$2:C$51)</f>
        <v>1.0919999999999992</v>
      </c>
      <c r="F51">
        <f t="shared" si="1"/>
        <v>0</v>
      </c>
      <c r="H51" s="4" t="s">
        <v>9</v>
      </c>
      <c r="I51" s="4">
        <v>0.6797362517880936</v>
      </c>
    </row>
    <row r="52" spans="1:16" x14ac:dyDescent="0.25">
      <c r="H52" s="4" t="s">
        <v>10</v>
      </c>
      <c r="I52" s="4">
        <v>3233.1789929728752</v>
      </c>
    </row>
    <row r="53" spans="1:16" ht="15.75" thickBot="1" x14ac:dyDescent="0.3">
      <c r="H53" s="5" t="s">
        <v>11</v>
      </c>
      <c r="I53" s="5">
        <v>50</v>
      </c>
    </row>
    <row r="55" spans="1:16" ht="15.75" thickBot="1" x14ac:dyDescent="0.3">
      <c r="H55" t="s">
        <v>12</v>
      </c>
    </row>
    <row r="56" spans="1:16" x14ac:dyDescent="0.25">
      <c r="H56" s="6"/>
      <c r="I56" s="6" t="s">
        <v>17</v>
      </c>
      <c r="J56" s="6" t="s">
        <v>18</v>
      </c>
      <c r="K56" s="6" t="s">
        <v>19</v>
      </c>
      <c r="L56" s="6" t="s">
        <v>20</v>
      </c>
      <c r="M56" s="6" t="s">
        <v>21</v>
      </c>
    </row>
    <row r="57" spans="1:16" x14ac:dyDescent="0.25">
      <c r="H57" s="4" t="s">
        <v>13</v>
      </c>
      <c r="I57" s="4">
        <v>3</v>
      </c>
      <c r="J57" s="4">
        <v>1118507227.3523495</v>
      </c>
      <c r="K57" s="4">
        <v>372835742.45078319</v>
      </c>
      <c r="L57" s="4">
        <v>35.666298765289923</v>
      </c>
      <c r="M57" s="4">
        <v>4.5928656868766087E-12</v>
      </c>
    </row>
    <row r="58" spans="1:16" x14ac:dyDescent="0.25">
      <c r="H58" s="4" t="s">
        <v>14</v>
      </c>
      <c r="I58" s="4">
        <v>46</v>
      </c>
      <c r="J58" s="4">
        <v>480858534.42765039</v>
      </c>
      <c r="K58" s="4">
        <v>10453446.400601095</v>
      </c>
      <c r="L58" s="4"/>
      <c r="M58" s="4"/>
    </row>
    <row r="59" spans="1:16" ht="15.75" thickBot="1" x14ac:dyDescent="0.3">
      <c r="H59" s="5" t="s">
        <v>15</v>
      </c>
      <c r="I59" s="5">
        <v>49</v>
      </c>
      <c r="J59" s="5">
        <v>1599365761.78</v>
      </c>
      <c r="K59" s="5"/>
      <c r="L59" s="5"/>
      <c r="M59" s="5"/>
    </row>
    <row r="60" spans="1:16" ht="15.75" thickBot="1" x14ac:dyDescent="0.3"/>
    <row r="61" spans="1:16" x14ac:dyDescent="0.25">
      <c r="H61" s="6"/>
      <c r="I61" s="6" t="s">
        <v>22</v>
      </c>
      <c r="J61" s="6" t="s">
        <v>10</v>
      </c>
      <c r="K61" s="6" t="s">
        <v>23</v>
      </c>
      <c r="L61" s="6" t="s">
        <v>24</v>
      </c>
      <c r="M61" s="6" t="s">
        <v>25</v>
      </c>
      <c r="N61" s="6" t="s">
        <v>26</v>
      </c>
      <c r="O61" s="6" t="s">
        <v>27</v>
      </c>
      <c r="P61" s="6" t="s">
        <v>28</v>
      </c>
    </row>
    <row r="62" spans="1:16" x14ac:dyDescent="0.25">
      <c r="H62" s="4" t="s">
        <v>16</v>
      </c>
      <c r="I62" s="4">
        <v>61418.163200000003</v>
      </c>
      <c r="J62" s="4">
        <v>816.83496522401595</v>
      </c>
      <c r="K62" s="4">
        <v>75.190418890988767</v>
      </c>
      <c r="L62" s="4">
        <v>8.4898130568805684E-50</v>
      </c>
      <c r="M62" s="4">
        <v>59773.959693457073</v>
      </c>
      <c r="N62" s="4">
        <v>63062.366706542933</v>
      </c>
      <c r="O62" s="4">
        <v>59773.959693457073</v>
      </c>
      <c r="P62" s="4">
        <v>63062.366706542933</v>
      </c>
    </row>
    <row r="63" spans="1:16" x14ac:dyDescent="0.25">
      <c r="H63" s="4" t="s">
        <v>3</v>
      </c>
      <c r="I63" s="4">
        <v>-4226.0692359760078</v>
      </c>
      <c r="J63" s="4">
        <v>1274.6271080514109</v>
      </c>
      <c r="K63" s="4">
        <v>-3.3155337818262947</v>
      </c>
      <c r="L63" s="4">
        <v>1.7909138635026454E-3</v>
      </c>
      <c r="M63" s="4">
        <v>-6791.7605320360935</v>
      </c>
      <c r="N63" s="4">
        <v>-1660.3779399159221</v>
      </c>
      <c r="O63" s="4">
        <v>-6791.7605320360935</v>
      </c>
      <c r="P63" s="4">
        <v>-1660.3779399159221</v>
      </c>
    </row>
    <row r="64" spans="1:16" x14ac:dyDescent="0.25">
      <c r="H64" s="4" t="s">
        <v>29</v>
      </c>
      <c r="I64" s="4">
        <v>2344.6500000000101</v>
      </c>
      <c r="J64" s="4">
        <v>1417.8427818209432</v>
      </c>
      <c r="K64" s="4">
        <v>1.6536741802844737</v>
      </c>
      <c r="L64" s="4">
        <v>0.105003112175495</v>
      </c>
      <c r="M64" s="4">
        <v>-509.31949548705188</v>
      </c>
      <c r="N64" s="4">
        <v>5198.6194954870643</v>
      </c>
      <c r="O64" s="4">
        <v>-509.31949548705188</v>
      </c>
      <c r="P64" s="4">
        <v>5198.6194954870643</v>
      </c>
    </row>
    <row r="65" spans="8:16" ht="15.75" thickBot="1" x14ac:dyDescent="0.3">
      <c r="H65" s="5" t="s">
        <v>30</v>
      </c>
      <c r="I65" s="8">
        <v>7089.4805796135906</v>
      </c>
      <c r="J65" s="5">
        <v>2522.4946026307593</v>
      </c>
      <c r="K65" s="5">
        <v>2.8105037656849023</v>
      </c>
      <c r="L65" s="5">
        <v>7.2424528754093795E-3</v>
      </c>
      <c r="M65" s="5">
        <v>2011.9622956801186</v>
      </c>
      <c r="N65" s="5">
        <v>12166.998863547062</v>
      </c>
      <c r="O65" s="5">
        <v>2011.9622956801186</v>
      </c>
      <c r="P65" s="5">
        <v>12166.998863547062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2017-02-02T07:55:17Z</dcterms:created>
  <dcterms:modified xsi:type="dcterms:W3CDTF">2020-07-02T07:02:45Z</dcterms:modified>
</cp:coreProperties>
</file>