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BF84F6A4-5F67-4ED3-982C-FFBBC93F5FA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 l="1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<sst xmlns="http://schemas.openxmlformats.org/spreadsheetml/2006/main" count="1531" uniqueCount="76">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</sst>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F52" sqref="F52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SUMIF(D2:D25,"refrigerator",E2:E25)</f>
        <v>105</v>
      </c>
    </row>
    <row r="37" spans="5:6" x14ac:dyDescent="0.35">
      <c r="E37" s="4" t="s">
        <v>28</v>
      </c>
      <c r="F37">
        <f>SUMIF(D2:D25,"washing machine",E2:E25)</f>
        <v>164</v>
      </c>
    </row>
    <row r="38" spans="5:6" x14ac:dyDescent="0.35">
      <c r="E38" s="4" t="s">
        <v>34</v>
      </c>
      <c r="F38">
        <f>SUMIF(F2:F25,"truck 4",E2:E25)</f>
        <v>156</v>
      </c>
    </row>
    <row r="39" spans="5:6" x14ac:dyDescent="0.35">
      <c r="E39" s="4" t="s">
        <v>44</v>
      </c>
      <c r="F39">
        <f>SUMIF(F2:F25,"&lt;&gt;airplane",E2:E25)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COUNTIFS(D2:D25,"microwave",G2:G25,"Boston")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COUNTIFS(G2:G25,"Boston",B2:B25,"&gt;2/3/2013")</f>
        <v>0</v>
      </c>
    </row>
    <row r="45" spans="5:6" x14ac:dyDescent="0.35">
      <c r="E45" s="4" t="s">
        <v>42</v>
      </c>
      <c r="F45">
        <f>COUNTIFS(B2:B25,"&gt;2/3/2013",B2:B25,"&lt;2/6/2013")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SUMIFS(E2:E25,D2:D25,"microwave",G2:G25,"NY")</f>
        <v>25</v>
      </c>
    </row>
    <row r="48" spans="5:6" x14ac:dyDescent="0.35">
      <c r="E48" s="4" t="s">
        <v>33</v>
      </c>
      <c r="F48">
        <f>SUMIFS(E2:E25,G2:G25,"Pittsburg",F2:F25,"truck 1")</f>
        <v>0</v>
      </c>
    </row>
    <row r="49" spans="5:6" x14ac:dyDescent="0.35">
      <c r="E49" s="4" t="s">
        <v>43</v>
      </c>
      <c r="F49">
        <f>SUMIFS(E2:E25,B2:B25,"&gt;2/3/2013",B2:B25,"&lt;2/6/2013")</f>
        <v>0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9" sqref="G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COUNTIFS(B16:B241,A2,D16:D241,"credit card")</f>
        <v>29</v>
      </c>
      <c r="F2" s="2">
        <f>SUMIFS($E$16:$E$241,$B$16:$B$241,A2,$D$16:$D$241,"cash")</f>
        <v>414</v>
      </c>
    </row>
    <row r="3" spans="1:6" x14ac:dyDescent="0.35">
      <c r="A3" s="8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COUNTIFS(B17:B242,A3,D17:D242,"credit card")</f>
        <v>15</v>
      </c>
      <c r="F3" s="2">
        <f t="shared" ref="F3:F5" si="4">SUMIFS($E$16:$E$241,$B$16:$B$241,A3,$D$16:$D$241,"cash")</f>
        <v>1350</v>
      </c>
    </row>
    <row r="4" spans="1:6" x14ac:dyDescent="0.3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7.2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SUMIFS($E$16:$E$241,$C$16:$C$241,A9,$A$16:$A$241,"&gt;=5/10/2013",$A$16:$A$241,"&lt;=5/20/2013",$B$16:$B$241,"Shaving")</f>
        <v>0</v>
      </c>
    </row>
    <row r="10" spans="1:6" x14ac:dyDescent="0.35">
      <c r="A10" s="8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SUMIFS($E$16:$E$241,$C$16:$C$241,A10,$A$16:$A$241,"&gt;=5/10/2013",$A$16:$A$241,"&lt;=5/20/2013",$B$16:$B$241,"Shaving")</f>
        <v>0</v>
      </c>
    </row>
    <row r="11" spans="1:6" x14ac:dyDescent="0.3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5"/>
    </row>
    <row r="13" spans="1:6" x14ac:dyDescent="0.35">
      <c r="B13" s="15"/>
    </row>
    <row r="14" spans="1:6" x14ac:dyDescent="0.35">
      <c r="A14" s="17" t="s">
        <v>65</v>
      </c>
      <c r="B14" s="17"/>
      <c r="C14" s="17"/>
      <c r="D14" s="17"/>
      <c r="E14" s="17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2" sqref="B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5"/>
    </row>
    <row r="13" spans="1:6" x14ac:dyDescent="0.35">
      <c r="B13" s="15"/>
    </row>
    <row r="14" spans="1:6" x14ac:dyDescent="0.35">
      <c r="A14" s="17" t="s">
        <v>65</v>
      </c>
      <c r="B14" s="17"/>
      <c r="C14" s="17"/>
      <c r="D14" s="17"/>
      <c r="E14" s="17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F14" sqref="F14"/>
    </sheetView>
  </sheetViews>
  <sheetFormatPr defaultRowHeight="14.5" x14ac:dyDescent="0.35"/>
  <sheetData>
    <row r="8" spans="2:2" ht="31" x14ac:dyDescent="0.7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Alkashi</cp:lastModifiedBy>
  <dcterms:created xsi:type="dcterms:W3CDTF">2013-06-05T17:23:06Z</dcterms:created>
  <dcterms:modified xsi:type="dcterms:W3CDTF">2023-01-27T19:06:12Z</dcterms:modified>
</cp:coreProperties>
</file>