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mirates Group\"/>
    </mc:Choice>
  </mc:AlternateContent>
  <xr:revisionPtr revIDLastSave="0" documentId="13_ncr:1_{D8B43C39-0D19-4A9F-87F3-BB82A5E480DE}" xr6:coauthVersionLast="47" xr6:coauthVersionMax="47" xr10:uidLastSave="{00000000-0000-0000-0000-000000000000}"/>
  <bookViews>
    <workbookView xWindow="-108" yWindow="-108" windowWidth="23256" windowHeight="12576" xr2:uid="{F5E1834F-AC31-4A5E-8172-1EC9143E2271}"/>
  </bookViews>
  <sheets>
    <sheet name="shipments" sheetId="1" r:id="rId1"/>
    <sheet name="customer_feedback" sheetId="2" r:id="rId2"/>
    <sheet name="KPI" sheetId="3" r:id="rId3"/>
  </sheets>
  <definedNames>
    <definedName name="_xlchart.v1.0" hidden="1">KPI!$A$1:$F$1</definedName>
    <definedName name="_xlchart.v1.1" hidden="1">KPI!$A$2:$F$2</definedName>
    <definedName name="_xlchart.v1.10" hidden="1">KPI!$A$1:$F$1</definedName>
    <definedName name="_xlchart.v1.11" hidden="1">KPI!$A$2:$F$2</definedName>
    <definedName name="_xlchart.v1.2" hidden="1">KPI!$A$1:$F$1</definedName>
    <definedName name="_xlchart.v1.3" hidden="1">KPI!$A$2:$F$2</definedName>
    <definedName name="_xlchart.v1.4" hidden="1">KPI!$A$1:$F$1</definedName>
    <definedName name="_xlchart.v1.5" hidden="1">KPI!$A$2:$F$2</definedName>
    <definedName name="_xlchart.v1.6" hidden="1">KPI!$A$1:$F$1</definedName>
    <definedName name="_xlchart.v1.7" hidden="1">KPI!$A$2:$F$2</definedName>
    <definedName name="_xlchart.v1.8" hidden="1">KPI!$A$1:$F$1</definedName>
    <definedName name="_xlchart.v1.9" hidden="1">KPI!$A$2:$F$2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  <c r="E2" i="3"/>
  <c r="D2" i="3"/>
  <c r="C2" i="3"/>
  <c r="F2" i="3"/>
</calcChain>
</file>

<file path=xl/sharedStrings.xml><?xml version="1.0" encoding="utf-8"?>
<sst xmlns="http://schemas.openxmlformats.org/spreadsheetml/2006/main" count="36" uniqueCount="17">
  <si>
    <t>WaybillNumber</t>
  </si>
  <si>
    <t>DeliveryDate</t>
  </si>
  <si>
    <t>ScheduledDeliveryDate</t>
  </si>
  <si>
    <t>TotalWeight</t>
  </si>
  <si>
    <t>AvailableSpace</t>
  </si>
  <si>
    <t>TotalRevenue</t>
  </si>
  <si>
    <t>FeedbackScore</t>
  </si>
  <si>
    <t>RecordStatus</t>
  </si>
  <si>
    <t>TimeToResolve</t>
  </si>
  <si>
    <t>Accurate</t>
  </si>
  <si>
    <t>Inaccurate</t>
  </si>
  <si>
    <t>On-Time Delivery Rate</t>
  </si>
  <si>
    <t>Load Factor</t>
  </si>
  <si>
    <t>Revenue per Kilogram</t>
  </si>
  <si>
    <t>Customer Satisfaction Score</t>
  </si>
  <si>
    <t>Data Accuracy Rate</t>
  </si>
  <si>
    <t>Incident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</si>
</sst>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Bookman Old Style"/>
      <family val="2"/>
    </font>
    <font>
      <b/>
      <sz val="10"/>
      <color theme="1"/>
      <name val="Bookman Old Styl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1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4F29-9E03-4B00-8C69-6C32F5ABC31A}">
  <dimension ref="A1:F21"/>
  <sheetViews>
    <sheetView tabSelected="1" workbookViewId="0">
      <selection activeCell="B11" sqref="B11"/>
    </sheetView>
  </sheetViews>
  <sheetFormatPr defaultRowHeight="13.2" x14ac:dyDescent="0.25"/>
  <cols>
    <col min="1" max="1" width="12.6328125" bestFit="1" customWidth="1"/>
    <col min="2" max="2" width="10.7265625" bestFit="1" customWidth="1"/>
    <col min="3" max="3" width="19.08984375" bestFit="1" customWidth="1"/>
    <col min="4" max="4" width="9.81640625" bestFit="1" customWidth="1"/>
    <col min="5" max="5" width="12.453125" bestFit="1" customWidth="1"/>
    <col min="6" max="6" width="11.3632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123456</v>
      </c>
      <c r="B2" s="1">
        <v>45078</v>
      </c>
      <c r="C2" s="1">
        <v>45082</v>
      </c>
      <c r="D2">
        <v>500</v>
      </c>
      <c r="E2">
        <v>1500</v>
      </c>
      <c r="F2">
        <v>3000</v>
      </c>
    </row>
    <row r="3" spans="1:6" x14ac:dyDescent="0.25">
      <c r="A3">
        <v>123457</v>
      </c>
      <c r="B3" s="1">
        <v>45079</v>
      </c>
      <c r="C3" s="1">
        <v>45083</v>
      </c>
      <c r="D3">
        <v>400</v>
      </c>
      <c r="E3">
        <v>1600</v>
      </c>
      <c r="F3">
        <v>2000</v>
      </c>
    </row>
    <row r="4" spans="1:6" x14ac:dyDescent="0.25">
      <c r="A4">
        <v>123458</v>
      </c>
      <c r="B4" s="1">
        <v>45080</v>
      </c>
      <c r="C4" s="1">
        <v>45084</v>
      </c>
      <c r="D4">
        <v>600</v>
      </c>
      <c r="E4">
        <v>1700</v>
      </c>
      <c r="F4">
        <v>2500</v>
      </c>
    </row>
    <row r="5" spans="1:6" x14ac:dyDescent="0.25">
      <c r="A5">
        <v>123459</v>
      </c>
      <c r="B5" s="1">
        <v>45081</v>
      </c>
      <c r="C5" s="1">
        <v>45085</v>
      </c>
      <c r="D5">
        <v>700</v>
      </c>
      <c r="E5">
        <v>1800</v>
      </c>
      <c r="F5">
        <v>3500</v>
      </c>
    </row>
    <row r="6" spans="1:6" x14ac:dyDescent="0.25">
      <c r="A6">
        <v>123460</v>
      </c>
      <c r="B6" s="1">
        <v>45082</v>
      </c>
      <c r="C6" s="1">
        <v>45086</v>
      </c>
      <c r="D6">
        <v>800</v>
      </c>
      <c r="E6">
        <v>1900</v>
      </c>
      <c r="F6">
        <v>4000</v>
      </c>
    </row>
    <row r="7" spans="1:6" x14ac:dyDescent="0.25">
      <c r="A7">
        <v>123461</v>
      </c>
      <c r="B7" s="1">
        <v>45083</v>
      </c>
      <c r="C7" s="1">
        <v>45087</v>
      </c>
      <c r="D7">
        <v>550</v>
      </c>
      <c r="E7">
        <v>1200</v>
      </c>
      <c r="F7">
        <v>3300</v>
      </c>
    </row>
    <row r="8" spans="1:6" x14ac:dyDescent="0.25">
      <c r="A8">
        <v>123462</v>
      </c>
      <c r="B8" s="1">
        <v>45084</v>
      </c>
      <c r="C8" s="1">
        <v>45088</v>
      </c>
      <c r="D8">
        <v>650</v>
      </c>
      <c r="E8">
        <v>1300</v>
      </c>
      <c r="F8">
        <v>3100</v>
      </c>
    </row>
    <row r="9" spans="1:6" x14ac:dyDescent="0.25">
      <c r="A9">
        <v>123463</v>
      </c>
      <c r="B9" s="1">
        <v>45085</v>
      </c>
      <c r="C9" s="1">
        <v>45089</v>
      </c>
      <c r="D9">
        <v>750</v>
      </c>
      <c r="E9">
        <v>1400</v>
      </c>
      <c r="F9">
        <v>3700</v>
      </c>
    </row>
    <row r="10" spans="1:6" x14ac:dyDescent="0.25">
      <c r="A10">
        <v>123464</v>
      </c>
      <c r="B10" s="1">
        <v>45086</v>
      </c>
      <c r="C10" s="1">
        <v>45090</v>
      </c>
      <c r="D10">
        <v>850</v>
      </c>
      <c r="E10">
        <v>1500</v>
      </c>
      <c r="F10">
        <v>4200</v>
      </c>
    </row>
    <row r="11" spans="1:6" x14ac:dyDescent="0.25">
      <c r="A11">
        <v>123465</v>
      </c>
      <c r="B11" s="1">
        <v>45087</v>
      </c>
      <c r="C11" s="1">
        <v>45091</v>
      </c>
      <c r="D11">
        <v>950</v>
      </c>
      <c r="E11">
        <v>1600</v>
      </c>
      <c r="F11">
        <v>4500</v>
      </c>
    </row>
    <row r="12" spans="1:6" x14ac:dyDescent="0.25">
      <c r="A12">
        <v>123466</v>
      </c>
      <c r="B12" s="1">
        <v>45088</v>
      </c>
      <c r="C12" s="1">
        <v>45092</v>
      </c>
      <c r="D12">
        <v>500</v>
      </c>
      <c r="E12">
        <v>1500</v>
      </c>
      <c r="F12">
        <v>3000</v>
      </c>
    </row>
    <row r="13" spans="1:6" x14ac:dyDescent="0.25">
      <c r="A13">
        <v>123467</v>
      </c>
      <c r="B13" s="1">
        <v>45089</v>
      </c>
      <c r="C13" s="1">
        <v>45093</v>
      </c>
      <c r="D13">
        <v>400</v>
      </c>
      <c r="E13">
        <v>1600</v>
      </c>
      <c r="F13">
        <v>2000</v>
      </c>
    </row>
    <row r="14" spans="1:6" x14ac:dyDescent="0.25">
      <c r="A14">
        <v>123468</v>
      </c>
      <c r="B14" s="1">
        <v>45090</v>
      </c>
      <c r="C14" s="1">
        <v>45094</v>
      </c>
      <c r="D14">
        <v>600</v>
      </c>
      <c r="E14">
        <v>1700</v>
      </c>
      <c r="F14">
        <v>2500</v>
      </c>
    </row>
    <row r="15" spans="1:6" x14ac:dyDescent="0.25">
      <c r="A15">
        <v>123469</v>
      </c>
      <c r="B15" s="1">
        <v>45091</v>
      </c>
      <c r="C15" s="1">
        <v>45095</v>
      </c>
      <c r="D15">
        <v>700</v>
      </c>
      <c r="E15">
        <v>1800</v>
      </c>
      <c r="F15">
        <v>3500</v>
      </c>
    </row>
    <row r="16" spans="1:6" x14ac:dyDescent="0.25">
      <c r="A16">
        <v>123470</v>
      </c>
      <c r="B16" s="1">
        <v>45092</v>
      </c>
      <c r="C16" s="1">
        <v>45096</v>
      </c>
      <c r="D16">
        <v>800</v>
      </c>
      <c r="E16">
        <v>1900</v>
      </c>
      <c r="F16">
        <v>4000</v>
      </c>
    </row>
    <row r="17" spans="1:6" x14ac:dyDescent="0.25">
      <c r="A17">
        <v>123471</v>
      </c>
      <c r="B17" s="1">
        <v>45093</v>
      </c>
      <c r="C17" s="1">
        <v>45097</v>
      </c>
      <c r="D17">
        <v>550</v>
      </c>
      <c r="E17">
        <v>1200</v>
      </c>
      <c r="F17">
        <v>3300</v>
      </c>
    </row>
    <row r="18" spans="1:6" x14ac:dyDescent="0.25">
      <c r="A18">
        <v>123472</v>
      </c>
      <c r="B18" s="1">
        <v>45094</v>
      </c>
      <c r="C18" s="1">
        <v>45098</v>
      </c>
      <c r="D18">
        <v>650</v>
      </c>
      <c r="E18">
        <v>1300</v>
      </c>
      <c r="F18">
        <v>3100</v>
      </c>
    </row>
    <row r="19" spans="1:6" x14ac:dyDescent="0.25">
      <c r="A19">
        <v>123473</v>
      </c>
      <c r="B19" s="1">
        <v>45095</v>
      </c>
      <c r="C19" s="1">
        <v>45099</v>
      </c>
      <c r="D19">
        <v>750</v>
      </c>
      <c r="E19">
        <v>1400</v>
      </c>
      <c r="F19">
        <v>3700</v>
      </c>
    </row>
    <row r="20" spans="1:6" x14ac:dyDescent="0.25">
      <c r="A20">
        <v>123474</v>
      </c>
      <c r="B20" s="1">
        <v>45096</v>
      </c>
      <c r="C20" s="1">
        <v>45100</v>
      </c>
      <c r="D20">
        <v>850</v>
      </c>
      <c r="E20">
        <v>1500</v>
      </c>
      <c r="F20">
        <v>4200</v>
      </c>
    </row>
    <row r="21" spans="1:6" x14ac:dyDescent="0.25">
      <c r="A21">
        <v>123475</v>
      </c>
      <c r="B21" s="1">
        <v>45097</v>
      </c>
      <c r="C21" s="1">
        <v>45101</v>
      </c>
      <c r="D21">
        <v>950</v>
      </c>
      <c r="E21">
        <v>1600</v>
      </c>
      <c r="F21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F4C8-2B85-40A9-8C6C-554346B68C2C}">
  <dimension ref="A1:D21"/>
  <sheetViews>
    <sheetView workbookViewId="0">
      <selection activeCell="C12" sqref="C12"/>
    </sheetView>
  </sheetViews>
  <sheetFormatPr defaultRowHeight="13.2" x14ac:dyDescent="0.25"/>
  <cols>
    <col min="1" max="2" width="12.6328125" bestFit="1" customWidth="1"/>
    <col min="3" max="3" width="11.08984375" bestFit="1" customWidth="1"/>
    <col min="4" max="4" width="12.453125" bestFit="1" customWidth="1"/>
  </cols>
  <sheetData>
    <row r="1" spans="1:4" x14ac:dyDescent="0.25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25">
      <c r="A2">
        <v>123456</v>
      </c>
      <c r="B2">
        <v>8</v>
      </c>
      <c r="C2" t="s">
        <v>9</v>
      </c>
      <c r="D2">
        <v>10</v>
      </c>
    </row>
    <row r="3" spans="1:4" x14ac:dyDescent="0.25">
      <c r="A3">
        <v>123457</v>
      </c>
      <c r="B3">
        <v>6</v>
      </c>
      <c r="C3" t="s">
        <v>10</v>
      </c>
      <c r="D3">
        <v>15</v>
      </c>
    </row>
    <row r="4" spans="1:4" x14ac:dyDescent="0.25">
      <c r="A4">
        <v>123458</v>
      </c>
      <c r="B4">
        <v>9</v>
      </c>
      <c r="C4" t="s">
        <v>9</v>
      </c>
      <c r="D4">
        <v>20</v>
      </c>
    </row>
    <row r="5" spans="1:4" x14ac:dyDescent="0.25">
      <c r="A5">
        <v>123459</v>
      </c>
      <c r="B5">
        <v>7</v>
      </c>
      <c r="C5" t="s">
        <v>9</v>
      </c>
      <c r="D5">
        <v>25</v>
      </c>
    </row>
    <row r="6" spans="1:4" x14ac:dyDescent="0.25">
      <c r="A6">
        <v>123460</v>
      </c>
      <c r="B6">
        <v>8</v>
      </c>
      <c r="C6" t="s">
        <v>10</v>
      </c>
      <c r="D6">
        <v>30</v>
      </c>
    </row>
    <row r="7" spans="1:4" x14ac:dyDescent="0.25">
      <c r="A7">
        <v>123461</v>
      </c>
      <c r="B7">
        <v>6</v>
      </c>
      <c r="C7" t="s">
        <v>9</v>
      </c>
      <c r="D7">
        <v>35</v>
      </c>
    </row>
    <row r="8" spans="1:4" x14ac:dyDescent="0.25">
      <c r="A8">
        <v>123462</v>
      </c>
      <c r="B8">
        <v>7</v>
      </c>
      <c r="C8" t="s">
        <v>10</v>
      </c>
      <c r="D8">
        <v>40</v>
      </c>
    </row>
    <row r="9" spans="1:4" x14ac:dyDescent="0.25">
      <c r="A9">
        <v>123463</v>
      </c>
      <c r="B9">
        <v>9</v>
      </c>
      <c r="C9" t="s">
        <v>9</v>
      </c>
      <c r="D9">
        <v>45</v>
      </c>
    </row>
    <row r="10" spans="1:4" x14ac:dyDescent="0.25">
      <c r="A10">
        <v>123464</v>
      </c>
      <c r="B10">
        <v>8</v>
      </c>
      <c r="C10" t="s">
        <v>9</v>
      </c>
      <c r="D10">
        <v>50</v>
      </c>
    </row>
    <row r="11" spans="1:4" x14ac:dyDescent="0.25">
      <c r="A11">
        <v>123465</v>
      </c>
      <c r="B11">
        <v>6</v>
      </c>
      <c r="C11" t="s">
        <v>10</v>
      </c>
      <c r="D11">
        <v>55</v>
      </c>
    </row>
    <row r="12" spans="1:4" x14ac:dyDescent="0.25">
      <c r="A12">
        <v>123466</v>
      </c>
      <c r="B12">
        <v>8</v>
      </c>
      <c r="C12" t="s">
        <v>9</v>
      </c>
      <c r="D12">
        <v>10</v>
      </c>
    </row>
    <row r="13" spans="1:4" x14ac:dyDescent="0.25">
      <c r="A13">
        <v>123467</v>
      </c>
      <c r="B13">
        <v>6</v>
      </c>
      <c r="C13" t="s">
        <v>10</v>
      </c>
      <c r="D13">
        <v>15</v>
      </c>
    </row>
    <row r="14" spans="1:4" x14ac:dyDescent="0.25">
      <c r="A14">
        <v>123468</v>
      </c>
      <c r="B14">
        <v>9</v>
      </c>
      <c r="C14" t="s">
        <v>9</v>
      </c>
      <c r="D14">
        <v>20</v>
      </c>
    </row>
    <row r="15" spans="1:4" x14ac:dyDescent="0.25">
      <c r="A15">
        <v>123469</v>
      </c>
      <c r="B15">
        <v>7</v>
      </c>
      <c r="C15" t="s">
        <v>9</v>
      </c>
      <c r="D15">
        <v>25</v>
      </c>
    </row>
    <row r="16" spans="1:4" x14ac:dyDescent="0.25">
      <c r="A16">
        <v>123470</v>
      </c>
      <c r="B16">
        <v>8</v>
      </c>
      <c r="C16" t="s">
        <v>10</v>
      </c>
      <c r="D16">
        <v>30</v>
      </c>
    </row>
    <row r="17" spans="1:4" x14ac:dyDescent="0.25">
      <c r="A17">
        <v>123471</v>
      </c>
      <c r="B17">
        <v>6</v>
      </c>
      <c r="C17" t="s">
        <v>9</v>
      </c>
      <c r="D17">
        <v>35</v>
      </c>
    </row>
    <row r="18" spans="1:4" x14ac:dyDescent="0.25">
      <c r="A18">
        <v>123472</v>
      </c>
      <c r="B18">
        <v>7</v>
      </c>
      <c r="C18" t="s">
        <v>10</v>
      </c>
      <c r="D18">
        <v>40</v>
      </c>
    </row>
    <row r="19" spans="1:4" x14ac:dyDescent="0.25">
      <c r="A19">
        <v>123473</v>
      </c>
      <c r="B19">
        <v>9</v>
      </c>
      <c r="C19" t="s">
        <v>9</v>
      </c>
      <c r="D19">
        <v>45</v>
      </c>
    </row>
    <row r="20" spans="1:4" x14ac:dyDescent="0.25">
      <c r="A20">
        <v>123474</v>
      </c>
      <c r="B20">
        <v>8</v>
      </c>
      <c r="C20" t="s">
        <v>9</v>
      </c>
      <c r="D20">
        <v>50</v>
      </c>
    </row>
    <row r="21" spans="1:4" x14ac:dyDescent="0.25">
      <c r="A21">
        <v>123475</v>
      </c>
      <c r="B21">
        <v>6</v>
      </c>
      <c r="C21" t="s">
        <v>10</v>
      </c>
      <c r="D21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C140-1247-416F-8299-67903943C988}">
  <dimension ref="A1:F12"/>
  <sheetViews>
    <sheetView workbookViewId="0">
      <selection activeCell="C3" sqref="C3"/>
    </sheetView>
  </sheetViews>
  <sheetFormatPr defaultRowHeight="13.2" x14ac:dyDescent="0.25"/>
  <cols>
    <col min="1" max="1" width="21" customWidth="1"/>
    <col min="2" max="2" width="15" customWidth="1"/>
    <col min="3" max="3" width="21.81640625" customWidth="1"/>
    <col min="4" max="4" width="22.08984375" customWidth="1"/>
    <col min="5" max="5" width="16.90625" customWidth="1"/>
    <col min="6" max="6" width="19.54296875" customWidth="1"/>
  </cols>
  <sheetData>
    <row r="1" spans="1:6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>
        <f>SUMPRODUCT(--(shipments!$B$2:$B$21 &lt;= shipments!$C$2:$C$21)) / COUNTA(shipments!$A$2:$A$21) * 100</f>
        <v>100</v>
      </c>
      <c r="B2">
        <f>SUM(shipments!D2:D21) / SUM(shipments!E2:E21) * 100</f>
        <v>43.548387096774192</v>
      </c>
      <c r="C2">
        <f>SUM(shipments!F2:F21) / SUM(shipments!D2:D21)</f>
        <v>5.0074074074074071</v>
      </c>
      <c r="D2">
        <f>AVERAGE(customer_feedback!B2:B21)</f>
        <v>7.4</v>
      </c>
      <c r="E2">
        <f>SUMPRODUCT(--(customer_feedback!C2:C21 = "Accurate")) / COUNTA(customer_feedback!A2:A21) * 100</f>
        <v>60</v>
      </c>
      <c r="F2">
        <f>AVERAGE(customer_feedback!D2:D21)</f>
        <v>32.5</v>
      </c>
    </row>
    <row r="6" spans="1:6" x14ac:dyDescent="0.25">
      <c r="A6" s="3"/>
      <c r="B6" s="5"/>
    </row>
    <row r="7" spans="1:6" x14ac:dyDescent="0.25">
      <c r="A7" s="4"/>
      <c r="B7" s="6"/>
    </row>
    <row r="8" spans="1:6" x14ac:dyDescent="0.25">
      <c r="A8" s="4"/>
      <c r="B8" s="7"/>
    </row>
    <row r="9" spans="1:6" x14ac:dyDescent="0.25">
      <c r="A9" s="4"/>
      <c r="B9" s="7"/>
    </row>
    <row r="10" spans="1:6" x14ac:dyDescent="0.25">
      <c r="A10" s="4"/>
      <c r="B10" s="8"/>
    </row>
    <row r="11" spans="1:6" x14ac:dyDescent="0.25">
      <c r="A11" s="4"/>
      <c r="B11" s="6"/>
    </row>
    <row r="12" spans="1:6" x14ac:dyDescent="0.25">
      <c r="A12" s="4"/>
      <c r="B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customer_feedback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Tuteja</dc:creator>
  <cp:lastModifiedBy>Ashish Tuteja</cp:lastModifiedBy>
  <dcterms:created xsi:type="dcterms:W3CDTF">2024-06-30T09:51:39Z</dcterms:created>
  <dcterms:modified xsi:type="dcterms:W3CDTF">2024-06-30T11:12:08Z</dcterms:modified>
</cp:coreProperties>
</file>